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75" windowWidth="18915" windowHeight="11820" tabRatio="789" firstSheet="1" activeTab="11"/>
  </bookViews>
  <sheets>
    <sheet name="Deckblatt" sheetId="42" r:id="rId1"/>
    <sheet name="Glossar SR" sheetId="29" r:id="rId2"/>
    <sheet name="Übersicht Teilnehmende" sheetId="28" r:id="rId3"/>
    <sheet name="Januar" sheetId="2" r:id="rId4"/>
    <sheet name="Februar" sheetId="31" r:id="rId5"/>
    <sheet name="März" sheetId="32" r:id="rId6"/>
    <sheet name="April" sheetId="33" r:id="rId7"/>
    <sheet name="Mai" sheetId="34" r:id="rId8"/>
    <sheet name="Juni" sheetId="35" r:id="rId9"/>
    <sheet name="Juli" sheetId="36" r:id="rId10"/>
    <sheet name="August" sheetId="37" r:id="rId11"/>
    <sheet name="September" sheetId="38" r:id="rId12"/>
    <sheet name="Oktober" sheetId="39" r:id="rId13"/>
    <sheet name="November" sheetId="40" r:id="rId14"/>
    <sheet name="Dezember" sheetId="41" r:id="rId15"/>
    <sheet name="Hilfe Alter" sheetId="15" state="hidden" r:id="rId16"/>
  </sheets>
  <definedNames>
    <definedName name="_xlnm._FilterDatabase" localSheetId="6" hidden="1">April!$A$4:$AJ$39</definedName>
    <definedName name="_xlnm._FilterDatabase" localSheetId="10" hidden="1">August!$A$4:$AJ$39</definedName>
    <definedName name="_xlnm._FilterDatabase" localSheetId="14" hidden="1">Dezember!$A$4:$AJ$39</definedName>
    <definedName name="_xlnm._FilterDatabase" localSheetId="4" hidden="1">Februar!$A$4:$AJ$39</definedName>
    <definedName name="_xlnm._FilterDatabase" localSheetId="3" hidden="1">Januar!$A$4:$AJ$39</definedName>
    <definedName name="_xlnm._FilterDatabase" localSheetId="9" hidden="1">Juli!$A$4:$AJ$39</definedName>
    <definedName name="_xlnm._FilterDatabase" localSheetId="8" hidden="1">Juni!$A$4:$AJ$39</definedName>
    <definedName name="_xlnm._FilterDatabase" localSheetId="7" hidden="1">Mai!$A$4:$AJ$39</definedName>
    <definedName name="_xlnm._FilterDatabase" localSheetId="5" hidden="1">März!$A$4:$AJ$39</definedName>
    <definedName name="_xlnm._FilterDatabase" localSheetId="13" hidden="1">November!$A$4:$AJ$39</definedName>
    <definedName name="_xlnm._FilterDatabase" localSheetId="12" hidden="1">Oktober!$A$4:$AJ$39</definedName>
    <definedName name="_xlnm._FilterDatabase" localSheetId="11" hidden="1">September!$A$4:$AJ$39</definedName>
    <definedName name="_xlnm._FilterDatabase" localSheetId="2" hidden="1">'Übersicht Teilnehmende'!$A$4:$U$39</definedName>
    <definedName name="Tabelle" localSheetId="6">April!$A$4:$AJ$39</definedName>
    <definedName name="Tabelle" localSheetId="10">August!$A$4:$AJ$39</definedName>
    <definedName name="Tabelle" localSheetId="14">Dezember!$A$4:$AJ$39</definedName>
    <definedName name="Tabelle" localSheetId="4">Februar!$A$4:$AJ$39</definedName>
    <definedName name="Tabelle" localSheetId="9">Juli!$A$4:$AJ$39</definedName>
    <definedName name="Tabelle" localSheetId="8">Juni!$A$4:$AJ$39</definedName>
    <definedName name="Tabelle" localSheetId="7">Mai!$A$4:$AJ$39</definedName>
    <definedName name="Tabelle" localSheetId="5">März!$A$4:$AJ$39</definedName>
    <definedName name="Tabelle" localSheetId="13">November!$A$4:$AJ$39</definedName>
    <definedName name="Tabelle" localSheetId="12">Oktober!$A$4:$AJ$39</definedName>
    <definedName name="Tabelle" localSheetId="11">September!$A$4:$AJ$39</definedName>
    <definedName name="Tabelle" localSheetId="2">'Übersicht Teilnehmende'!$A$4:$U$39</definedName>
    <definedName name="Tabelle">Januar!$A$4:$AJ$39</definedName>
  </definedNames>
  <calcPr calcId="125725" iterate="1"/>
</workbook>
</file>

<file path=xl/calcChain.xml><?xml version="1.0" encoding="utf-8"?>
<calcChain xmlns="http://schemas.openxmlformats.org/spreadsheetml/2006/main">
  <c r="J1" i="41"/>
  <c r="D1"/>
  <c r="B1"/>
  <c r="J1" i="40"/>
  <c r="D1"/>
  <c r="B1"/>
  <c r="J1" i="39"/>
  <c r="D1"/>
  <c r="B1"/>
  <c r="J1" i="38"/>
  <c r="D1"/>
  <c r="B1"/>
  <c r="J1" i="37"/>
  <c r="D1"/>
  <c r="B1"/>
  <c r="J1" i="36"/>
  <c r="D1"/>
  <c r="B1"/>
  <c r="J1" i="35"/>
  <c r="D1"/>
  <c r="B1"/>
  <c r="J1" i="34"/>
  <c r="D1"/>
  <c r="B1"/>
  <c r="J1" i="33"/>
  <c r="D1"/>
  <c r="B1"/>
  <c r="J1" i="32"/>
  <c r="D1"/>
  <c r="B1"/>
  <c r="J1" i="31"/>
  <c r="D1"/>
  <c r="B1"/>
  <c r="J1" i="2"/>
  <c r="D1"/>
  <c r="B1"/>
  <c r="J1" i="28"/>
  <c r="B1"/>
  <c r="D1"/>
  <c r="AK39" i="2"/>
  <c r="AK6"/>
  <c r="AK7"/>
  <c r="AK8"/>
  <c r="AK9"/>
  <c r="AK10"/>
  <c r="AK11"/>
  <c r="AK12"/>
  <c r="AK13"/>
  <c r="AK14"/>
  <c r="AK15"/>
  <c r="AK16"/>
  <c r="AK17"/>
  <c r="AK18"/>
  <c r="AK19"/>
  <c r="AK20"/>
  <c r="AK21"/>
  <c r="AK22"/>
  <c r="AK23"/>
  <c r="AK24"/>
  <c r="AK25"/>
  <c r="AK26"/>
  <c r="AK27"/>
  <c r="AK28"/>
  <c r="AK29"/>
  <c r="AK30"/>
  <c r="AK31"/>
  <c r="AK32"/>
  <c r="AK33"/>
  <c r="AK34"/>
  <c r="AK35"/>
  <c r="V35" i="28" s="1"/>
  <c r="AK36" i="2"/>
  <c r="AK37"/>
  <c r="AK38"/>
  <c r="AK5"/>
  <c r="AK6" i="31"/>
  <c r="AK7"/>
  <c r="V7" i="28" s="1"/>
  <c r="AK8" i="31"/>
  <c r="AK9"/>
  <c r="AK10"/>
  <c r="AK11"/>
  <c r="AK12"/>
  <c r="AK13"/>
  <c r="AK14"/>
  <c r="AK15"/>
  <c r="AK16"/>
  <c r="AK17"/>
  <c r="AK18"/>
  <c r="AK19"/>
  <c r="AK20"/>
  <c r="AK21"/>
  <c r="AK22"/>
  <c r="AK23"/>
  <c r="AK24"/>
  <c r="AK25"/>
  <c r="AK26"/>
  <c r="AK27"/>
  <c r="AK28"/>
  <c r="AK29"/>
  <c r="AK30"/>
  <c r="AK31"/>
  <c r="AK32"/>
  <c r="AK33"/>
  <c r="AK34"/>
  <c r="AK35"/>
  <c r="AK36"/>
  <c r="AK37"/>
  <c r="AK38"/>
  <c r="AK39"/>
  <c r="AK5"/>
  <c r="AK6" i="32"/>
  <c r="AK7"/>
  <c r="AK8"/>
  <c r="AK9"/>
  <c r="AK10"/>
  <c r="AK11"/>
  <c r="AK12"/>
  <c r="AK13"/>
  <c r="AK14"/>
  <c r="AK15"/>
  <c r="AK16"/>
  <c r="AK17"/>
  <c r="AK18"/>
  <c r="AK19"/>
  <c r="AK20"/>
  <c r="AK21"/>
  <c r="AK22"/>
  <c r="AK23"/>
  <c r="AK24"/>
  <c r="AK25"/>
  <c r="AK26"/>
  <c r="AK27"/>
  <c r="AK28"/>
  <c r="AK29"/>
  <c r="AK30"/>
  <c r="AK31"/>
  <c r="AK32"/>
  <c r="AK33"/>
  <c r="AK34"/>
  <c r="AK35"/>
  <c r="AK36"/>
  <c r="AK37"/>
  <c r="AK38"/>
  <c r="AK39"/>
  <c r="AK5"/>
  <c r="AK6" i="33"/>
  <c r="AK7"/>
  <c r="AK8"/>
  <c r="AK9"/>
  <c r="AK10"/>
  <c r="AK11"/>
  <c r="AK12"/>
  <c r="AK13"/>
  <c r="AK14"/>
  <c r="AK15"/>
  <c r="AK16"/>
  <c r="AK17"/>
  <c r="AK18"/>
  <c r="AK19"/>
  <c r="AK20"/>
  <c r="AK21"/>
  <c r="AK22"/>
  <c r="AK23"/>
  <c r="AK24"/>
  <c r="AK25"/>
  <c r="AK26"/>
  <c r="AK27"/>
  <c r="AK28"/>
  <c r="AK29"/>
  <c r="AK30"/>
  <c r="AK31"/>
  <c r="AK32"/>
  <c r="AK33"/>
  <c r="AK34"/>
  <c r="AK35"/>
  <c r="AK36"/>
  <c r="AK37"/>
  <c r="AK38"/>
  <c r="AK39"/>
  <c r="AK5"/>
  <c r="AK6" i="34"/>
  <c r="AK7"/>
  <c r="AK8"/>
  <c r="AK9"/>
  <c r="AK10"/>
  <c r="AK11"/>
  <c r="AK12"/>
  <c r="AK13"/>
  <c r="AK14"/>
  <c r="AK15"/>
  <c r="AK16"/>
  <c r="AK17"/>
  <c r="AK18"/>
  <c r="AK19"/>
  <c r="AK20"/>
  <c r="AK21"/>
  <c r="AK22"/>
  <c r="AK23"/>
  <c r="AK24"/>
  <c r="AK25"/>
  <c r="AK26"/>
  <c r="AK27"/>
  <c r="AK28"/>
  <c r="AK29"/>
  <c r="AK30"/>
  <c r="AK31"/>
  <c r="AK32"/>
  <c r="AK33"/>
  <c r="AK34"/>
  <c r="AK35"/>
  <c r="AK36"/>
  <c r="AK37"/>
  <c r="AK38"/>
  <c r="AK39"/>
  <c r="AK5"/>
  <c r="AK6" i="35"/>
  <c r="AK7"/>
  <c r="AK8"/>
  <c r="AK9"/>
  <c r="AK10"/>
  <c r="AK11"/>
  <c r="AK12"/>
  <c r="AK13"/>
  <c r="AK14"/>
  <c r="AK15"/>
  <c r="AK16"/>
  <c r="AK17"/>
  <c r="AK18"/>
  <c r="AK19"/>
  <c r="AK20"/>
  <c r="AK21"/>
  <c r="AK22"/>
  <c r="AK23"/>
  <c r="AK24"/>
  <c r="AK25"/>
  <c r="AK26"/>
  <c r="AK27"/>
  <c r="AK28"/>
  <c r="AK29"/>
  <c r="AK30"/>
  <c r="AK31"/>
  <c r="AK32"/>
  <c r="AK33"/>
  <c r="AK34"/>
  <c r="AK35"/>
  <c r="AK36"/>
  <c r="AK37"/>
  <c r="AK38"/>
  <c r="AK39"/>
  <c r="AK5"/>
  <c r="AK6" i="36"/>
  <c r="AK7"/>
  <c r="AK8"/>
  <c r="AK9"/>
  <c r="AK10"/>
  <c r="AK11"/>
  <c r="AK12"/>
  <c r="AK13"/>
  <c r="AK14"/>
  <c r="AK15"/>
  <c r="AK16"/>
  <c r="AK17"/>
  <c r="AK18"/>
  <c r="AK19"/>
  <c r="AK20"/>
  <c r="AK21"/>
  <c r="AK22"/>
  <c r="AK23"/>
  <c r="AK24"/>
  <c r="AK25"/>
  <c r="AK26"/>
  <c r="AK27"/>
  <c r="AK28"/>
  <c r="AK29"/>
  <c r="AK30"/>
  <c r="AK31"/>
  <c r="AK32"/>
  <c r="AK33"/>
  <c r="V33" i="28" s="1"/>
  <c r="AK34" i="36"/>
  <c r="AK35"/>
  <c r="AK36"/>
  <c r="AK37"/>
  <c r="AK38"/>
  <c r="AK39"/>
  <c r="AK5"/>
  <c r="AK6" i="37"/>
  <c r="AK7"/>
  <c r="AK8"/>
  <c r="AK9"/>
  <c r="AK10"/>
  <c r="AK11"/>
  <c r="AK12"/>
  <c r="AK13"/>
  <c r="AK14"/>
  <c r="AK15"/>
  <c r="AK16"/>
  <c r="AK17"/>
  <c r="AK18"/>
  <c r="AK19"/>
  <c r="AK20"/>
  <c r="AK21"/>
  <c r="AK22"/>
  <c r="AK23"/>
  <c r="AK24"/>
  <c r="AK25"/>
  <c r="AK26"/>
  <c r="AK27"/>
  <c r="AK28"/>
  <c r="AK29"/>
  <c r="AK30"/>
  <c r="AK31"/>
  <c r="AK32"/>
  <c r="AK33"/>
  <c r="AK34"/>
  <c r="AK35"/>
  <c r="AK36"/>
  <c r="AK37"/>
  <c r="AK38"/>
  <c r="AK39"/>
  <c r="AK5"/>
  <c r="AK6" i="38"/>
  <c r="AK7"/>
  <c r="AK8"/>
  <c r="AK9"/>
  <c r="AK10"/>
  <c r="AK11"/>
  <c r="AK12"/>
  <c r="AK13"/>
  <c r="AK14"/>
  <c r="AK15"/>
  <c r="AK16"/>
  <c r="AK17"/>
  <c r="AK18"/>
  <c r="AK19"/>
  <c r="AK20"/>
  <c r="AK21"/>
  <c r="AK22"/>
  <c r="AK23"/>
  <c r="AK24"/>
  <c r="AK25"/>
  <c r="V25" i="28" s="1"/>
  <c r="AK26" i="38"/>
  <c r="AK27"/>
  <c r="AK28"/>
  <c r="AK29"/>
  <c r="AK30"/>
  <c r="AK31"/>
  <c r="V31" i="28" s="1"/>
  <c r="AK32" i="38"/>
  <c r="AK33"/>
  <c r="AK34"/>
  <c r="AK35"/>
  <c r="AK36"/>
  <c r="AK37"/>
  <c r="AK38"/>
  <c r="AK39"/>
  <c r="AK5"/>
  <c r="AK6" i="39"/>
  <c r="AK7"/>
  <c r="AK8"/>
  <c r="AK9"/>
  <c r="AK10"/>
  <c r="AK11"/>
  <c r="AK12"/>
  <c r="AK13"/>
  <c r="AK14"/>
  <c r="AK15"/>
  <c r="AK16"/>
  <c r="AK17"/>
  <c r="AK18"/>
  <c r="AK19"/>
  <c r="AK20"/>
  <c r="AK21"/>
  <c r="AK22"/>
  <c r="AK23"/>
  <c r="AK24"/>
  <c r="AK25"/>
  <c r="AK26"/>
  <c r="AK27"/>
  <c r="AK28"/>
  <c r="AK29"/>
  <c r="AK30"/>
  <c r="AK31"/>
  <c r="AK32"/>
  <c r="AK33"/>
  <c r="AK34"/>
  <c r="V34" i="28" s="1"/>
  <c r="AK35" i="39"/>
  <c r="AK36"/>
  <c r="AK37"/>
  <c r="AK38"/>
  <c r="AK39"/>
  <c r="AK5"/>
  <c r="AK6" i="40"/>
  <c r="AK7"/>
  <c r="AK8"/>
  <c r="AK9"/>
  <c r="AK10"/>
  <c r="AK11"/>
  <c r="AK12"/>
  <c r="AK13"/>
  <c r="AK14"/>
  <c r="AK15"/>
  <c r="AK16"/>
  <c r="AK17"/>
  <c r="AK18"/>
  <c r="AK19"/>
  <c r="AK20"/>
  <c r="AK21"/>
  <c r="AK22"/>
  <c r="AK23"/>
  <c r="AK24"/>
  <c r="AK25"/>
  <c r="AK26"/>
  <c r="AK27"/>
  <c r="AK28"/>
  <c r="AK29"/>
  <c r="AK30"/>
  <c r="AK31"/>
  <c r="AK32"/>
  <c r="AK33"/>
  <c r="AK34"/>
  <c r="AK35"/>
  <c r="AK36"/>
  <c r="AK37"/>
  <c r="AK38"/>
  <c r="AK39"/>
  <c r="AK5"/>
  <c r="AK6" i="41"/>
  <c r="AK7"/>
  <c r="AK8"/>
  <c r="AK9"/>
  <c r="AK10"/>
  <c r="AK11"/>
  <c r="AK12"/>
  <c r="AK13"/>
  <c r="AK14"/>
  <c r="AK15"/>
  <c r="AK16"/>
  <c r="AK17"/>
  <c r="AK18"/>
  <c r="AK19"/>
  <c r="AK20"/>
  <c r="AK21"/>
  <c r="AK22"/>
  <c r="AK23"/>
  <c r="AK24"/>
  <c r="AK25"/>
  <c r="AK26"/>
  <c r="AK27"/>
  <c r="AK28"/>
  <c r="AK29"/>
  <c r="AK30"/>
  <c r="AK31"/>
  <c r="AK32"/>
  <c r="AK33"/>
  <c r="AK34"/>
  <c r="AK35"/>
  <c r="AK36"/>
  <c r="AK37"/>
  <c r="AK38"/>
  <c r="AK39"/>
  <c r="AK5"/>
  <c r="V22" i="28" l="1"/>
  <c r="V13"/>
  <c r="V9"/>
  <c r="V8"/>
  <c r="V17"/>
  <c r="V32"/>
  <c r="V23"/>
  <c r="V16"/>
  <c r="V15"/>
  <c r="V10"/>
  <c r="V20"/>
  <c r="V12"/>
  <c r="V38"/>
  <c r="V37"/>
  <c r="V29"/>
  <c r="V28"/>
  <c r="V36"/>
  <c r="V30"/>
  <c r="V24"/>
  <c r="V39"/>
  <c r="V26"/>
  <c r="V21"/>
  <c r="V14"/>
  <c r="V6"/>
  <c r="V5"/>
  <c r="V11"/>
  <c r="V19"/>
  <c r="V18"/>
  <c r="V27"/>
  <c r="AJ39" i="41" l="1"/>
  <c r="C39"/>
  <c r="B39"/>
  <c r="AJ38"/>
  <c r="C38"/>
  <c r="B38"/>
  <c r="AJ37"/>
  <c r="C37"/>
  <c r="B37"/>
  <c r="AJ36"/>
  <c r="C36"/>
  <c r="B36"/>
  <c r="AJ35"/>
  <c r="C35"/>
  <c r="B35"/>
  <c r="AJ34"/>
  <c r="C34"/>
  <c r="B34"/>
  <c r="AJ33"/>
  <c r="C33"/>
  <c r="B33"/>
  <c r="AJ32"/>
  <c r="C32"/>
  <c r="B32"/>
  <c r="AJ31"/>
  <c r="C31"/>
  <c r="B31"/>
  <c r="AJ30"/>
  <c r="C30"/>
  <c r="B30"/>
  <c r="AJ29"/>
  <c r="C29"/>
  <c r="B29"/>
  <c r="AJ28"/>
  <c r="C28"/>
  <c r="B28"/>
  <c r="AJ27"/>
  <c r="C27"/>
  <c r="B27"/>
  <c r="AJ26"/>
  <c r="C26"/>
  <c r="B26"/>
  <c r="AJ25"/>
  <c r="C25"/>
  <c r="B25"/>
  <c r="AJ24"/>
  <c r="C24"/>
  <c r="B24"/>
  <c r="AJ23"/>
  <c r="C23"/>
  <c r="B23"/>
  <c r="AJ22"/>
  <c r="C22"/>
  <c r="B22"/>
  <c r="AJ21"/>
  <c r="C21"/>
  <c r="B21"/>
  <c r="AJ20"/>
  <c r="C20"/>
  <c r="B20"/>
  <c r="AJ19"/>
  <c r="C19"/>
  <c r="B19"/>
  <c r="AJ18"/>
  <c r="C18"/>
  <c r="B18"/>
  <c r="AJ17"/>
  <c r="C17"/>
  <c r="B17"/>
  <c r="AJ16"/>
  <c r="C16"/>
  <c r="B16"/>
  <c r="AJ15"/>
  <c r="C15"/>
  <c r="B15"/>
  <c r="AJ14"/>
  <c r="C14"/>
  <c r="B14"/>
  <c r="AJ13"/>
  <c r="C13"/>
  <c r="B13"/>
  <c r="AJ12"/>
  <c r="C12"/>
  <c r="B12"/>
  <c r="AJ11"/>
  <c r="C11"/>
  <c r="B11"/>
  <c r="AJ10"/>
  <c r="C10"/>
  <c r="B10"/>
  <c r="AJ9"/>
  <c r="C9"/>
  <c r="B9"/>
  <c r="AJ8"/>
  <c r="C8"/>
  <c r="B8"/>
  <c r="AJ7"/>
  <c r="C7"/>
  <c r="B7"/>
  <c r="AJ6"/>
  <c r="C6"/>
  <c r="B6"/>
  <c r="AJ5"/>
  <c r="C5"/>
  <c r="B5"/>
  <c r="AJ39" i="40"/>
  <c r="C39"/>
  <c r="B39"/>
  <c r="AJ38"/>
  <c r="C38"/>
  <c r="B38"/>
  <c r="AJ37"/>
  <c r="C37"/>
  <c r="B37"/>
  <c r="AJ36"/>
  <c r="C36"/>
  <c r="B36"/>
  <c r="AJ35"/>
  <c r="C35"/>
  <c r="B35"/>
  <c r="AJ34"/>
  <c r="C34"/>
  <c r="B34"/>
  <c r="AJ33"/>
  <c r="C33"/>
  <c r="B33"/>
  <c r="AJ32"/>
  <c r="C32"/>
  <c r="B32"/>
  <c r="AJ31"/>
  <c r="C31"/>
  <c r="B31"/>
  <c r="AJ30"/>
  <c r="C30"/>
  <c r="B30"/>
  <c r="AJ29"/>
  <c r="C29"/>
  <c r="B29"/>
  <c r="AJ28"/>
  <c r="C28"/>
  <c r="B28"/>
  <c r="AJ27"/>
  <c r="C27"/>
  <c r="B27"/>
  <c r="AJ26"/>
  <c r="C26"/>
  <c r="B26"/>
  <c r="AJ25"/>
  <c r="C25"/>
  <c r="B25"/>
  <c r="AJ24"/>
  <c r="C24"/>
  <c r="B24"/>
  <c r="AJ23"/>
  <c r="C23"/>
  <c r="B23"/>
  <c r="AJ22"/>
  <c r="C22"/>
  <c r="B22"/>
  <c r="AJ21"/>
  <c r="C21"/>
  <c r="B21"/>
  <c r="AJ20"/>
  <c r="C20"/>
  <c r="B20"/>
  <c r="AJ19"/>
  <c r="C19"/>
  <c r="B19"/>
  <c r="AJ18"/>
  <c r="C18"/>
  <c r="B18"/>
  <c r="AJ17"/>
  <c r="C17"/>
  <c r="B17"/>
  <c r="AJ16"/>
  <c r="C16"/>
  <c r="B16"/>
  <c r="AJ15"/>
  <c r="C15"/>
  <c r="B15"/>
  <c r="AJ14"/>
  <c r="C14"/>
  <c r="B14"/>
  <c r="AJ13"/>
  <c r="C13"/>
  <c r="B13"/>
  <c r="AJ12"/>
  <c r="C12"/>
  <c r="B12"/>
  <c r="AJ11"/>
  <c r="C11"/>
  <c r="B11"/>
  <c r="AJ10"/>
  <c r="C10"/>
  <c r="B10"/>
  <c r="AJ9"/>
  <c r="C9"/>
  <c r="B9"/>
  <c r="AJ8"/>
  <c r="C8"/>
  <c r="B8"/>
  <c r="AJ7"/>
  <c r="C7"/>
  <c r="B7"/>
  <c r="AJ6"/>
  <c r="C6"/>
  <c r="B6"/>
  <c r="AJ5"/>
  <c r="C5"/>
  <c r="B5"/>
  <c r="AJ39" i="39"/>
  <c r="C39"/>
  <c r="B39"/>
  <c r="AJ38"/>
  <c r="C38"/>
  <c r="B38"/>
  <c r="AJ37"/>
  <c r="C37"/>
  <c r="B37"/>
  <c r="AJ36"/>
  <c r="C36"/>
  <c r="B36"/>
  <c r="AJ35"/>
  <c r="C35"/>
  <c r="B35"/>
  <c r="AJ34"/>
  <c r="C34"/>
  <c r="B34"/>
  <c r="AJ33"/>
  <c r="C33"/>
  <c r="B33"/>
  <c r="AJ32"/>
  <c r="C32"/>
  <c r="B32"/>
  <c r="AJ31"/>
  <c r="C31"/>
  <c r="B31"/>
  <c r="AJ30"/>
  <c r="C30"/>
  <c r="B30"/>
  <c r="AJ29"/>
  <c r="C29"/>
  <c r="B29"/>
  <c r="AJ28"/>
  <c r="C28"/>
  <c r="B28"/>
  <c r="AJ27"/>
  <c r="C27"/>
  <c r="B27"/>
  <c r="AJ26"/>
  <c r="C26"/>
  <c r="B26"/>
  <c r="AJ25"/>
  <c r="C25"/>
  <c r="B25"/>
  <c r="AJ24"/>
  <c r="C24"/>
  <c r="B24"/>
  <c r="AJ23"/>
  <c r="C23"/>
  <c r="B23"/>
  <c r="AJ22"/>
  <c r="C22"/>
  <c r="B22"/>
  <c r="AJ21"/>
  <c r="C21"/>
  <c r="B21"/>
  <c r="AJ20"/>
  <c r="C20"/>
  <c r="B20"/>
  <c r="AJ19"/>
  <c r="C19"/>
  <c r="B19"/>
  <c r="AJ18"/>
  <c r="C18"/>
  <c r="B18"/>
  <c r="AJ17"/>
  <c r="C17"/>
  <c r="B17"/>
  <c r="AJ16"/>
  <c r="C16"/>
  <c r="B16"/>
  <c r="AJ15"/>
  <c r="C15"/>
  <c r="B15"/>
  <c r="AJ14"/>
  <c r="C14"/>
  <c r="B14"/>
  <c r="AJ13"/>
  <c r="C13"/>
  <c r="B13"/>
  <c r="AJ12"/>
  <c r="C12"/>
  <c r="B12"/>
  <c r="AJ11"/>
  <c r="C11"/>
  <c r="B11"/>
  <c r="AJ10"/>
  <c r="C10"/>
  <c r="B10"/>
  <c r="AJ9"/>
  <c r="C9"/>
  <c r="B9"/>
  <c r="AJ8"/>
  <c r="C8"/>
  <c r="B8"/>
  <c r="AJ7"/>
  <c r="C7"/>
  <c r="B7"/>
  <c r="AJ6"/>
  <c r="C6"/>
  <c r="B6"/>
  <c r="AJ5"/>
  <c r="C5"/>
  <c r="B5"/>
  <c r="AJ39" i="38"/>
  <c r="C39"/>
  <c r="B39"/>
  <c r="AJ38"/>
  <c r="C38"/>
  <c r="B38"/>
  <c r="AJ37"/>
  <c r="C37"/>
  <c r="B37"/>
  <c r="AJ36"/>
  <c r="C36"/>
  <c r="B36"/>
  <c r="AJ35"/>
  <c r="C35"/>
  <c r="B35"/>
  <c r="AJ34"/>
  <c r="C34"/>
  <c r="B34"/>
  <c r="AJ33"/>
  <c r="C33"/>
  <c r="B33"/>
  <c r="AJ32"/>
  <c r="C32"/>
  <c r="B32"/>
  <c r="AJ31"/>
  <c r="C31"/>
  <c r="B31"/>
  <c r="AJ30"/>
  <c r="C30"/>
  <c r="B30"/>
  <c r="AJ29"/>
  <c r="C29"/>
  <c r="B29"/>
  <c r="AJ28"/>
  <c r="C28"/>
  <c r="B28"/>
  <c r="AJ27"/>
  <c r="C27"/>
  <c r="B27"/>
  <c r="AJ26"/>
  <c r="C26"/>
  <c r="B26"/>
  <c r="AJ25"/>
  <c r="C25"/>
  <c r="B25"/>
  <c r="AJ24"/>
  <c r="C24"/>
  <c r="B24"/>
  <c r="AJ23"/>
  <c r="C23"/>
  <c r="B23"/>
  <c r="AJ22"/>
  <c r="C22"/>
  <c r="B22"/>
  <c r="AJ21"/>
  <c r="C21"/>
  <c r="B21"/>
  <c r="AJ20"/>
  <c r="C20"/>
  <c r="B20"/>
  <c r="AJ19"/>
  <c r="C19"/>
  <c r="B19"/>
  <c r="AJ18"/>
  <c r="C18"/>
  <c r="B18"/>
  <c r="AJ17"/>
  <c r="C17"/>
  <c r="B17"/>
  <c r="AJ16"/>
  <c r="C16"/>
  <c r="B16"/>
  <c r="AJ15"/>
  <c r="C15"/>
  <c r="B15"/>
  <c r="AJ14"/>
  <c r="C14"/>
  <c r="B14"/>
  <c r="AJ13"/>
  <c r="C13"/>
  <c r="B13"/>
  <c r="AJ12"/>
  <c r="C12"/>
  <c r="B12"/>
  <c r="AJ11"/>
  <c r="C11"/>
  <c r="B11"/>
  <c r="AJ10"/>
  <c r="C10"/>
  <c r="B10"/>
  <c r="AJ9"/>
  <c r="C9"/>
  <c r="B9"/>
  <c r="AJ8"/>
  <c r="C8"/>
  <c r="B8"/>
  <c r="AJ7"/>
  <c r="C7"/>
  <c r="B7"/>
  <c r="AJ6"/>
  <c r="C6"/>
  <c r="B6"/>
  <c r="AJ5"/>
  <c r="C5"/>
  <c r="B5"/>
  <c r="AJ39" i="37"/>
  <c r="C39"/>
  <c r="B39"/>
  <c r="AJ38"/>
  <c r="C38"/>
  <c r="B38"/>
  <c r="AJ37"/>
  <c r="C37"/>
  <c r="B37"/>
  <c r="AJ36"/>
  <c r="C36"/>
  <c r="B36"/>
  <c r="AJ35"/>
  <c r="C35"/>
  <c r="B35"/>
  <c r="AJ34"/>
  <c r="C34"/>
  <c r="B34"/>
  <c r="AJ33"/>
  <c r="C33"/>
  <c r="B33"/>
  <c r="AJ32"/>
  <c r="C32"/>
  <c r="B32"/>
  <c r="AJ31"/>
  <c r="C31"/>
  <c r="B31"/>
  <c r="AJ30"/>
  <c r="C30"/>
  <c r="B30"/>
  <c r="AJ29"/>
  <c r="C29"/>
  <c r="B29"/>
  <c r="AJ28"/>
  <c r="C28"/>
  <c r="B28"/>
  <c r="AJ27"/>
  <c r="C27"/>
  <c r="B27"/>
  <c r="AJ26"/>
  <c r="C26"/>
  <c r="B26"/>
  <c r="AJ25"/>
  <c r="C25"/>
  <c r="B25"/>
  <c r="AJ24"/>
  <c r="C24"/>
  <c r="B24"/>
  <c r="AJ23"/>
  <c r="C23"/>
  <c r="B23"/>
  <c r="AJ22"/>
  <c r="C22"/>
  <c r="B22"/>
  <c r="AJ21"/>
  <c r="C21"/>
  <c r="B21"/>
  <c r="AJ20"/>
  <c r="C20"/>
  <c r="B20"/>
  <c r="AJ19"/>
  <c r="C19"/>
  <c r="B19"/>
  <c r="AJ18"/>
  <c r="C18"/>
  <c r="B18"/>
  <c r="AJ17"/>
  <c r="C17"/>
  <c r="B17"/>
  <c r="AJ16"/>
  <c r="C16"/>
  <c r="B16"/>
  <c r="AJ15"/>
  <c r="C15"/>
  <c r="B15"/>
  <c r="AJ14"/>
  <c r="C14"/>
  <c r="B14"/>
  <c r="AJ13"/>
  <c r="C13"/>
  <c r="B13"/>
  <c r="AJ12"/>
  <c r="C12"/>
  <c r="B12"/>
  <c r="AJ11"/>
  <c r="C11"/>
  <c r="B11"/>
  <c r="AJ10"/>
  <c r="C10"/>
  <c r="B10"/>
  <c r="AJ9"/>
  <c r="C9"/>
  <c r="B9"/>
  <c r="AJ8"/>
  <c r="C8"/>
  <c r="B8"/>
  <c r="AJ7"/>
  <c r="C7"/>
  <c r="B7"/>
  <c r="AJ6"/>
  <c r="C6"/>
  <c r="B6"/>
  <c r="AJ5"/>
  <c r="C5"/>
  <c r="B5"/>
  <c r="AJ39" i="36"/>
  <c r="C39"/>
  <c r="B39"/>
  <c r="AJ38"/>
  <c r="C38"/>
  <c r="B38"/>
  <c r="AJ37"/>
  <c r="C37"/>
  <c r="B37"/>
  <c r="AJ36"/>
  <c r="C36"/>
  <c r="B36"/>
  <c r="AJ35"/>
  <c r="C35"/>
  <c r="B35"/>
  <c r="AJ34"/>
  <c r="C34"/>
  <c r="B34"/>
  <c r="AJ33"/>
  <c r="C33"/>
  <c r="B33"/>
  <c r="AJ32"/>
  <c r="C32"/>
  <c r="B32"/>
  <c r="AJ31"/>
  <c r="C31"/>
  <c r="B31"/>
  <c r="AJ30"/>
  <c r="C30"/>
  <c r="B30"/>
  <c r="AJ29"/>
  <c r="C29"/>
  <c r="B29"/>
  <c r="AJ28"/>
  <c r="C28"/>
  <c r="B28"/>
  <c r="AJ27"/>
  <c r="C27"/>
  <c r="B27"/>
  <c r="AJ26"/>
  <c r="C26"/>
  <c r="B26"/>
  <c r="AJ25"/>
  <c r="C25"/>
  <c r="B25"/>
  <c r="AJ24"/>
  <c r="C24"/>
  <c r="B24"/>
  <c r="AJ23"/>
  <c r="C23"/>
  <c r="B23"/>
  <c r="AJ22"/>
  <c r="C22"/>
  <c r="B22"/>
  <c r="AJ21"/>
  <c r="C21"/>
  <c r="B21"/>
  <c r="AJ20"/>
  <c r="C20"/>
  <c r="B20"/>
  <c r="AJ19"/>
  <c r="C19"/>
  <c r="B19"/>
  <c r="AJ18"/>
  <c r="C18"/>
  <c r="B18"/>
  <c r="AJ17"/>
  <c r="C17"/>
  <c r="B17"/>
  <c r="AJ16"/>
  <c r="C16"/>
  <c r="B16"/>
  <c r="AJ15"/>
  <c r="C15"/>
  <c r="B15"/>
  <c r="AJ14"/>
  <c r="C14"/>
  <c r="B14"/>
  <c r="AJ13"/>
  <c r="C13"/>
  <c r="B13"/>
  <c r="AJ12"/>
  <c r="C12"/>
  <c r="B12"/>
  <c r="AJ11"/>
  <c r="C11"/>
  <c r="B11"/>
  <c r="AJ10"/>
  <c r="C10"/>
  <c r="B10"/>
  <c r="AJ9"/>
  <c r="C9"/>
  <c r="B9"/>
  <c r="AJ8"/>
  <c r="C8"/>
  <c r="B8"/>
  <c r="AJ7"/>
  <c r="C7"/>
  <c r="B7"/>
  <c r="AJ6"/>
  <c r="C6"/>
  <c r="B6"/>
  <c r="AJ5"/>
  <c r="C5"/>
  <c r="B5"/>
  <c r="AJ39" i="35"/>
  <c r="C39"/>
  <c r="B39"/>
  <c r="AJ38"/>
  <c r="C38"/>
  <c r="B38"/>
  <c r="AJ37"/>
  <c r="C37"/>
  <c r="B37"/>
  <c r="AJ36"/>
  <c r="C36"/>
  <c r="B36"/>
  <c r="AJ35"/>
  <c r="C35"/>
  <c r="B35"/>
  <c r="AJ34"/>
  <c r="C34"/>
  <c r="B34"/>
  <c r="AJ33"/>
  <c r="C33"/>
  <c r="B33"/>
  <c r="AJ32"/>
  <c r="C32"/>
  <c r="B32"/>
  <c r="AJ31"/>
  <c r="C31"/>
  <c r="B31"/>
  <c r="AJ30"/>
  <c r="C30"/>
  <c r="B30"/>
  <c r="AJ29"/>
  <c r="C29"/>
  <c r="B29"/>
  <c r="AJ28"/>
  <c r="C28"/>
  <c r="B28"/>
  <c r="AJ27"/>
  <c r="C27"/>
  <c r="B27"/>
  <c r="AJ26"/>
  <c r="C26"/>
  <c r="B26"/>
  <c r="AJ25"/>
  <c r="C25"/>
  <c r="B25"/>
  <c r="AJ24"/>
  <c r="C24"/>
  <c r="B24"/>
  <c r="AJ23"/>
  <c r="C23"/>
  <c r="B23"/>
  <c r="AJ22"/>
  <c r="C22"/>
  <c r="B22"/>
  <c r="AJ21"/>
  <c r="C21"/>
  <c r="B21"/>
  <c r="AJ20"/>
  <c r="C20"/>
  <c r="B20"/>
  <c r="AJ19"/>
  <c r="C19"/>
  <c r="B19"/>
  <c r="AJ18"/>
  <c r="C18"/>
  <c r="B18"/>
  <c r="AJ17"/>
  <c r="C17"/>
  <c r="B17"/>
  <c r="AJ16"/>
  <c r="C16"/>
  <c r="B16"/>
  <c r="AJ15"/>
  <c r="C15"/>
  <c r="B15"/>
  <c r="AJ14"/>
  <c r="C14"/>
  <c r="B14"/>
  <c r="AJ13"/>
  <c r="C13"/>
  <c r="B13"/>
  <c r="AJ12"/>
  <c r="C12"/>
  <c r="B12"/>
  <c r="AJ11"/>
  <c r="C11"/>
  <c r="B11"/>
  <c r="AJ10"/>
  <c r="C10"/>
  <c r="B10"/>
  <c r="AJ9"/>
  <c r="C9"/>
  <c r="B9"/>
  <c r="AJ8"/>
  <c r="C8"/>
  <c r="B8"/>
  <c r="AJ7"/>
  <c r="C7"/>
  <c r="B7"/>
  <c r="AJ6"/>
  <c r="C6"/>
  <c r="B6"/>
  <c r="AJ5"/>
  <c r="C5"/>
  <c r="B5"/>
  <c r="AJ39" i="34"/>
  <c r="C39"/>
  <c r="B39"/>
  <c r="AJ38"/>
  <c r="C38"/>
  <c r="B38"/>
  <c r="AJ37"/>
  <c r="C37"/>
  <c r="B37"/>
  <c r="AJ36"/>
  <c r="C36"/>
  <c r="B36"/>
  <c r="AJ35"/>
  <c r="C35"/>
  <c r="B35"/>
  <c r="AJ34"/>
  <c r="C34"/>
  <c r="B34"/>
  <c r="AJ33"/>
  <c r="C33"/>
  <c r="B33"/>
  <c r="AJ32"/>
  <c r="C32"/>
  <c r="B32"/>
  <c r="AJ31"/>
  <c r="C31"/>
  <c r="B31"/>
  <c r="AJ30"/>
  <c r="C30"/>
  <c r="B30"/>
  <c r="AJ29"/>
  <c r="C29"/>
  <c r="B29"/>
  <c r="AJ28"/>
  <c r="C28"/>
  <c r="B28"/>
  <c r="AJ27"/>
  <c r="C27"/>
  <c r="B27"/>
  <c r="AJ26"/>
  <c r="C26"/>
  <c r="B26"/>
  <c r="AJ25"/>
  <c r="C25"/>
  <c r="B25"/>
  <c r="AJ24"/>
  <c r="C24"/>
  <c r="B24"/>
  <c r="AJ23"/>
  <c r="C23"/>
  <c r="B23"/>
  <c r="AJ22"/>
  <c r="C22"/>
  <c r="B22"/>
  <c r="AJ21"/>
  <c r="C21"/>
  <c r="B21"/>
  <c r="AJ20"/>
  <c r="C20"/>
  <c r="B20"/>
  <c r="AJ19"/>
  <c r="C19"/>
  <c r="B19"/>
  <c r="AJ18"/>
  <c r="C18"/>
  <c r="B18"/>
  <c r="AJ17"/>
  <c r="C17"/>
  <c r="B17"/>
  <c r="AJ16"/>
  <c r="C16"/>
  <c r="B16"/>
  <c r="AJ15"/>
  <c r="C15"/>
  <c r="B15"/>
  <c r="AJ14"/>
  <c r="C14"/>
  <c r="B14"/>
  <c r="AJ13"/>
  <c r="C13"/>
  <c r="B13"/>
  <c r="AJ12"/>
  <c r="C12"/>
  <c r="B12"/>
  <c r="AJ11"/>
  <c r="C11"/>
  <c r="B11"/>
  <c r="AJ10"/>
  <c r="C10"/>
  <c r="B10"/>
  <c r="AJ9"/>
  <c r="C9"/>
  <c r="B9"/>
  <c r="AJ8"/>
  <c r="C8"/>
  <c r="B8"/>
  <c r="AJ7"/>
  <c r="C7"/>
  <c r="B7"/>
  <c r="AJ6"/>
  <c r="C6"/>
  <c r="B6"/>
  <c r="AJ5"/>
  <c r="C5"/>
  <c r="B5"/>
  <c r="AJ39" i="33"/>
  <c r="C39"/>
  <c r="B39"/>
  <c r="AJ38"/>
  <c r="C38"/>
  <c r="B38"/>
  <c r="AJ37"/>
  <c r="C37"/>
  <c r="B37"/>
  <c r="AJ36"/>
  <c r="C36"/>
  <c r="B36"/>
  <c r="AJ35"/>
  <c r="C35"/>
  <c r="B35"/>
  <c r="AJ34"/>
  <c r="C34"/>
  <c r="B34"/>
  <c r="AJ33"/>
  <c r="C33"/>
  <c r="B33"/>
  <c r="AJ32"/>
  <c r="C32"/>
  <c r="B32"/>
  <c r="AJ31"/>
  <c r="C31"/>
  <c r="B31"/>
  <c r="AJ30"/>
  <c r="C30"/>
  <c r="B30"/>
  <c r="AJ29"/>
  <c r="C29"/>
  <c r="B29"/>
  <c r="AJ28"/>
  <c r="C28"/>
  <c r="B28"/>
  <c r="AJ27"/>
  <c r="C27"/>
  <c r="B27"/>
  <c r="AJ26"/>
  <c r="C26"/>
  <c r="B26"/>
  <c r="AJ25"/>
  <c r="C25"/>
  <c r="B25"/>
  <c r="AJ24"/>
  <c r="C24"/>
  <c r="B24"/>
  <c r="AJ23"/>
  <c r="C23"/>
  <c r="B23"/>
  <c r="AJ22"/>
  <c r="C22"/>
  <c r="B22"/>
  <c r="AJ21"/>
  <c r="C21"/>
  <c r="B21"/>
  <c r="AJ20"/>
  <c r="C20"/>
  <c r="B20"/>
  <c r="AJ19"/>
  <c r="C19"/>
  <c r="B19"/>
  <c r="AJ18"/>
  <c r="C18"/>
  <c r="B18"/>
  <c r="AJ17"/>
  <c r="C17"/>
  <c r="B17"/>
  <c r="AJ16"/>
  <c r="C16"/>
  <c r="B16"/>
  <c r="AJ15"/>
  <c r="C15"/>
  <c r="B15"/>
  <c r="AJ14"/>
  <c r="C14"/>
  <c r="B14"/>
  <c r="AJ13"/>
  <c r="C13"/>
  <c r="B13"/>
  <c r="AJ12"/>
  <c r="C12"/>
  <c r="B12"/>
  <c r="AJ11"/>
  <c r="C11"/>
  <c r="B11"/>
  <c r="AJ10"/>
  <c r="C10"/>
  <c r="B10"/>
  <c r="AJ9"/>
  <c r="C9"/>
  <c r="B9"/>
  <c r="AJ8"/>
  <c r="C8"/>
  <c r="B8"/>
  <c r="AJ7"/>
  <c r="C7"/>
  <c r="B7"/>
  <c r="AJ6"/>
  <c r="C6"/>
  <c r="B6"/>
  <c r="AJ5"/>
  <c r="C5"/>
  <c r="B5"/>
  <c r="AJ39" i="32"/>
  <c r="C39"/>
  <c r="B39"/>
  <c r="AJ38"/>
  <c r="C38"/>
  <c r="B38"/>
  <c r="AJ37"/>
  <c r="C37"/>
  <c r="B37"/>
  <c r="AJ36"/>
  <c r="C36"/>
  <c r="B36"/>
  <c r="AJ35"/>
  <c r="C35"/>
  <c r="B35"/>
  <c r="AJ34"/>
  <c r="C34"/>
  <c r="B34"/>
  <c r="AJ33"/>
  <c r="C33"/>
  <c r="B33"/>
  <c r="AJ32"/>
  <c r="C32"/>
  <c r="B32"/>
  <c r="AJ31"/>
  <c r="C31"/>
  <c r="B31"/>
  <c r="AJ30"/>
  <c r="C30"/>
  <c r="B30"/>
  <c r="AJ29"/>
  <c r="C29"/>
  <c r="B29"/>
  <c r="AJ28"/>
  <c r="C28"/>
  <c r="B28"/>
  <c r="AJ27"/>
  <c r="C27"/>
  <c r="B27"/>
  <c r="AJ26"/>
  <c r="C26"/>
  <c r="B26"/>
  <c r="AJ25"/>
  <c r="C25"/>
  <c r="B25"/>
  <c r="AJ24"/>
  <c r="C24"/>
  <c r="B24"/>
  <c r="AJ23"/>
  <c r="C23"/>
  <c r="B23"/>
  <c r="AJ22"/>
  <c r="C22"/>
  <c r="B22"/>
  <c r="AJ21"/>
  <c r="C21"/>
  <c r="B21"/>
  <c r="AJ20"/>
  <c r="C20"/>
  <c r="B20"/>
  <c r="AJ19"/>
  <c r="C19"/>
  <c r="B19"/>
  <c r="AJ18"/>
  <c r="C18"/>
  <c r="B18"/>
  <c r="AJ17"/>
  <c r="C17"/>
  <c r="B17"/>
  <c r="AJ16"/>
  <c r="C16"/>
  <c r="B16"/>
  <c r="AJ15"/>
  <c r="C15"/>
  <c r="B15"/>
  <c r="AJ14"/>
  <c r="C14"/>
  <c r="B14"/>
  <c r="AJ13"/>
  <c r="C13"/>
  <c r="B13"/>
  <c r="AJ12"/>
  <c r="C12"/>
  <c r="B12"/>
  <c r="AJ11"/>
  <c r="C11"/>
  <c r="B11"/>
  <c r="AJ10"/>
  <c r="C10"/>
  <c r="B10"/>
  <c r="AJ9"/>
  <c r="C9"/>
  <c r="B9"/>
  <c r="AJ8"/>
  <c r="C8"/>
  <c r="B8"/>
  <c r="AJ7"/>
  <c r="C7"/>
  <c r="B7"/>
  <c r="AJ6"/>
  <c r="C6"/>
  <c r="B6"/>
  <c r="AJ5"/>
  <c r="C5"/>
  <c r="B5"/>
  <c r="AJ39" i="31"/>
  <c r="C39"/>
  <c r="B39"/>
  <c r="AJ38"/>
  <c r="C38"/>
  <c r="B38"/>
  <c r="AJ37"/>
  <c r="C37"/>
  <c r="B37"/>
  <c r="AJ36"/>
  <c r="C36"/>
  <c r="B36"/>
  <c r="AJ35"/>
  <c r="C35"/>
  <c r="B35"/>
  <c r="AJ34"/>
  <c r="C34"/>
  <c r="B34"/>
  <c r="AJ33"/>
  <c r="C33"/>
  <c r="B33"/>
  <c r="AJ32"/>
  <c r="C32"/>
  <c r="B32"/>
  <c r="AJ31"/>
  <c r="C31"/>
  <c r="B31"/>
  <c r="AJ30"/>
  <c r="C30"/>
  <c r="B30"/>
  <c r="AJ29"/>
  <c r="C29"/>
  <c r="B29"/>
  <c r="AJ28"/>
  <c r="C28"/>
  <c r="B28"/>
  <c r="AJ27"/>
  <c r="C27"/>
  <c r="B27"/>
  <c r="AJ26"/>
  <c r="C26"/>
  <c r="B26"/>
  <c r="AJ25"/>
  <c r="C25"/>
  <c r="B25"/>
  <c r="AJ24"/>
  <c r="C24"/>
  <c r="B24"/>
  <c r="AJ23"/>
  <c r="C23"/>
  <c r="B23"/>
  <c r="AJ22"/>
  <c r="C22"/>
  <c r="B22"/>
  <c r="AJ21"/>
  <c r="C21"/>
  <c r="B21"/>
  <c r="AJ20"/>
  <c r="C20"/>
  <c r="B20"/>
  <c r="AJ19"/>
  <c r="C19"/>
  <c r="B19"/>
  <c r="AJ18"/>
  <c r="C18"/>
  <c r="B18"/>
  <c r="AJ17"/>
  <c r="C17"/>
  <c r="B17"/>
  <c r="AJ16"/>
  <c r="C16"/>
  <c r="B16"/>
  <c r="AJ15"/>
  <c r="C15"/>
  <c r="B15"/>
  <c r="AJ14"/>
  <c r="C14"/>
  <c r="B14"/>
  <c r="AJ13"/>
  <c r="C13"/>
  <c r="B13"/>
  <c r="AJ12"/>
  <c r="C12"/>
  <c r="B12"/>
  <c r="AJ11"/>
  <c r="C11"/>
  <c r="B11"/>
  <c r="AJ10"/>
  <c r="C10"/>
  <c r="B10"/>
  <c r="AJ9"/>
  <c r="C9"/>
  <c r="B9"/>
  <c r="AJ8"/>
  <c r="C8"/>
  <c r="B8"/>
  <c r="AJ7"/>
  <c r="C7"/>
  <c r="B7"/>
  <c r="AJ6"/>
  <c r="C6"/>
  <c r="B6"/>
  <c r="AJ5"/>
  <c r="C5"/>
  <c r="B5"/>
  <c r="B5" i="2"/>
  <c r="C14" l="1"/>
  <c r="C13"/>
  <c r="C6"/>
  <c r="C5"/>
  <c r="C7" l="1"/>
  <c r="C8"/>
  <c r="C9"/>
  <c r="C10"/>
  <c r="C11"/>
  <c r="C12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O47" i="28"/>
  <c r="O46"/>
  <c r="T45"/>
  <c r="S45"/>
  <c r="O45"/>
  <c r="L45"/>
  <c r="K45"/>
  <c r="U44"/>
  <c r="T44"/>
  <c r="S44"/>
  <c r="O44"/>
  <c r="N44"/>
  <c r="L44"/>
  <c r="K44"/>
  <c r="I44"/>
  <c r="U43"/>
  <c r="T43"/>
  <c r="S43"/>
  <c r="O43"/>
  <c r="N43"/>
  <c r="M43"/>
  <c r="L43"/>
  <c r="K43"/>
  <c r="J43"/>
  <c r="I43"/>
  <c r="U42"/>
  <c r="T42"/>
  <c r="S42"/>
  <c r="O42"/>
  <c r="N42"/>
  <c r="M42"/>
  <c r="L42"/>
  <c r="K42"/>
  <c r="J42"/>
  <c r="I42"/>
  <c r="R39"/>
  <c r="H39"/>
  <c r="G39"/>
  <c r="R38"/>
  <c r="H38"/>
  <c r="G38"/>
  <c r="R37"/>
  <c r="H37"/>
  <c r="G37"/>
  <c r="R36"/>
  <c r="H36"/>
  <c r="G36"/>
  <c r="R35"/>
  <c r="H35"/>
  <c r="G35"/>
  <c r="R34"/>
  <c r="H34"/>
  <c r="G34"/>
  <c r="R33"/>
  <c r="H33"/>
  <c r="G33"/>
  <c r="R32"/>
  <c r="H32"/>
  <c r="G32"/>
  <c r="R31"/>
  <c r="H31"/>
  <c r="G31"/>
  <c r="R30"/>
  <c r="H30"/>
  <c r="G30"/>
  <c r="R29"/>
  <c r="H29"/>
  <c r="G29"/>
  <c r="R28"/>
  <c r="H28"/>
  <c r="G28"/>
  <c r="R27"/>
  <c r="H27"/>
  <c r="G27"/>
  <c r="R26"/>
  <c r="H26"/>
  <c r="G26"/>
  <c r="R25"/>
  <c r="H25"/>
  <c r="G25"/>
  <c r="R24"/>
  <c r="H24"/>
  <c r="G24"/>
  <c r="R23"/>
  <c r="H23"/>
  <c r="G23"/>
  <c r="R22"/>
  <c r="H22"/>
  <c r="G22"/>
  <c r="R21"/>
  <c r="H21"/>
  <c r="G21"/>
  <c r="R20"/>
  <c r="H20"/>
  <c r="G20"/>
  <c r="R19"/>
  <c r="H19"/>
  <c r="G19"/>
  <c r="R18"/>
  <c r="H18"/>
  <c r="G18"/>
  <c r="R17"/>
  <c r="H17"/>
  <c r="G17"/>
  <c r="R16"/>
  <c r="H16"/>
  <c r="G16"/>
  <c r="R15"/>
  <c r="H15"/>
  <c r="G15"/>
  <c r="R14"/>
  <c r="H14"/>
  <c r="G14"/>
  <c r="R13"/>
  <c r="H13"/>
  <c r="G13"/>
  <c r="R12"/>
  <c r="H12"/>
  <c r="G12"/>
  <c r="R11"/>
  <c r="H11"/>
  <c r="G11"/>
  <c r="R10"/>
  <c r="H10"/>
  <c r="G10"/>
  <c r="R9"/>
  <c r="H9"/>
  <c r="G9"/>
  <c r="R8"/>
  <c r="H8"/>
  <c r="G8"/>
  <c r="R7"/>
  <c r="H7"/>
  <c r="G7"/>
  <c r="R6"/>
  <c r="H6"/>
  <c r="G6"/>
  <c r="R42" l="1"/>
  <c r="H45"/>
  <c r="H44"/>
  <c r="H42"/>
  <c r="H43"/>
  <c r="AJ5" i="2"/>
  <c r="F6" i="15" l="1"/>
  <c r="AJ6" i="2" l="1"/>
  <c r="AJ7"/>
  <c r="AJ8"/>
  <c r="AJ9"/>
  <c r="AJ10"/>
  <c r="AJ11"/>
  <c r="AJ12"/>
  <c r="AJ13"/>
  <c r="AJ14"/>
  <c r="AJ15"/>
  <c r="AJ16"/>
  <c r="AJ17"/>
  <c r="AJ18"/>
  <c r="AJ19"/>
  <c r="AJ20"/>
  <c r="AJ21"/>
  <c r="AJ22"/>
  <c r="AJ23"/>
  <c r="AJ24"/>
  <c r="AJ25"/>
  <c r="AJ26"/>
  <c r="AJ27"/>
  <c r="AJ28"/>
  <c r="AJ29"/>
  <c r="AJ30"/>
  <c r="AJ31"/>
  <c r="AJ32"/>
  <c r="AJ33"/>
  <c r="AJ34"/>
  <c r="AJ35"/>
  <c r="AJ36"/>
  <c r="AJ37"/>
  <c r="AJ38"/>
  <c r="AJ39"/>
  <c r="F1" i="15"/>
  <c r="F2"/>
  <c r="F5"/>
  <c r="F4"/>
  <c r="F3"/>
</calcChain>
</file>

<file path=xl/sharedStrings.xml><?xml version="1.0" encoding="utf-8"?>
<sst xmlns="http://schemas.openxmlformats.org/spreadsheetml/2006/main" count="358" uniqueCount="127">
  <si>
    <t>Träger:</t>
  </si>
  <si>
    <t>Angebot:</t>
  </si>
  <si>
    <t>Lfd. Nr.</t>
  </si>
  <si>
    <t>Name</t>
  </si>
  <si>
    <t>Vorname</t>
  </si>
  <si>
    <t>Geburtstag</t>
  </si>
  <si>
    <t>Alter</t>
  </si>
  <si>
    <t>Adresse</t>
  </si>
  <si>
    <t>Stadtraum</t>
  </si>
  <si>
    <t>Geschlecht</t>
  </si>
  <si>
    <t>1=SGB II, 2=SGB III, 3=SGB VIII, 4=sonstiges</t>
  </si>
  <si>
    <t>Leistungs-bezug, Beratungs-leistung</t>
  </si>
  <si>
    <t>1=keiner, 2=Haupt., 3=Real., 4=Abitur</t>
  </si>
  <si>
    <t>Schulab-schluss</t>
  </si>
  <si>
    <t>Förder-schule</t>
  </si>
  <si>
    <t>1=ja, 2=nein</t>
  </si>
  <si>
    <t>Datum Beginn</t>
  </si>
  <si>
    <t>Datum Ende</t>
  </si>
  <si>
    <t>Dauer</t>
  </si>
  <si>
    <t>Art der Beendigung</t>
  </si>
  <si>
    <t>Erst-kontakt</t>
  </si>
  <si>
    <t>1=BS, 2=AA, 3=JC, 4=Peergroup/Familie, 5=Koop.partn., 6=Ö-Arbeit, 7=sonstiges</t>
  </si>
  <si>
    <t>Perspektive</t>
  </si>
  <si>
    <t>Anwesenheit in Stunden</t>
  </si>
  <si>
    <t>Zuordnung</t>
  </si>
  <si>
    <t>Kategorie 1</t>
  </si>
  <si>
    <t>Kategorie 2</t>
  </si>
  <si>
    <t>Kategorie 3</t>
  </si>
  <si>
    <t>Kategorie 4</t>
  </si>
  <si>
    <t>=WENN(F13=0;"";GANZZAHL((HEUTE()-F13)/365,25))</t>
  </si>
  <si>
    <t>=WENN(F13=0;"";SVERWEIS(GANZZAHL((HEUTE()-F13)/365,25);'Hilfe Alter'!A4:C99;2))</t>
  </si>
  <si>
    <t>=WENN(Q13=0;"";WENN(R13=0;"aT";(GANZZAHL(R13)-GANZZAHL(Q13))/30))</t>
  </si>
  <si>
    <t>1=männlich, 2=weiblich, 3=andere*</t>
  </si>
  <si>
    <t>1=berufsvorb. Fördermaßnahme, 2=Ausbildung, 3=Arbeit, 4=BS, 5=Nachholen Schulabschluss, 6=sonstiges (Wegzug, Mutterschutz, Elternzeit, Freiwilligendienst, Bundeswehr, unbekannt)</t>
  </si>
  <si>
    <r>
      <t>Stundenzahl</t>
    </r>
    <r>
      <rPr>
        <sz val="12"/>
        <rFont val="Arial"/>
        <family val="2"/>
      </rPr>
      <t xml:space="preserve"> = bei Anwesenheit (Arbeit, soz./berufl. Integration mit Nachweis)</t>
    </r>
  </si>
  <si>
    <r>
      <t>U</t>
    </r>
    <r>
      <rPr>
        <sz val="12"/>
        <rFont val="Arial"/>
        <family val="2"/>
      </rPr>
      <t xml:space="preserve"> = Urlaub (keine Aufwandsentschädigung)</t>
    </r>
  </si>
  <si>
    <r>
      <t>K</t>
    </r>
    <r>
      <rPr>
        <sz val="12"/>
        <rFont val="Arial"/>
        <family val="2"/>
      </rPr>
      <t xml:space="preserve"> = krank mit Krankenschein (keine Aufwandsentschädigung)</t>
    </r>
  </si>
  <si>
    <r>
      <t>F</t>
    </r>
    <r>
      <rPr>
        <sz val="12"/>
        <rFont val="Arial"/>
        <family val="2"/>
      </rPr>
      <t xml:space="preserve"> = unentschuldigtes Fehlen (keine Aufwandsentschädigung)</t>
    </r>
  </si>
  <si>
    <t>Übergang</t>
  </si>
  <si>
    <t>1=sofort, 2=mit Wartezeit, 3=noch in Klärung</t>
  </si>
  <si>
    <t>Laufzeit:</t>
  </si>
  <si>
    <t>Anzahl  anwesende Tage</t>
  </si>
  <si>
    <t>in Monaten/a´T (aktive Teilnehmer/-in)</t>
  </si>
  <si>
    <t>1=keinen Abbruch, 2=Einmalabbruch, 3=Mehrfachabbrüche</t>
  </si>
  <si>
    <t>Ab-brüche</t>
  </si>
  <si>
    <t>1=regulär, 2=Kündigung durch JW/QP, 3=Aufhebung, 4=sonstiges (Umzug, Wegbleiben, Kündigung durch Jgdl.)</t>
  </si>
  <si>
    <r>
      <t>E</t>
    </r>
    <r>
      <rPr>
        <sz val="12"/>
        <rFont val="Arial"/>
        <family val="2"/>
      </rPr>
      <t xml:space="preserve"> = entschuldigt (mit Nachweis, keine Aufwandsentschädigung)</t>
    </r>
  </si>
  <si>
    <t xml:space="preserve">FK =  unentschuldigtes Fehlen (mit Kontakt, keine Aufwandsentschädigung) </t>
  </si>
  <si>
    <t>gesamt in Stunden</t>
  </si>
  <si>
    <t>Laufzeit</t>
  </si>
  <si>
    <t>Kategorie 5</t>
  </si>
  <si>
    <t>1=15-17, 2=18-20, 3=21-24, 4=25-26, 5=ü27</t>
  </si>
  <si>
    <t>Legende</t>
  </si>
  <si>
    <t>Altstadt</t>
  </si>
  <si>
    <t>Neustadt</t>
  </si>
  <si>
    <t>Pieschen</t>
  </si>
  <si>
    <t>Klotzsche</t>
  </si>
  <si>
    <t>Loschwitz</t>
  </si>
  <si>
    <t>Blasewitz</t>
  </si>
  <si>
    <t>Leuben</t>
  </si>
  <si>
    <t>Prohlis</t>
  </si>
  <si>
    <t>Plauen</t>
  </si>
  <si>
    <t>Cotta</t>
  </si>
  <si>
    <t>26er Ring, Friedrichstadt</t>
  </si>
  <si>
    <t>Johannstadt</t>
  </si>
  <si>
    <t>Äußere und Innere Neustadt</t>
  </si>
  <si>
    <t>Neustadt/Pieschen</t>
  </si>
  <si>
    <t>Leipziger Vorstadt, Pieschen</t>
  </si>
  <si>
    <t>Kaditz, Mickten, Trachau</t>
  </si>
  <si>
    <t>Ortsamt Klotzsche und nördliche Ortschaften</t>
  </si>
  <si>
    <t>Ortsamt Loschitz und Ortschaft Schönfeld/Weißig</t>
  </si>
  <si>
    <t>Blasewitz, Striesen</t>
  </si>
  <si>
    <t>Tolkewitz, Seidnitz, Gruna</t>
  </si>
  <si>
    <t>Ortsamt Leuben</t>
  </si>
  <si>
    <t>Prohlis, Reick</t>
  </si>
  <si>
    <t>Niedersedlitz, Leubnitz, Strehlen</t>
  </si>
  <si>
    <t>Südvorstadt, Zschertnitz</t>
  </si>
  <si>
    <t>Mockritz, Coschütz, Plauen</t>
  </si>
  <si>
    <t>Cotta, Löbtau, Naußlitz, Dölzschen</t>
  </si>
  <si>
    <t>Gorbitz</t>
  </si>
  <si>
    <t>Briesnitz und westliche Ortschaften</t>
  </si>
  <si>
    <t>bitte ankreuzen</t>
  </si>
  <si>
    <t>Außerschulische Jugendbildung</t>
  </si>
  <si>
    <t>Geschlechtsspezifische Angebote</t>
  </si>
  <si>
    <t>Erzieherischer Kinder- und Jugendschutz</t>
  </si>
  <si>
    <t>Integration von Kindern und Jugendlichen mit Migrationshintergrund</t>
  </si>
  <si>
    <t>Muster</t>
  </si>
  <si>
    <t>Hinweise:</t>
  </si>
  <si>
    <t>Jugendamt-KJF@dresden.de</t>
  </si>
  <si>
    <t>Bei Rückfragen, wenden Sie sich bitte an Ihren zuständigen Fachberater/Ihre zuständige Fachberaterin.</t>
  </si>
  <si>
    <t xml:space="preserve"> </t>
  </si>
  <si>
    <t>Anzahl Arbeitstage im Monat</t>
  </si>
  <si>
    <t>1.</t>
  </si>
  <si>
    <t>2.</t>
  </si>
  <si>
    <t>3.</t>
  </si>
  <si>
    <t>4.</t>
  </si>
  <si>
    <t>5.</t>
  </si>
  <si>
    <t>6.</t>
  </si>
  <si>
    <t>Migrations-hintergrund</t>
  </si>
  <si>
    <t>Leistungs-bezug</t>
  </si>
  <si>
    <t>Schul-abschluss</t>
  </si>
  <si>
    <t>Abbrüche</t>
  </si>
  <si>
    <t>Berechnungsfeld</t>
  </si>
  <si>
    <t>Legende Abkürzungen</t>
  </si>
  <si>
    <t>Jahres-übersicht</t>
  </si>
  <si>
    <t>Altersangabe in Jahren</t>
  </si>
  <si>
    <t>Anzahl  anwesende Tage in der Einrichtung</t>
  </si>
  <si>
    <t>Mustermann</t>
  </si>
  <si>
    <t>Mia</t>
  </si>
  <si>
    <t>Hinweis zum Ausfüllen</t>
  </si>
  <si>
    <t xml:space="preserve">Neu: In der Jahresübersicht wird in der letzten Spalte die Summe der anwesenden Tage gebildet. Diese Spalte ist schreibgeschützt. </t>
  </si>
  <si>
    <t>Die Angaben zur Person (Name, Vorname) übertragen sich automatisch auf die Monatsblätter und die Spalten sind schreibgeschützt.</t>
  </si>
  <si>
    <t>Anzahl der Arbeitstage ist händisch einzutragen.</t>
  </si>
  <si>
    <t>Der Tabellenkopf ist in allen Mappen schreibgeschützt.</t>
  </si>
  <si>
    <t>Vom Deckblatt überträgt sich  der Name des Trägers, Angebotes und die Laufzeit automatisch auf die Monatsblätter.</t>
  </si>
  <si>
    <t>Wochenenden und Feiertage wurden nicht farblich markiert, sie ergeben sich automatisch beim Eintragen. Können aber auch durch den Träger eigenständig farblich markiert werden.</t>
  </si>
  <si>
    <t>01.01.2018 - 31.12.2018</t>
  </si>
  <si>
    <r>
      <t xml:space="preserve">Bitte senden Sie die Datei bis zum </t>
    </r>
    <r>
      <rPr>
        <b/>
        <sz val="12"/>
        <color theme="1"/>
        <rFont val="Calibri"/>
        <family val="2"/>
        <scheme val="minor"/>
      </rPr>
      <t>31. März 2019</t>
    </r>
    <r>
      <rPr>
        <sz val="12"/>
        <color theme="1"/>
        <rFont val="Calibri"/>
        <family val="2"/>
        <scheme val="minor"/>
      </rPr>
      <t xml:space="preserve"> an die angegebenen E-Mail Adresse</t>
    </r>
  </si>
  <si>
    <t>Übersicht der Stadtraum Nummern für die Mappe "Übersicht Teilnehmende"</t>
  </si>
  <si>
    <t>Statistik 2018</t>
  </si>
  <si>
    <t>Sportjugend</t>
  </si>
  <si>
    <t>Arbeitsweltbezogene Jugendsozialrbeit</t>
  </si>
  <si>
    <t>Fanprojekt</t>
  </si>
  <si>
    <t>Spike</t>
  </si>
  <si>
    <t>Jugendhilfe im Kontext Schule</t>
  </si>
  <si>
    <t>Fachstellen</t>
  </si>
  <si>
    <t>Die Statistikführung ist Bestandteil des Verwendungsnachweises.</t>
  </si>
</sst>
</file>

<file path=xl/styles.xml><?xml version="1.0" encoding="utf-8"?>
<styleSheet xmlns="http://schemas.openxmlformats.org/spreadsheetml/2006/main">
  <numFmts count="4">
    <numFmt numFmtId="164" formatCode="dd/mm/yy;@"/>
    <numFmt numFmtId="165" formatCode="0.0"/>
    <numFmt numFmtId="166" formatCode="mmmm"/>
    <numFmt numFmtId="167" formatCode="[$-407]mmmm\ yy;@"/>
  </numFmts>
  <fonts count="23">
    <font>
      <sz val="10"/>
      <color theme="1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6"/>
      <color theme="1"/>
      <name val="Arial"/>
      <family val="2"/>
    </font>
    <font>
      <b/>
      <i/>
      <sz val="12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rgb="FF0070C0"/>
      <name val="Arial"/>
      <family val="2"/>
    </font>
    <font>
      <b/>
      <sz val="12"/>
      <color theme="1"/>
      <name val="Calibri"/>
      <family val="2"/>
    </font>
    <font>
      <b/>
      <sz val="12"/>
      <color indexed="8"/>
      <name val="Calibri"/>
      <family val="2"/>
    </font>
    <font>
      <sz val="12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8">
    <xf numFmtId="0" fontId="0" fillId="0" borderId="0" xfId="0"/>
    <xf numFmtId="0" fontId="5" fillId="0" borderId="0" xfId="0" applyFont="1"/>
    <xf numFmtId="0" fontId="6" fillId="0" borderId="0" xfId="0" applyFont="1"/>
    <xf numFmtId="14" fontId="7" fillId="0" borderId="0" xfId="0" applyNumberFormat="1" applyFont="1"/>
    <xf numFmtId="0" fontId="0" fillId="0" borderId="2" xfId="0" applyNumberFormat="1" applyFill="1" applyBorder="1" applyAlignment="1" applyProtection="1">
      <alignment horizontal="center" vertical="center"/>
      <protection locked="0"/>
    </xf>
    <xf numFmtId="0" fontId="0" fillId="0" borderId="1" xfId="0" applyNumberFormat="1" applyFill="1" applyBorder="1" applyAlignment="1" applyProtection="1">
      <alignment horizontal="center" vertical="center"/>
      <protection locked="0"/>
    </xf>
    <xf numFmtId="14" fontId="0" fillId="0" borderId="2" xfId="0" applyNumberFormat="1" applyFill="1" applyBorder="1" applyAlignment="1" applyProtection="1">
      <alignment horizontal="center" vertical="center"/>
      <protection locked="0"/>
    </xf>
    <xf numFmtId="49" fontId="0" fillId="0" borderId="2" xfId="0" applyNumberFormat="1" applyFont="1" applyFill="1" applyBorder="1" applyAlignment="1" applyProtection="1">
      <alignment horizontal="left" vertical="center"/>
      <protection locked="0"/>
    </xf>
    <xf numFmtId="1" fontId="0" fillId="0" borderId="2" xfId="0" applyNumberFormat="1" applyFill="1" applyBorder="1" applyAlignment="1" applyProtection="1">
      <alignment horizontal="center" vertical="center"/>
      <protection locked="0"/>
    </xf>
    <xf numFmtId="1" fontId="0" fillId="0" borderId="1" xfId="0" applyNumberFormat="1" applyFill="1" applyBorder="1" applyAlignment="1" applyProtection="1">
      <alignment horizontal="center" vertical="center"/>
      <protection locked="0"/>
    </xf>
    <xf numFmtId="164" fontId="0" fillId="0" borderId="2" xfId="0" applyNumberFormat="1" applyFill="1" applyBorder="1" applyAlignment="1" applyProtection="1">
      <alignment horizontal="center" vertical="center"/>
      <protection locked="0"/>
    </xf>
    <xf numFmtId="0" fontId="4" fillId="3" borderId="2" xfId="0" applyNumberFormat="1" applyFont="1" applyFill="1" applyBorder="1" applyAlignment="1" applyProtection="1">
      <alignment horizontal="center"/>
    </xf>
    <xf numFmtId="0" fontId="0" fillId="0" borderId="0" xfId="0" quotePrefix="1"/>
    <xf numFmtId="0" fontId="0" fillId="0" borderId="0" xfId="0" applyAlignment="1" applyProtection="1">
      <alignment horizontal="center"/>
    </xf>
    <xf numFmtId="0" fontId="0" fillId="0" borderId="0" xfId="0" applyProtection="1"/>
    <xf numFmtId="0" fontId="0" fillId="0" borderId="0" xfId="0" applyNumberFormat="1" applyAlignment="1" applyProtection="1">
      <alignment horizontal="center"/>
    </xf>
    <xf numFmtId="0" fontId="0" fillId="0" borderId="0" xfId="0" applyAlignment="1" applyProtection="1">
      <alignment vertical="center"/>
    </xf>
    <xf numFmtId="0" fontId="0" fillId="0" borderId="0" xfId="0" applyFill="1" applyProtection="1"/>
    <xf numFmtId="0" fontId="4" fillId="0" borderId="0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>
      <alignment horizontal="left"/>
    </xf>
    <xf numFmtId="0" fontId="4" fillId="0" borderId="0" xfId="0" applyNumberFormat="1" applyFont="1" applyFill="1" applyBorder="1" applyAlignment="1" applyProtection="1">
      <alignment horizontal="center"/>
    </xf>
    <xf numFmtId="0" fontId="0" fillId="0" borderId="0" xfId="0" applyFont="1" applyAlignment="1" applyProtection="1">
      <alignment wrapText="1"/>
    </xf>
    <xf numFmtId="0" fontId="0" fillId="0" borderId="0" xfId="0" applyFont="1" applyBorder="1" applyAlignment="1" applyProtection="1">
      <alignment wrapText="1"/>
    </xf>
    <xf numFmtId="49" fontId="0" fillId="0" borderId="3" xfId="0" applyNumberFormat="1" applyFont="1" applyFill="1" applyBorder="1" applyAlignment="1" applyProtection="1">
      <alignment vertical="center"/>
      <protection locked="0"/>
    </xf>
    <xf numFmtId="0" fontId="0" fillId="0" borderId="0" xfId="0" applyBorder="1" applyProtection="1"/>
    <xf numFmtId="0" fontId="0" fillId="0" borderId="0" xfId="0" applyFill="1" applyAlignment="1" applyProtection="1">
      <alignment horizontal="center"/>
    </xf>
    <xf numFmtId="0" fontId="0" fillId="0" borderId="0" xfId="0" applyFill="1" applyAlignment="1" applyProtection="1">
      <alignment horizontal="center" vertical="center"/>
    </xf>
    <xf numFmtId="0" fontId="0" fillId="0" borderId="0" xfId="0" applyFill="1" applyBorder="1" applyAlignment="1" applyProtection="1">
      <alignment wrapText="1"/>
    </xf>
    <xf numFmtId="0" fontId="0" fillId="0" borderId="0" xfId="0" applyFont="1" applyFill="1" applyAlignment="1" applyProtection="1">
      <alignment wrapText="1"/>
    </xf>
    <xf numFmtId="49" fontId="0" fillId="0" borderId="3" xfId="0" applyNumberFormat="1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 wrapText="1"/>
    </xf>
    <xf numFmtId="0" fontId="0" fillId="0" borderId="0" xfId="0" applyAlignment="1" applyProtection="1">
      <alignment wrapText="1"/>
    </xf>
    <xf numFmtId="0" fontId="11" fillId="0" borderId="0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center"/>
    </xf>
    <xf numFmtId="49" fontId="0" fillId="0" borderId="2" xfId="0" applyNumberFormat="1" applyFill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wrapText="1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4" fillId="0" borderId="0" xfId="0" applyFont="1" applyFill="1" applyAlignment="1" applyProtection="1">
      <alignment vertical="center" wrapText="1"/>
      <protection locked="0"/>
    </xf>
    <xf numFmtId="0" fontId="4" fillId="0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Fill="1" applyProtection="1">
      <protection locked="0"/>
    </xf>
    <xf numFmtId="0" fontId="4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49" fontId="0" fillId="0" borderId="0" xfId="0" applyNumberFormat="1" applyFont="1" applyFill="1" applyBorder="1" applyAlignment="1" applyProtection="1">
      <alignment horizontal="left"/>
      <protection locked="0"/>
    </xf>
    <xf numFmtId="49" fontId="0" fillId="0" borderId="0" xfId="0" applyNumberFormat="1" applyProtection="1">
      <protection locked="0"/>
    </xf>
    <xf numFmtId="0" fontId="0" fillId="0" borderId="0" xfId="0" applyBorder="1" applyAlignment="1" applyProtection="1">
      <alignment wrapText="1"/>
      <protection locked="0"/>
    </xf>
    <xf numFmtId="49" fontId="0" fillId="0" borderId="0" xfId="0" applyNumberForma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12" fillId="0" borderId="0" xfId="0" applyFont="1" applyProtection="1"/>
    <xf numFmtId="0" fontId="13" fillId="0" borderId="0" xfId="0" applyFont="1" applyProtection="1"/>
    <xf numFmtId="0" fontId="5" fillId="0" borderId="0" xfId="0" applyFont="1" applyFill="1" applyBorder="1"/>
    <xf numFmtId="0" fontId="12" fillId="0" borderId="0" xfId="0" applyFont="1" applyFill="1" applyBorder="1" applyAlignment="1" applyProtection="1">
      <alignment horizontal="left"/>
    </xf>
    <xf numFmtId="0" fontId="6" fillId="0" borderId="0" xfId="0" applyFont="1" applyFill="1" applyBorder="1"/>
    <xf numFmtId="0" fontId="1" fillId="0" borderId="0" xfId="0" applyFont="1" applyFill="1" applyBorder="1"/>
    <xf numFmtId="0" fontId="15" fillId="0" borderId="0" xfId="0" applyFont="1" applyFill="1" applyBorder="1" applyProtection="1">
      <protection locked="0"/>
    </xf>
    <xf numFmtId="14" fontId="5" fillId="0" borderId="0" xfId="0" applyNumberFormat="1" applyFont="1" applyFill="1" applyBorder="1" applyProtection="1">
      <protection locked="0"/>
    </xf>
    <xf numFmtId="14" fontId="7" fillId="0" borderId="0" xfId="0" applyNumberFormat="1" applyFont="1" applyFill="1" applyBorder="1"/>
    <xf numFmtId="0" fontId="16" fillId="0" borderId="0" xfId="0" applyFont="1" applyAlignment="1">
      <alignment vertical="center"/>
    </xf>
    <xf numFmtId="0" fontId="17" fillId="0" borderId="0" xfId="0" applyFont="1" applyAlignment="1" applyProtection="1">
      <alignment vertical="center"/>
      <protection locked="0"/>
    </xf>
    <xf numFmtId="166" fontId="17" fillId="0" borderId="0" xfId="0" applyNumberFormat="1" applyFont="1" applyAlignment="1" applyProtection="1">
      <alignment horizontal="left" vertical="center"/>
      <protection locked="0"/>
    </xf>
    <xf numFmtId="0" fontId="18" fillId="0" borderId="0" xfId="0" applyFont="1" applyAlignment="1" applyProtection="1">
      <alignment vertical="center"/>
      <protection locked="0"/>
    </xf>
    <xf numFmtId="0" fontId="16" fillId="0" borderId="0" xfId="0" applyFont="1" applyAlignment="1">
      <alignment horizontal="right" vertical="center"/>
    </xf>
    <xf numFmtId="167" fontId="13" fillId="0" borderId="0" xfId="0" applyNumberFormat="1" applyFont="1" applyAlignment="1" applyProtection="1">
      <alignment horizontal="left" vertical="center"/>
    </xf>
    <xf numFmtId="0" fontId="0" fillId="4" borderId="2" xfId="0" applyNumberFormat="1" applyFill="1" applyBorder="1" applyAlignment="1" applyProtection="1">
      <alignment horizontal="center" vertical="center"/>
      <protection locked="0"/>
    </xf>
    <xf numFmtId="0" fontId="4" fillId="4" borderId="2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</xf>
    <xf numFmtId="0" fontId="0" fillId="0" borderId="0" xfId="0" applyFont="1" applyFill="1" applyAlignment="1" applyProtection="1">
      <alignment horizontal="center"/>
    </xf>
    <xf numFmtId="0" fontId="11" fillId="0" borderId="11" xfId="0" applyFont="1" applyFill="1" applyBorder="1" applyAlignment="1" applyProtection="1">
      <alignment horizontal="center"/>
    </xf>
    <xf numFmtId="0" fontId="9" fillId="0" borderId="11" xfId="0" applyFont="1" applyFill="1" applyBorder="1" applyAlignment="1" applyProtection="1">
      <alignment horizontal="center"/>
    </xf>
    <xf numFmtId="0" fontId="0" fillId="0" borderId="16" xfId="0" applyBorder="1" applyAlignment="1" applyProtection="1">
      <alignment horizontal="center"/>
    </xf>
    <xf numFmtId="0" fontId="0" fillId="0" borderId="16" xfId="0" applyFill="1" applyBorder="1" applyAlignment="1" applyProtection="1">
      <alignment horizontal="center"/>
    </xf>
    <xf numFmtId="0" fontId="19" fillId="0" borderId="0" xfId="0" applyFont="1" applyFill="1" applyAlignment="1" applyProtection="1">
      <alignment vertical="center" wrapText="1"/>
    </xf>
    <xf numFmtId="0" fontId="19" fillId="4" borderId="2" xfId="0" applyNumberFormat="1" applyFont="1" applyFill="1" applyBorder="1" applyAlignment="1" applyProtection="1">
      <alignment horizontal="center" vertical="center"/>
    </xf>
    <xf numFmtId="49" fontId="21" fillId="4" borderId="3" xfId="0" applyNumberFormat="1" applyFont="1" applyFill="1" applyBorder="1" applyAlignment="1" applyProtection="1">
      <alignment vertical="center"/>
    </xf>
    <xf numFmtId="0" fontId="19" fillId="0" borderId="6" xfId="0" applyNumberFormat="1" applyFont="1" applyFill="1" applyBorder="1" applyAlignment="1" applyProtection="1">
      <alignment horizontal="center" vertical="center"/>
    </xf>
    <xf numFmtId="49" fontId="21" fillId="0" borderId="3" xfId="0" applyNumberFormat="1" applyFont="1" applyFill="1" applyBorder="1" applyAlignment="1" applyProtection="1">
      <alignment vertical="center"/>
    </xf>
    <xf numFmtId="0" fontId="21" fillId="0" borderId="2" xfId="0" applyNumberFormat="1" applyFont="1" applyFill="1" applyBorder="1" applyAlignment="1" applyProtection="1">
      <alignment horizontal="center" vertical="center"/>
      <protection locked="0"/>
    </xf>
    <xf numFmtId="0" fontId="19" fillId="0" borderId="2" xfId="0" applyNumberFormat="1" applyFont="1" applyFill="1" applyBorder="1" applyAlignment="1" applyProtection="1">
      <alignment horizontal="center"/>
      <protection locked="0"/>
    </xf>
    <xf numFmtId="0" fontId="0" fillId="0" borderId="5" xfId="0" applyNumberFormat="1" applyFill="1" applyBorder="1" applyProtection="1"/>
    <xf numFmtId="0" fontId="19" fillId="4" borderId="20" xfId="0" applyFont="1" applyFill="1" applyBorder="1" applyAlignment="1" applyProtection="1">
      <alignment horizontal="center" vertical="center" wrapText="1"/>
    </xf>
    <xf numFmtId="0" fontId="19" fillId="4" borderId="21" xfId="0" applyNumberFormat="1" applyFont="1" applyFill="1" applyBorder="1" applyAlignment="1" applyProtection="1">
      <alignment horizontal="center" vertical="center" wrapText="1"/>
    </xf>
    <xf numFmtId="0" fontId="19" fillId="4" borderId="22" xfId="0" applyNumberFormat="1" applyFont="1" applyFill="1" applyBorder="1" applyAlignment="1" applyProtection="1">
      <alignment horizontal="center" vertical="center" wrapText="1"/>
    </xf>
    <xf numFmtId="0" fontId="2" fillId="0" borderId="5" xfId="0" applyNumberFormat="1" applyFont="1" applyBorder="1" applyAlignment="1" applyProtection="1">
      <alignment horizontal="center"/>
    </xf>
    <xf numFmtId="14" fontId="4" fillId="0" borderId="23" xfId="0" applyNumberFormat="1" applyFont="1" applyBorder="1" applyAlignment="1" applyProtection="1">
      <alignment horizontal="center" textRotation="90" wrapText="1" readingOrder="1"/>
    </xf>
    <xf numFmtId="0" fontId="0" fillId="4" borderId="8" xfId="0" applyNumberFormat="1" applyFill="1" applyBorder="1" applyAlignment="1" applyProtection="1">
      <alignment horizontal="center" vertical="center"/>
      <protection locked="0"/>
    </xf>
    <xf numFmtId="0" fontId="0" fillId="4" borderId="3" xfId="0" applyNumberFormat="1" applyFill="1" applyBorder="1" applyAlignment="1" applyProtection="1">
      <alignment horizontal="center" vertical="center"/>
      <protection locked="0"/>
    </xf>
    <xf numFmtId="0" fontId="21" fillId="0" borderId="3" xfId="0" applyNumberFormat="1" applyFont="1" applyFill="1" applyBorder="1" applyAlignment="1" applyProtection="1">
      <alignment horizontal="center" vertical="center"/>
      <protection locked="0"/>
    </xf>
    <xf numFmtId="0" fontId="19" fillId="0" borderId="3" xfId="0" applyNumberFormat="1" applyFont="1" applyFill="1" applyBorder="1" applyAlignment="1" applyProtection="1">
      <alignment horizontal="center"/>
      <protection locked="0"/>
    </xf>
    <xf numFmtId="0" fontId="4" fillId="4" borderId="6" xfId="0" applyNumberFormat="1" applyFont="1" applyFill="1" applyBorder="1" applyAlignment="1" applyProtection="1">
      <alignment horizontal="center" vertical="center"/>
      <protection locked="0"/>
    </xf>
    <xf numFmtId="49" fontId="0" fillId="4" borderId="4" xfId="0" applyNumberFormat="1" applyFill="1" applyBorder="1" applyAlignment="1" applyProtection="1">
      <alignment vertical="center"/>
      <protection locked="0"/>
    </xf>
    <xf numFmtId="49" fontId="0" fillId="4" borderId="2" xfId="0" applyNumberFormat="1" applyFill="1" applyBorder="1" applyAlignment="1" applyProtection="1">
      <alignment horizontal="left" vertical="center"/>
      <protection locked="0"/>
    </xf>
    <xf numFmtId="14" fontId="0" fillId="4" borderId="2" xfId="0" applyNumberFormat="1" applyFill="1" applyBorder="1" applyAlignment="1" applyProtection="1">
      <alignment horizontal="center" vertical="center"/>
      <protection locked="0"/>
    </xf>
    <xf numFmtId="1" fontId="0" fillId="4" borderId="2" xfId="0" applyNumberFormat="1" applyFont="1" applyFill="1" applyBorder="1" applyAlignment="1" applyProtection="1">
      <alignment horizontal="center" vertical="center"/>
      <protection locked="0"/>
    </xf>
    <xf numFmtId="164" fontId="0" fillId="4" borderId="2" xfId="0" applyNumberForma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Fill="1" applyBorder="1" applyAlignment="1" applyProtection="1">
      <alignment vertical="center"/>
      <protection locked="0"/>
    </xf>
    <xf numFmtId="49" fontId="0" fillId="0" borderId="0" xfId="0" applyNumberFormat="1" applyFont="1" applyFill="1" applyBorder="1" applyAlignment="1" applyProtection="1">
      <alignment horizontal="left" vertical="center"/>
      <protection locked="0"/>
    </xf>
    <xf numFmtId="14" fontId="0" fillId="0" borderId="0" xfId="0" applyNumberFormat="1" applyFill="1" applyBorder="1" applyAlignment="1" applyProtection="1">
      <alignment horizontal="center" vertical="center"/>
      <protection locked="0"/>
    </xf>
    <xf numFmtId="1" fontId="0" fillId="0" borderId="0" xfId="0" applyNumberFormat="1" applyFill="1" applyBorder="1" applyAlignment="1" applyProtection="1">
      <alignment horizontal="center" vertical="center"/>
      <protection locked="0"/>
    </xf>
    <xf numFmtId="0" fontId="0" fillId="0" borderId="0" xfId="0" applyNumberFormat="1" applyFill="1" applyBorder="1" applyAlignment="1" applyProtection="1">
      <alignment horizontal="center" vertical="center"/>
      <protection locked="0"/>
    </xf>
    <xf numFmtId="164" fontId="0" fillId="0" borderId="0" xfId="0" applyNumberForma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Border="1" applyAlignment="1" applyProtection="1">
      <alignment horizontal="center" vertical="center"/>
      <protection locked="0"/>
    </xf>
    <xf numFmtId="165" fontId="0" fillId="0" borderId="0" xfId="0" applyNumberFormat="1" applyFill="1" applyBorder="1" applyAlignment="1" applyProtection="1">
      <alignment horizontal="center" vertical="center"/>
      <protection locked="0"/>
    </xf>
    <xf numFmtId="0" fontId="4" fillId="3" borderId="29" xfId="0" applyNumberFormat="1" applyFont="1" applyFill="1" applyBorder="1" applyAlignment="1" applyProtection="1">
      <alignment horizontal="center"/>
    </xf>
    <xf numFmtId="0" fontId="4" fillId="3" borderId="28" xfId="0" applyNumberFormat="1" applyFont="1" applyFill="1" applyBorder="1" applyAlignment="1" applyProtection="1">
      <alignment horizontal="center"/>
    </xf>
    <xf numFmtId="1" fontId="21" fillId="0" borderId="0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/>
    <xf numFmtId="0" fontId="21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7" fillId="0" borderId="0" xfId="0" applyFont="1" applyAlignment="1" applyProtection="1">
      <alignment horizontal="center" vertical="center"/>
      <protection locked="0"/>
    </xf>
    <xf numFmtId="1" fontId="0" fillId="0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16" fillId="0" borderId="0" xfId="0" applyFont="1" applyAlignment="1">
      <alignment horizontal="center" vertical="center"/>
    </xf>
    <xf numFmtId="14" fontId="3" fillId="4" borderId="2" xfId="0" applyNumberFormat="1" applyFont="1" applyFill="1" applyBorder="1" applyAlignment="1" applyProtection="1">
      <alignment horizontal="center" textRotation="90" wrapText="1" readingOrder="1"/>
    </xf>
    <xf numFmtId="0" fontId="0" fillId="4" borderId="26" xfId="0" applyFill="1" applyBorder="1" applyAlignment="1" applyProtection="1">
      <alignment horizontal="center" vertical="center"/>
    </xf>
    <xf numFmtId="14" fontId="3" fillId="4" borderId="9" xfId="0" applyNumberFormat="1" applyFont="1" applyFill="1" applyBorder="1" applyAlignment="1" applyProtection="1">
      <alignment horizontal="center" textRotation="90" wrapText="1" readingOrder="1"/>
    </xf>
    <xf numFmtId="0" fontId="0" fillId="4" borderId="26" xfId="0" applyNumberFormat="1" applyFill="1" applyBorder="1" applyAlignment="1" applyProtection="1">
      <alignment horizontal="center" vertical="center"/>
    </xf>
    <xf numFmtId="0" fontId="4" fillId="0" borderId="11" xfId="0" applyNumberFormat="1" applyFont="1" applyFill="1" applyBorder="1" applyAlignment="1" applyProtection="1">
      <alignment horizontal="center"/>
    </xf>
    <xf numFmtId="0" fontId="4" fillId="0" borderId="12" xfId="0" applyNumberFormat="1" applyFont="1" applyFill="1" applyBorder="1" applyAlignment="1" applyProtection="1">
      <alignment horizontal="center"/>
    </xf>
    <xf numFmtId="0" fontId="4" fillId="0" borderId="14" xfId="0" applyNumberFormat="1" applyFont="1" applyFill="1" applyBorder="1" applyAlignment="1" applyProtection="1">
      <alignment horizontal="center"/>
    </xf>
    <xf numFmtId="0" fontId="0" fillId="0" borderId="16" xfId="0" applyFill="1" applyBorder="1" applyProtection="1"/>
    <xf numFmtId="0" fontId="0" fillId="0" borderId="16" xfId="0" applyFill="1" applyBorder="1" applyAlignment="1" applyProtection="1">
      <alignment horizontal="center" vertical="center"/>
    </xf>
    <xf numFmtId="0" fontId="0" fillId="0" borderId="17" xfId="0" applyBorder="1" applyProtection="1"/>
    <xf numFmtId="0" fontId="19" fillId="0" borderId="10" xfId="0" applyNumberFormat="1" applyFont="1" applyFill="1" applyBorder="1" applyAlignment="1" applyProtection="1">
      <alignment horizontal="right"/>
    </xf>
    <xf numFmtId="0" fontId="11" fillId="0" borderId="11" xfId="0" applyFont="1" applyFill="1" applyBorder="1" applyAlignment="1" applyProtection="1">
      <alignment horizontal="left"/>
    </xf>
    <xf numFmtId="0" fontId="0" fillId="0" borderId="13" xfId="0" applyNumberFormat="1" applyFont="1" applyFill="1" applyBorder="1" applyAlignment="1" applyProtection="1">
      <alignment horizontal="left"/>
    </xf>
    <xf numFmtId="0" fontId="0" fillId="0" borderId="15" xfId="0" applyNumberFormat="1" applyFont="1" applyFill="1" applyBorder="1" applyAlignment="1" applyProtection="1">
      <alignment horizontal="left"/>
    </xf>
    <xf numFmtId="0" fontId="1" fillId="0" borderId="16" xfId="0" applyFont="1" applyFill="1" applyBorder="1" applyAlignment="1" applyProtection="1">
      <alignment horizontal="left"/>
    </xf>
    <xf numFmtId="0" fontId="0" fillId="4" borderId="2" xfId="0" applyFill="1" applyBorder="1" applyAlignment="1" applyProtection="1">
      <alignment horizontal="center" vertical="center"/>
    </xf>
    <xf numFmtId="0" fontId="0" fillId="4" borderId="31" xfId="0" applyNumberFormat="1" applyFill="1" applyBorder="1" applyAlignment="1" applyProtection="1">
      <alignment horizontal="center" vertical="center"/>
    </xf>
    <xf numFmtId="0" fontId="21" fillId="4" borderId="32" xfId="0" applyNumberFormat="1" applyFont="1" applyFill="1" applyBorder="1" applyAlignment="1" applyProtection="1">
      <alignment horizontal="center" vertical="center"/>
    </xf>
    <xf numFmtId="0" fontId="19" fillId="4" borderId="32" xfId="0" applyNumberFormat="1" applyFont="1" applyFill="1" applyBorder="1" applyAlignment="1" applyProtection="1">
      <alignment horizontal="center"/>
    </xf>
    <xf numFmtId="14" fontId="3" fillId="4" borderId="12" xfId="0" applyNumberFormat="1" applyFont="1" applyFill="1" applyBorder="1" applyAlignment="1" applyProtection="1">
      <alignment horizontal="center" textRotation="90" wrapText="1" readingOrder="1"/>
    </xf>
    <xf numFmtId="0" fontId="0" fillId="4" borderId="27" xfId="0" applyNumberFormat="1" applyFill="1" applyBorder="1" applyAlignment="1" applyProtection="1">
      <alignment horizontal="center" vertical="center"/>
    </xf>
    <xf numFmtId="0" fontId="0" fillId="4" borderId="33" xfId="0" applyNumberFormat="1" applyFill="1" applyBorder="1" applyAlignment="1" applyProtection="1">
      <alignment horizontal="center" vertical="center"/>
    </xf>
    <xf numFmtId="0" fontId="0" fillId="4" borderId="27" xfId="0" applyFill="1" applyBorder="1" applyAlignment="1" applyProtection="1">
      <alignment horizontal="center" vertical="center"/>
    </xf>
    <xf numFmtId="0" fontId="0" fillId="4" borderId="33" xfId="0" applyFill="1" applyBorder="1" applyAlignment="1" applyProtection="1">
      <alignment horizontal="center" vertical="center"/>
    </xf>
    <xf numFmtId="0" fontId="21" fillId="4" borderId="33" xfId="0" applyNumberFormat="1" applyFont="1" applyFill="1" applyBorder="1" applyAlignment="1" applyProtection="1">
      <alignment horizontal="center" vertical="center"/>
    </xf>
    <xf numFmtId="165" fontId="0" fillId="4" borderId="2" xfId="0" applyNumberFormat="1" applyFill="1" applyBorder="1" applyAlignment="1" applyProtection="1">
      <alignment horizontal="center" vertical="center"/>
      <protection locked="0"/>
    </xf>
    <xf numFmtId="0" fontId="4" fillId="4" borderId="3" xfId="0" applyNumberFormat="1" applyFont="1" applyFill="1" applyBorder="1" applyAlignment="1" applyProtection="1">
      <alignment horizontal="center" vertical="center" wrapText="1"/>
    </xf>
    <xf numFmtId="0" fontId="4" fillId="4" borderId="2" xfId="0" applyNumberFormat="1" applyFont="1" applyFill="1" applyBorder="1" applyAlignment="1" applyProtection="1">
      <alignment vertical="center" wrapText="1"/>
    </xf>
    <xf numFmtId="0" fontId="4" fillId="4" borderId="2" xfId="0" applyNumberFormat="1" applyFont="1" applyFill="1" applyBorder="1" applyAlignment="1" applyProtection="1">
      <alignment horizontal="center" vertical="center" wrapText="1"/>
    </xf>
    <xf numFmtId="0" fontId="4" fillId="4" borderId="1" xfId="0" applyNumberFormat="1" applyFont="1" applyFill="1" applyBorder="1" applyAlignment="1" applyProtection="1">
      <alignment horizontal="center" vertical="center" wrapText="1"/>
    </xf>
    <xf numFmtId="0" fontId="4" fillId="4" borderId="2" xfId="0" applyFont="1" applyFill="1" applyBorder="1" applyAlignment="1" applyProtection="1">
      <alignment horizontal="center" vertical="center" wrapText="1"/>
    </xf>
    <xf numFmtId="0" fontId="4" fillId="4" borderId="2" xfId="0" applyNumberFormat="1" applyFont="1" applyFill="1" applyBorder="1" applyAlignment="1" applyProtection="1">
      <alignment horizontal="center" vertical="center" textRotation="90" wrapText="1"/>
    </xf>
    <xf numFmtId="0" fontId="4" fillId="4" borderId="2" xfId="0" applyNumberFormat="1" applyFont="1" applyFill="1" applyBorder="1" applyAlignment="1" applyProtection="1">
      <alignment horizontal="center" textRotation="90" wrapText="1"/>
    </xf>
    <xf numFmtId="0" fontId="4" fillId="0" borderId="2" xfId="0" applyNumberFormat="1" applyFont="1" applyBorder="1" applyAlignment="1" applyProtection="1">
      <alignment horizontal="center" textRotation="90" wrapText="1"/>
    </xf>
    <xf numFmtId="0" fontId="4" fillId="0" borderId="2" xfId="0" applyNumberFormat="1" applyFont="1" applyFill="1" applyBorder="1" applyAlignment="1" applyProtection="1">
      <alignment horizontal="center" textRotation="90" wrapText="1"/>
    </xf>
    <xf numFmtId="0" fontId="4" fillId="0" borderId="10" xfId="0" applyNumberFormat="1" applyFont="1" applyFill="1" applyBorder="1" applyAlignment="1" applyProtection="1">
      <alignment horizontal="center"/>
    </xf>
    <xf numFmtId="0" fontId="20" fillId="0" borderId="11" xfId="0" applyNumberFormat="1" applyFont="1" applyFill="1" applyBorder="1" applyAlignment="1" applyProtection="1">
      <alignment horizontal="center" wrapText="1"/>
    </xf>
    <xf numFmtId="0" fontId="20" fillId="0" borderId="11" xfId="0" applyNumberFormat="1" applyFont="1" applyFill="1" applyBorder="1" applyAlignment="1" applyProtection="1">
      <alignment horizontal="center" vertical="top" wrapText="1"/>
    </xf>
    <xf numFmtId="0" fontId="20" fillId="0" borderId="11" xfId="0" applyNumberFormat="1" applyFont="1" applyFill="1" applyBorder="1" applyAlignment="1" applyProtection="1">
      <alignment horizontal="center"/>
    </xf>
    <xf numFmtId="0" fontId="20" fillId="0" borderId="12" xfId="0" applyNumberFormat="1" applyFont="1" applyFill="1" applyBorder="1" applyAlignment="1" applyProtection="1">
      <alignment horizontal="center"/>
    </xf>
    <xf numFmtId="0" fontId="4" fillId="0" borderId="13" xfId="0" applyNumberFormat="1" applyFont="1" applyFill="1" applyBorder="1" applyAlignment="1" applyProtection="1">
      <alignment horizontal="center"/>
    </xf>
    <xf numFmtId="0" fontId="4" fillId="0" borderId="15" xfId="0" applyNumberFormat="1" applyFont="1" applyFill="1" applyBorder="1" applyAlignment="1" applyProtection="1">
      <alignment horizontal="center"/>
    </xf>
    <xf numFmtId="0" fontId="4" fillId="0" borderId="16" xfId="0" applyNumberFormat="1" applyFont="1" applyFill="1" applyBorder="1" applyAlignment="1" applyProtection="1">
      <alignment horizontal="center"/>
    </xf>
    <xf numFmtId="0" fontId="4" fillId="0" borderId="17" xfId="0" applyNumberFormat="1" applyFont="1" applyFill="1" applyBorder="1" applyAlignment="1" applyProtection="1">
      <alignment horizontal="center"/>
    </xf>
    <xf numFmtId="0" fontId="19" fillId="0" borderId="0" xfId="0" applyFont="1"/>
    <xf numFmtId="0" fontId="21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Fill="1" applyBorder="1" applyAlignment="1">
      <alignment horizontal="left"/>
    </xf>
    <xf numFmtId="0" fontId="21" fillId="0" borderId="0" xfId="0" applyFont="1" applyAlignment="1">
      <alignment vertical="center" wrapText="1"/>
    </xf>
    <xf numFmtId="0" fontId="4" fillId="0" borderId="0" xfId="0" applyFont="1" applyAlignment="1" applyProtection="1">
      <alignment horizontal="right"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4" fillId="4" borderId="3" xfId="0" applyNumberFormat="1" applyFont="1" applyFill="1" applyBorder="1" applyAlignment="1" applyProtection="1">
      <alignment horizontal="center" vertical="center" wrapText="1"/>
    </xf>
    <xf numFmtId="0" fontId="4" fillId="4" borderId="7" xfId="0" applyNumberFormat="1" applyFont="1" applyFill="1" applyBorder="1" applyAlignment="1" applyProtection="1">
      <alignment horizontal="center" vertical="center" wrapText="1"/>
    </xf>
    <xf numFmtId="0" fontId="4" fillId="4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Border="1" applyAlignment="1" applyProtection="1">
      <alignment vertical="center" wrapText="1"/>
    </xf>
    <xf numFmtId="0" fontId="4" fillId="4" borderId="30" xfId="0" applyFont="1" applyFill="1" applyBorder="1" applyAlignment="1" applyProtection="1">
      <alignment horizontal="center" vertical="center" wrapText="1"/>
    </xf>
    <xf numFmtId="0" fontId="0" fillId="0" borderId="23" xfId="0" applyBorder="1" applyAlignment="1" applyProtection="1">
      <alignment horizontal="center"/>
    </xf>
    <xf numFmtId="0" fontId="4" fillId="4" borderId="1" xfId="0" applyNumberFormat="1" applyFont="1" applyFill="1" applyBorder="1" applyAlignment="1" applyProtection="1">
      <alignment horizontal="center" vertical="center" wrapText="1"/>
    </xf>
    <xf numFmtId="0" fontId="0" fillId="0" borderId="8" xfId="0" applyBorder="1" applyAlignment="1" applyProtection="1"/>
    <xf numFmtId="49" fontId="4" fillId="4" borderId="1" xfId="0" applyNumberFormat="1" applyFont="1" applyFill="1" applyBorder="1" applyAlignment="1" applyProtection="1">
      <alignment horizontal="center" vertical="center" wrapText="1"/>
    </xf>
    <xf numFmtId="0" fontId="0" fillId="0" borderId="8" xfId="0" applyBorder="1" applyAlignment="1" applyProtection="1">
      <alignment horizontal="center"/>
    </xf>
    <xf numFmtId="0" fontId="4" fillId="0" borderId="0" xfId="0" applyFont="1" applyAlignment="1" applyProtection="1">
      <alignment horizontal="right" wrapText="1"/>
    </xf>
    <xf numFmtId="0" fontId="0" fillId="0" borderId="0" xfId="0" applyBorder="1" applyAlignment="1" applyProtection="1">
      <alignment wrapText="1"/>
    </xf>
    <xf numFmtId="0" fontId="0" fillId="0" borderId="0" xfId="0" applyAlignment="1" applyProtection="1">
      <alignment wrapText="1"/>
    </xf>
    <xf numFmtId="0" fontId="19" fillId="4" borderId="18" xfId="0" applyNumberFormat="1" applyFont="1" applyFill="1" applyBorder="1" applyAlignment="1" applyProtection="1">
      <alignment horizontal="center" vertical="center" wrapText="1"/>
    </xf>
    <xf numFmtId="0" fontId="19" fillId="4" borderId="19" xfId="0" applyNumberFormat="1" applyFont="1" applyFill="1" applyBorder="1" applyAlignment="1" applyProtection="1">
      <alignment horizontal="center" vertical="center" wrapText="1"/>
    </xf>
    <xf numFmtId="0" fontId="4" fillId="4" borderId="24" xfId="0" applyNumberFormat="1" applyFont="1" applyFill="1" applyBorder="1" applyAlignment="1" applyProtection="1">
      <alignment horizontal="center" textRotation="90" wrapText="1"/>
    </xf>
    <xf numFmtId="0" fontId="0" fillId="4" borderId="25" xfId="0" applyFill="1" applyBorder="1" applyAlignment="1">
      <alignment wrapText="1"/>
    </xf>
    <xf numFmtId="0" fontId="22" fillId="0" borderId="0" xfId="0" applyFont="1" applyAlignment="1" applyProtection="1">
      <alignment horizontal="center" vertical="center"/>
    </xf>
    <xf numFmtId="0" fontId="20" fillId="0" borderId="0" xfId="0" applyFont="1" applyAlignment="1" applyProtection="1">
      <alignment horizontal="center" vertical="center"/>
    </xf>
    <xf numFmtId="0" fontId="5" fillId="0" borderId="0" xfId="0" applyFont="1" applyProtection="1"/>
    <xf numFmtId="0" fontId="12" fillId="0" borderId="0" xfId="0" applyFont="1" applyFill="1" applyBorder="1" applyProtection="1"/>
    <xf numFmtId="0" fontId="12" fillId="2" borderId="2" xfId="0" applyFont="1" applyFill="1" applyBorder="1" applyAlignment="1" applyProtection="1">
      <alignment horizontal="center" vertical="center"/>
    </xf>
    <xf numFmtId="0" fontId="12" fillId="0" borderId="0" xfId="0" applyFont="1" applyAlignment="1" applyProtection="1"/>
    <xf numFmtId="0" fontId="12" fillId="2" borderId="2" xfId="0" applyFont="1" applyFill="1" applyBorder="1" applyAlignment="1" applyProtection="1"/>
    <xf numFmtId="0" fontId="12" fillId="2" borderId="2" xfId="0" applyFont="1" applyFill="1" applyBorder="1" applyAlignment="1" applyProtection="1">
      <alignment horizontal="center" vertical="center"/>
      <protection locked="0"/>
    </xf>
    <xf numFmtId="0" fontId="13" fillId="2" borderId="0" xfId="0" applyFont="1" applyFill="1" applyAlignment="1" applyProtection="1">
      <protection locked="0"/>
    </xf>
    <xf numFmtId="14" fontId="6" fillId="2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top" wrapText="1"/>
    </xf>
    <xf numFmtId="17" fontId="12" fillId="0" borderId="0" xfId="0" applyNumberFormat="1" applyFont="1" applyProtection="1"/>
    <xf numFmtId="0" fontId="14" fillId="0" borderId="0" xfId="0" applyFont="1" applyProtection="1"/>
    <xf numFmtId="0" fontId="12" fillId="0" borderId="0" xfId="0" applyFont="1" applyBorder="1" applyAlignment="1" applyProtection="1">
      <alignment vertical="top" wrapText="1"/>
    </xf>
    <xf numFmtId="0" fontId="12" fillId="0" borderId="0" xfId="0" applyFont="1" applyAlignment="1" applyProtection="1">
      <alignment wrapText="1"/>
    </xf>
    <xf numFmtId="0" fontId="12" fillId="0" borderId="0" xfId="0" applyFont="1" applyFill="1" applyProtection="1"/>
    <xf numFmtId="0" fontId="14" fillId="0" borderId="0" xfId="0" applyFont="1" applyFill="1" applyBorder="1" applyProtection="1"/>
    <xf numFmtId="0" fontId="5" fillId="0" borderId="0" xfId="0" applyFont="1" applyFill="1" applyBorder="1" applyProtection="1"/>
    <xf numFmtId="0" fontId="6" fillId="0" borderId="0" xfId="0" applyFont="1" applyFill="1" applyBorder="1" applyAlignment="1" applyProtection="1">
      <alignment horizontal="left"/>
    </xf>
    <xf numFmtId="0" fontId="6" fillId="0" borderId="0" xfId="0" applyFont="1" applyFill="1" applyBorder="1" applyProtection="1"/>
    <xf numFmtId="0" fontId="1" fillId="0" borderId="0" xfId="0" applyFont="1" applyFill="1" applyBorder="1" applyProtection="1"/>
    <xf numFmtId="0" fontId="6" fillId="0" borderId="0" xfId="0" applyFont="1" applyFill="1" applyBorder="1" applyAlignment="1" applyProtection="1">
      <alignment horizontal="left"/>
    </xf>
    <xf numFmtId="0" fontId="8" fillId="0" borderId="0" xfId="0" applyFont="1" applyFill="1" applyBorder="1" applyProtection="1"/>
    <xf numFmtId="0" fontId="5" fillId="0" borderId="0" xfId="0" applyFont="1" applyFill="1" applyBorder="1" applyAlignment="1" applyProtection="1">
      <alignment horizontal="left" wrapText="1"/>
    </xf>
    <xf numFmtId="14" fontId="13" fillId="0" borderId="0" xfId="0" applyNumberFormat="1" applyFont="1" applyAlignment="1">
      <alignment horizontal="center"/>
    </xf>
    <xf numFmtId="0" fontId="13" fillId="0" borderId="0" xfId="0" applyFont="1" applyAlignment="1" applyProtection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zoomScaleNormal="100" workbookViewId="0">
      <selection activeCell="D7" sqref="D7"/>
    </sheetView>
  </sheetViews>
  <sheetFormatPr baseColWidth="10" defaultRowHeight="15"/>
  <cols>
    <col min="1" max="1" width="11.42578125" style="1"/>
    <col min="2" max="2" width="16.5703125" style="1" customWidth="1"/>
    <col min="3" max="3" width="3.28515625" style="1" customWidth="1"/>
    <col min="4" max="5" width="11.42578125" style="1"/>
    <col min="6" max="6" width="12.7109375" style="1" bestFit="1" customWidth="1"/>
    <col min="7" max="7" width="16.85546875" style="1" bestFit="1" customWidth="1"/>
    <col min="8" max="9" width="11.42578125" style="1"/>
    <col min="10" max="10" width="3.42578125" style="1" customWidth="1"/>
    <col min="11" max="16384" width="11.42578125" style="1"/>
  </cols>
  <sheetData>
    <row r="1" spans="1:13" ht="23.25">
      <c r="A1" s="189" t="s">
        <v>119</v>
      </c>
      <c r="B1" s="190"/>
      <c r="C1" s="190"/>
      <c r="D1" s="190"/>
      <c r="E1" s="190"/>
      <c r="F1" s="190"/>
      <c r="G1" s="190"/>
      <c r="H1" s="190"/>
      <c r="I1" s="190"/>
      <c r="J1" s="190"/>
      <c r="K1" s="54"/>
      <c r="L1" s="54"/>
      <c r="M1" s="191"/>
    </row>
    <row r="2" spans="1:13" ht="15.7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191"/>
    </row>
    <row r="3" spans="1:13" ht="15.75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191"/>
    </row>
    <row r="4" spans="1:13" ht="15.75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191"/>
    </row>
    <row r="5" spans="1:13" ht="15.75">
      <c r="A5" s="54"/>
      <c r="B5" s="192" t="s">
        <v>81</v>
      </c>
      <c r="C5" s="193"/>
      <c r="D5" s="194" t="s">
        <v>82</v>
      </c>
      <c r="E5" s="194"/>
      <c r="F5" s="194"/>
      <c r="G5" s="194"/>
      <c r="H5" s="194"/>
      <c r="I5" s="54"/>
      <c r="J5" s="193"/>
      <c r="K5" s="54" t="s">
        <v>120</v>
      </c>
      <c r="L5" s="54"/>
      <c r="M5" s="191"/>
    </row>
    <row r="6" spans="1:13" ht="6.75" customHeight="1">
      <c r="A6" s="54"/>
      <c r="B6" s="192"/>
      <c r="C6" s="194"/>
      <c r="D6" s="194"/>
      <c r="E6" s="194"/>
      <c r="F6" s="194"/>
      <c r="G6" s="194"/>
      <c r="H6" s="194"/>
      <c r="I6" s="54"/>
      <c r="J6" s="54"/>
      <c r="K6" s="54"/>
      <c r="L6" s="54"/>
      <c r="M6" s="191"/>
    </row>
    <row r="7" spans="1:13" ht="15" customHeight="1">
      <c r="A7" s="54"/>
      <c r="B7" s="192"/>
      <c r="C7" s="195"/>
      <c r="D7" s="217" t="s">
        <v>121</v>
      </c>
      <c r="E7" s="194"/>
      <c r="F7" s="194"/>
      <c r="G7" s="194"/>
      <c r="H7" s="194"/>
      <c r="I7" s="54"/>
      <c r="J7" s="193"/>
      <c r="K7" s="54" t="s">
        <v>122</v>
      </c>
      <c r="L7" s="54"/>
      <c r="M7" s="191"/>
    </row>
    <row r="8" spans="1:13" ht="6.75" customHeight="1">
      <c r="A8" s="54"/>
      <c r="B8" s="192"/>
      <c r="C8" s="194"/>
      <c r="D8" s="194"/>
      <c r="E8" s="194"/>
      <c r="F8" s="194"/>
      <c r="G8" s="194"/>
      <c r="H8" s="194"/>
      <c r="I8" s="54"/>
      <c r="J8" s="54"/>
      <c r="K8" s="54"/>
      <c r="L8" s="54"/>
      <c r="M8" s="191"/>
    </row>
    <row r="9" spans="1:13" ht="15.75">
      <c r="A9" s="54"/>
      <c r="B9" s="54"/>
      <c r="C9" s="193"/>
      <c r="D9" s="54" t="s">
        <v>83</v>
      </c>
      <c r="E9" s="54"/>
      <c r="F9" s="54"/>
      <c r="G9" s="54"/>
      <c r="H9" s="54"/>
      <c r="I9" s="54"/>
      <c r="J9" s="193"/>
      <c r="K9" s="54" t="s">
        <v>123</v>
      </c>
      <c r="L9" s="54"/>
      <c r="M9" s="191"/>
    </row>
    <row r="10" spans="1:13" ht="6" customHeight="1">
      <c r="A10" s="54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191"/>
    </row>
    <row r="11" spans="1:13" ht="15.75">
      <c r="A11" s="54"/>
      <c r="B11" s="54"/>
      <c r="C11" s="196"/>
      <c r="D11" s="54" t="s">
        <v>124</v>
      </c>
      <c r="E11" s="54"/>
      <c r="F11" s="54"/>
      <c r="G11" s="54"/>
      <c r="H11" s="54"/>
      <c r="I11" s="54"/>
      <c r="L11" s="54"/>
      <c r="M11" s="191"/>
    </row>
    <row r="12" spans="1:13" ht="5.25" customHeight="1">
      <c r="A12" s="54"/>
      <c r="B12" s="54"/>
      <c r="C12" s="54"/>
      <c r="D12" s="55"/>
      <c r="E12" s="54"/>
      <c r="F12" s="54"/>
      <c r="G12" s="54"/>
      <c r="H12" s="54"/>
      <c r="I12" s="54"/>
      <c r="J12" s="54"/>
      <c r="K12" s="54"/>
      <c r="L12" s="54"/>
      <c r="M12" s="191"/>
    </row>
    <row r="13" spans="1:13" ht="15.75">
      <c r="A13" s="54"/>
      <c r="B13" s="54"/>
      <c r="C13" s="193"/>
      <c r="D13" s="54" t="s">
        <v>84</v>
      </c>
      <c r="E13" s="54"/>
      <c r="F13" s="54"/>
      <c r="G13" s="54"/>
      <c r="H13" s="54"/>
      <c r="I13" s="54"/>
      <c r="J13" s="54"/>
      <c r="K13" s="54"/>
      <c r="L13" s="54"/>
      <c r="M13" s="191"/>
    </row>
    <row r="14" spans="1:13" ht="6" customHeight="1">
      <c r="A14" s="54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191"/>
    </row>
    <row r="15" spans="1:13" ht="15.75">
      <c r="A15" s="54"/>
      <c r="B15" s="54"/>
      <c r="C15" s="193"/>
      <c r="D15" s="54" t="s">
        <v>85</v>
      </c>
      <c r="E15" s="54"/>
      <c r="F15" s="54"/>
      <c r="G15" s="54"/>
      <c r="H15" s="54"/>
      <c r="I15" s="54"/>
      <c r="J15" s="54"/>
      <c r="K15" s="54"/>
      <c r="L15" s="54"/>
      <c r="M15" s="191"/>
    </row>
    <row r="16" spans="1:13" ht="6.75" customHeight="1">
      <c r="A16" s="54"/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191"/>
    </row>
    <row r="17" spans="1:13" ht="15.75">
      <c r="A17" s="54"/>
      <c r="B17" s="55"/>
      <c r="C17" s="193"/>
      <c r="D17" s="54" t="s">
        <v>125</v>
      </c>
      <c r="E17" s="54"/>
      <c r="F17" s="54"/>
      <c r="G17" s="54"/>
      <c r="H17" s="54"/>
      <c r="I17" s="55"/>
      <c r="J17" s="55"/>
      <c r="K17" s="54"/>
      <c r="L17" s="54"/>
      <c r="M17" s="191"/>
    </row>
    <row r="18" spans="1:13" ht="6.75" customHeight="1">
      <c r="A18" s="54"/>
      <c r="B18" s="55"/>
      <c r="C18" s="54"/>
      <c r="D18" s="54"/>
      <c r="E18" s="54"/>
      <c r="F18" s="54"/>
      <c r="G18" s="54"/>
      <c r="H18" s="54"/>
      <c r="I18" s="55"/>
      <c r="J18" s="55"/>
      <c r="K18" s="54"/>
      <c r="L18" s="54"/>
      <c r="M18" s="191"/>
    </row>
    <row r="19" spans="1:13" ht="15.75">
      <c r="A19" s="54"/>
      <c r="B19" s="55"/>
      <c r="C19" s="55"/>
      <c r="D19" s="55"/>
      <c r="E19" s="55"/>
      <c r="F19" s="55"/>
      <c r="G19" s="55"/>
      <c r="H19" s="55"/>
      <c r="I19" s="55"/>
      <c r="J19" s="55"/>
      <c r="K19" s="54"/>
      <c r="L19" s="54"/>
      <c r="M19" s="191"/>
    </row>
    <row r="20" spans="1:13" ht="15.75">
      <c r="A20" s="54"/>
      <c r="B20" s="2" t="s">
        <v>0</v>
      </c>
      <c r="C20" s="55"/>
      <c r="D20" s="197" t="s">
        <v>86</v>
      </c>
      <c r="E20" s="197"/>
      <c r="F20" s="197"/>
      <c r="G20" s="197"/>
      <c r="H20" s="197"/>
      <c r="I20" s="197"/>
      <c r="J20" s="197"/>
      <c r="K20" s="54"/>
      <c r="L20" s="54"/>
      <c r="M20" s="191"/>
    </row>
    <row r="21" spans="1:13" ht="15.75">
      <c r="A21" s="54"/>
      <c r="B21" s="2"/>
      <c r="C21" s="55"/>
      <c r="D21" s="55"/>
      <c r="E21" s="55"/>
      <c r="F21" s="55"/>
      <c r="G21" s="55"/>
      <c r="H21" s="55"/>
      <c r="I21" s="55"/>
      <c r="J21" s="55"/>
      <c r="K21" s="54"/>
      <c r="L21" s="54"/>
      <c r="M21" s="191"/>
    </row>
    <row r="22" spans="1:13" ht="15.75">
      <c r="A22" s="54"/>
      <c r="B22" s="2" t="s">
        <v>1</v>
      </c>
      <c r="C22" s="55"/>
      <c r="D22" s="197" t="s">
        <v>86</v>
      </c>
      <c r="E22" s="197"/>
      <c r="F22" s="197"/>
      <c r="G22" s="197"/>
      <c r="H22" s="197"/>
      <c r="I22" s="197"/>
      <c r="J22" s="197"/>
      <c r="K22" s="54"/>
      <c r="L22" s="54"/>
      <c r="M22" s="191"/>
    </row>
    <row r="23" spans="1:13" ht="15.75">
      <c r="A23" s="54"/>
      <c r="B23" s="55"/>
      <c r="C23" s="55"/>
      <c r="D23" s="55"/>
      <c r="E23" s="55"/>
      <c r="F23" s="55"/>
      <c r="G23" s="55"/>
      <c r="H23" s="55"/>
      <c r="I23" s="55"/>
      <c r="J23" s="55"/>
      <c r="K23" s="54"/>
      <c r="L23" s="54"/>
      <c r="M23" s="191"/>
    </row>
    <row r="24" spans="1:13" ht="15.75">
      <c r="A24" s="54"/>
      <c r="B24" s="2" t="s">
        <v>49</v>
      </c>
      <c r="D24" s="198" t="s">
        <v>116</v>
      </c>
      <c r="E24" s="199"/>
      <c r="F24" s="199"/>
      <c r="G24" s="199"/>
      <c r="H24" s="199"/>
      <c r="I24" s="199"/>
      <c r="J24" s="199"/>
      <c r="K24" s="200"/>
      <c r="L24" s="54"/>
      <c r="M24" s="191"/>
    </row>
    <row r="25" spans="1:13" ht="15.75">
      <c r="A25" s="54"/>
      <c r="B25" s="2"/>
      <c r="C25" s="191"/>
      <c r="E25" s="200"/>
      <c r="F25" s="200"/>
      <c r="G25" s="200"/>
      <c r="H25" s="200"/>
      <c r="I25" s="200"/>
      <c r="J25" s="200"/>
      <c r="K25" s="200"/>
      <c r="L25" s="54"/>
      <c r="M25" s="191"/>
    </row>
    <row r="26" spans="1:13" ht="15.75">
      <c r="A26" s="54"/>
      <c r="B26" s="201" t="s">
        <v>87</v>
      </c>
      <c r="C26" s="54"/>
      <c r="D26" s="202" t="s">
        <v>126</v>
      </c>
      <c r="E26" s="202"/>
      <c r="F26" s="202"/>
      <c r="G26" s="202"/>
      <c r="H26" s="202"/>
      <c r="I26" s="202"/>
      <c r="J26" s="202"/>
      <c r="K26" s="202"/>
      <c r="L26" s="202"/>
      <c r="M26" s="191"/>
    </row>
    <row r="27" spans="1:13" ht="15.75">
      <c r="A27" s="54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191"/>
    </row>
    <row r="28" spans="1:13" ht="15.75">
      <c r="A28" s="54"/>
      <c r="B28" s="54"/>
      <c r="C28" s="54"/>
      <c r="D28" s="54" t="s">
        <v>117</v>
      </c>
      <c r="E28" s="54"/>
      <c r="F28" s="54"/>
      <c r="G28" s="203"/>
      <c r="H28" s="54"/>
      <c r="I28" s="54"/>
      <c r="J28" s="54"/>
      <c r="K28" s="54"/>
      <c r="L28" s="54"/>
      <c r="M28" s="191"/>
    </row>
    <row r="29" spans="1:13" ht="15.75" customHeight="1">
      <c r="A29" s="54"/>
      <c r="B29" s="204"/>
      <c r="C29" s="54"/>
      <c r="D29" s="192"/>
      <c r="E29" s="192"/>
      <c r="F29" s="192"/>
      <c r="G29" s="192"/>
      <c r="H29" s="192"/>
      <c r="I29" s="192"/>
      <c r="J29" s="205"/>
      <c r="K29" s="206"/>
      <c r="L29" s="54"/>
      <c r="M29" s="191"/>
    </row>
    <row r="30" spans="1:13" ht="15.75">
      <c r="A30" s="54"/>
      <c r="B30" s="55"/>
      <c r="C30" s="207"/>
      <c r="D30" s="192"/>
      <c r="E30" s="55" t="s">
        <v>88</v>
      </c>
      <c r="F30" s="192"/>
      <c r="G30" s="192"/>
      <c r="H30" s="192"/>
      <c r="I30" s="192"/>
      <c r="J30" s="205"/>
      <c r="K30" s="206"/>
      <c r="L30" s="54"/>
      <c r="M30" s="191"/>
    </row>
    <row r="31" spans="1:13" ht="15.75">
      <c r="A31" s="54"/>
      <c r="B31" s="54"/>
      <c r="C31" s="54"/>
      <c r="D31" s="192"/>
      <c r="E31" s="192"/>
      <c r="F31" s="192"/>
      <c r="G31" s="192"/>
      <c r="H31" s="192"/>
      <c r="I31" s="192"/>
      <c r="J31" s="54"/>
      <c r="K31" s="54"/>
      <c r="L31" s="54"/>
      <c r="M31" s="191"/>
    </row>
    <row r="32" spans="1:13" ht="15.75">
      <c r="A32" s="192"/>
      <c r="B32" s="208"/>
      <c r="C32" s="192"/>
      <c r="D32" s="57" t="s">
        <v>89</v>
      </c>
      <c r="E32" s="192"/>
      <c r="F32" s="192"/>
      <c r="G32" s="192"/>
      <c r="H32" s="192"/>
      <c r="I32" s="192"/>
      <c r="J32" s="192"/>
      <c r="K32" s="192"/>
      <c r="L32" s="54"/>
      <c r="M32" s="191"/>
    </row>
    <row r="33" spans="1:13">
      <c r="A33" s="209"/>
      <c r="B33" s="209"/>
      <c r="C33" s="209"/>
      <c r="D33" s="209"/>
      <c r="E33" s="209"/>
      <c r="F33" s="209"/>
      <c r="G33" s="209"/>
      <c r="H33" s="209"/>
      <c r="I33" s="209"/>
      <c r="J33" s="209"/>
      <c r="K33" s="209"/>
      <c r="L33" s="191"/>
      <c r="M33" s="191"/>
    </row>
    <row r="34" spans="1:13" ht="15.75">
      <c r="A34" s="210"/>
      <c r="B34" s="210"/>
      <c r="C34" s="209"/>
      <c r="D34" s="209"/>
      <c r="E34" s="209"/>
      <c r="F34" s="209"/>
      <c r="G34" s="209"/>
      <c r="H34" s="209"/>
      <c r="I34" s="209"/>
      <c r="J34" s="209"/>
      <c r="K34" s="209"/>
      <c r="L34" s="191"/>
      <c r="M34" s="191"/>
    </row>
    <row r="35" spans="1:13">
      <c r="A35" s="209"/>
      <c r="B35" s="209"/>
      <c r="C35" s="209"/>
      <c r="D35" s="209"/>
      <c r="E35" s="209"/>
      <c r="F35" s="209"/>
      <c r="G35" s="209"/>
      <c r="H35" s="209"/>
      <c r="I35" s="209"/>
      <c r="J35" s="209"/>
      <c r="K35" s="209"/>
      <c r="L35" s="191"/>
      <c r="M35" s="191"/>
    </row>
    <row r="36" spans="1:13" ht="15.75">
      <c r="A36" s="209"/>
      <c r="B36" s="209"/>
      <c r="C36" s="209"/>
      <c r="D36" s="209"/>
      <c r="E36" s="211"/>
      <c r="F36" s="209"/>
      <c r="G36" s="209"/>
      <c r="H36" s="209"/>
      <c r="I36" s="209"/>
      <c r="J36" s="209"/>
      <c r="K36" s="209"/>
      <c r="L36" s="191"/>
      <c r="M36" s="191"/>
    </row>
    <row r="37" spans="1:13">
      <c r="A37" s="209"/>
      <c r="B37" s="209"/>
      <c r="C37" s="209"/>
      <c r="D37" s="209"/>
      <c r="E37" s="209"/>
      <c r="F37" s="209"/>
      <c r="G37" s="209"/>
      <c r="H37" s="209"/>
      <c r="I37" s="209"/>
      <c r="J37" s="209"/>
      <c r="K37" s="209"/>
      <c r="L37" s="191"/>
      <c r="M37" s="191"/>
    </row>
    <row r="38" spans="1:13">
      <c r="A38" s="209"/>
      <c r="B38" s="209"/>
      <c r="C38" s="209"/>
      <c r="D38" s="209"/>
      <c r="E38" s="212"/>
      <c r="F38" s="209"/>
      <c r="G38" s="209"/>
      <c r="H38" s="209"/>
      <c r="I38" s="209"/>
      <c r="J38" s="209"/>
      <c r="K38" s="209"/>
      <c r="L38" s="191"/>
      <c r="M38" s="191"/>
    </row>
    <row r="39" spans="1:13">
      <c r="A39" s="209"/>
      <c r="B39" s="209"/>
      <c r="C39" s="209"/>
      <c r="D39" s="209"/>
      <c r="E39" s="209"/>
      <c r="F39" s="209"/>
      <c r="G39" s="209"/>
      <c r="H39" s="209"/>
      <c r="I39" s="209"/>
      <c r="J39" s="209"/>
      <c r="K39" s="209"/>
      <c r="L39" s="191"/>
      <c r="M39" s="191"/>
    </row>
    <row r="40" spans="1:13" ht="15.75">
      <c r="A40" s="210"/>
      <c r="B40" s="210"/>
      <c r="C40" s="209"/>
      <c r="D40" s="209"/>
      <c r="E40" s="209"/>
      <c r="F40" s="209"/>
      <c r="G40" s="209"/>
      <c r="H40" s="209"/>
      <c r="I40" s="209"/>
      <c r="J40" s="209"/>
      <c r="K40" s="209"/>
      <c r="L40" s="191"/>
      <c r="M40" s="191"/>
    </row>
    <row r="41" spans="1:13" ht="15.75">
      <c r="A41" s="213"/>
      <c r="B41" s="213"/>
      <c r="C41" s="214"/>
      <c r="D41" s="209"/>
      <c r="E41" s="211"/>
      <c r="F41" s="209"/>
      <c r="G41" s="209"/>
      <c r="H41" s="209"/>
      <c r="I41" s="209"/>
      <c r="J41" s="209"/>
      <c r="K41" s="209"/>
      <c r="L41" s="191"/>
      <c r="M41" s="191"/>
    </row>
    <row r="42" spans="1:13" ht="15.75">
      <c r="A42" s="213"/>
      <c r="B42" s="213"/>
      <c r="C42" s="215"/>
      <c r="D42" s="215"/>
      <c r="E42" s="215"/>
      <c r="F42" s="215"/>
      <c r="G42" s="215"/>
      <c r="H42" s="215"/>
      <c r="I42" s="215"/>
      <c r="J42" s="215"/>
      <c r="K42" s="209"/>
      <c r="L42" s="191"/>
      <c r="M42" s="191"/>
    </row>
    <row r="43" spans="1:13" ht="15.75">
      <c r="A43" s="213"/>
      <c r="B43" s="213"/>
      <c r="C43" s="215"/>
      <c r="D43" s="215"/>
      <c r="E43" s="215"/>
      <c r="F43" s="215"/>
      <c r="G43" s="215"/>
      <c r="H43" s="215"/>
      <c r="I43" s="215"/>
      <c r="J43" s="215"/>
      <c r="K43" s="209"/>
      <c r="L43" s="191"/>
      <c r="M43" s="191"/>
    </row>
    <row r="44" spans="1:13" ht="15.75">
      <c r="A44" s="167"/>
      <c r="B44" s="167"/>
      <c r="C44" s="56"/>
      <c r="D44" s="56"/>
      <c r="E44" s="59"/>
      <c r="F44" s="56"/>
      <c r="G44" s="56"/>
      <c r="H44" s="56"/>
      <c r="I44" s="56"/>
      <c r="J44" s="56"/>
      <c r="K44" s="56"/>
    </row>
    <row r="45" spans="1:13" ht="15.75">
      <c r="A45" s="167"/>
      <c r="B45" s="167"/>
      <c r="C45" s="56"/>
      <c r="D45" s="56"/>
      <c r="E45" s="58"/>
      <c r="F45" s="56"/>
      <c r="G45" s="56"/>
      <c r="H45" s="56"/>
      <c r="I45" s="56"/>
      <c r="J45" s="56"/>
      <c r="K45" s="56"/>
    </row>
    <row r="46" spans="1:13" ht="15.75">
      <c r="A46" s="56"/>
      <c r="B46" s="56"/>
      <c r="C46" s="58"/>
      <c r="D46" s="56"/>
      <c r="E46" s="60"/>
      <c r="F46" s="56"/>
      <c r="G46" s="56"/>
      <c r="H46" s="56"/>
      <c r="I46" s="56"/>
      <c r="J46" s="56"/>
      <c r="K46" s="56"/>
    </row>
    <row r="47" spans="1:13" ht="15.75">
      <c r="A47" s="56"/>
      <c r="B47" s="56"/>
      <c r="C47" s="56"/>
      <c r="D47" s="56"/>
      <c r="E47" s="58"/>
      <c r="F47" s="56"/>
      <c r="G47" s="56"/>
      <c r="H47" s="56"/>
      <c r="I47" s="56"/>
      <c r="J47" s="56"/>
      <c r="K47" s="56"/>
    </row>
    <row r="48" spans="1:13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</row>
    <row r="49" spans="1:11" ht="20.25">
      <c r="A49" s="56"/>
      <c r="B49" s="56"/>
      <c r="C49" s="58"/>
      <c r="D49" s="56"/>
      <c r="E49" s="56"/>
      <c r="F49" s="61"/>
      <c r="G49" s="62"/>
      <c r="H49" s="56"/>
      <c r="I49" s="56"/>
      <c r="J49" s="56"/>
      <c r="K49" s="56"/>
    </row>
    <row r="50" spans="1:11" ht="20.25">
      <c r="B50" s="2"/>
      <c r="G50" s="3"/>
    </row>
  </sheetData>
  <sheetProtection selectLockedCells="1"/>
  <mergeCells count="8">
    <mergeCell ref="A40:B40"/>
    <mergeCell ref="C42:J43"/>
    <mergeCell ref="A1:J1"/>
    <mergeCell ref="D20:J20"/>
    <mergeCell ref="D22:J22"/>
    <mergeCell ref="D24:J24"/>
    <mergeCell ref="D26:L26"/>
    <mergeCell ref="A34:B34"/>
  </mergeCells>
  <pageMargins left="0.61" right="0.5" top="0.59" bottom="0.55000000000000004" header="0.31496062992125984" footer="0.31496062992125984"/>
  <pageSetup paperSize="9" scale="8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L54"/>
  <sheetViews>
    <sheetView showWhiteSpace="0" zoomScale="90" zoomScaleNormal="90" zoomScalePageLayoutView="40" workbookViewId="0">
      <selection sqref="A1:XFD1"/>
    </sheetView>
  </sheetViews>
  <sheetFormatPr baseColWidth="10" defaultColWidth="11.42578125" defaultRowHeight="12.75"/>
  <cols>
    <col min="1" max="1" width="7.42578125" style="13" customWidth="1"/>
    <col min="2" max="2" width="25.7109375" style="14" customWidth="1"/>
    <col min="3" max="3" width="24.5703125" style="14" customWidth="1"/>
    <col min="4" max="4" width="5.5703125" style="25" customWidth="1"/>
    <col min="5" max="8" width="4.7109375" style="13" customWidth="1"/>
    <col min="9" max="18" width="4.7109375" style="25" customWidth="1"/>
    <col min="19" max="19" width="4.7109375" style="17" customWidth="1"/>
    <col min="20" max="20" width="4.7109375" style="26" customWidth="1"/>
    <col min="21" max="35" width="4.7109375" style="14" customWidth="1"/>
    <col min="36" max="36" width="7.42578125" style="14" customWidth="1"/>
    <col min="37" max="37" width="9.140625" style="14" customWidth="1"/>
    <col min="38" max="16384" width="11.42578125" style="14"/>
  </cols>
  <sheetData>
    <row r="1" spans="1:37" s="66" customFormat="1" ht="15.75">
      <c r="A1" s="67" t="s">
        <v>0</v>
      </c>
      <c r="B1" s="63" t="str">
        <f>Deckblatt!D20</f>
        <v>Muster</v>
      </c>
      <c r="C1" s="67" t="s">
        <v>1</v>
      </c>
      <c r="D1" s="63" t="str">
        <f>Deckblatt!D22:J22</f>
        <v>Muster</v>
      </c>
      <c r="E1" s="114"/>
      <c r="F1" s="64"/>
      <c r="G1" s="119" t="s">
        <v>40</v>
      </c>
      <c r="J1" s="216" t="str">
        <f>Deckblatt!D24</f>
        <v>01.01.2018 - 31.12.2018</v>
      </c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</row>
    <row r="2" spans="1:37" ht="16.5" thickBot="1">
      <c r="B2" s="68">
        <v>43282</v>
      </c>
    </row>
    <row r="3" spans="1:37" s="77" customFormat="1" ht="25.5" customHeight="1" thickBot="1">
      <c r="A3" s="85" t="s">
        <v>2</v>
      </c>
      <c r="B3" s="86" t="s">
        <v>3</v>
      </c>
      <c r="C3" s="87" t="s">
        <v>4</v>
      </c>
      <c r="D3" s="187" t="s">
        <v>91</v>
      </c>
      <c r="E3" s="185" t="s">
        <v>23</v>
      </c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185"/>
      <c r="AD3" s="185"/>
      <c r="AE3" s="185"/>
      <c r="AF3" s="185"/>
      <c r="AG3" s="185"/>
      <c r="AH3" s="185"/>
      <c r="AI3" s="185"/>
      <c r="AJ3" s="185"/>
      <c r="AK3" s="186"/>
    </row>
    <row r="4" spans="1:37" ht="81.75" customHeight="1" thickBot="1">
      <c r="A4" s="15"/>
      <c r="B4" s="84"/>
      <c r="C4" s="88"/>
      <c r="D4" s="188"/>
      <c r="E4" s="89">
        <v>43282</v>
      </c>
      <c r="F4" s="89">
        <v>43283</v>
      </c>
      <c r="G4" s="89">
        <v>43284</v>
      </c>
      <c r="H4" s="89">
        <v>43285</v>
      </c>
      <c r="I4" s="89">
        <v>43286</v>
      </c>
      <c r="J4" s="89">
        <v>43287</v>
      </c>
      <c r="K4" s="89">
        <v>43288</v>
      </c>
      <c r="L4" s="89">
        <v>43289</v>
      </c>
      <c r="M4" s="89">
        <v>43290</v>
      </c>
      <c r="N4" s="89">
        <v>43291</v>
      </c>
      <c r="O4" s="89">
        <v>43292</v>
      </c>
      <c r="P4" s="89">
        <v>43293</v>
      </c>
      <c r="Q4" s="89">
        <v>43294</v>
      </c>
      <c r="R4" s="89">
        <v>43295</v>
      </c>
      <c r="S4" s="89">
        <v>43296</v>
      </c>
      <c r="T4" s="89">
        <v>43297</v>
      </c>
      <c r="U4" s="89">
        <v>43298</v>
      </c>
      <c r="V4" s="89">
        <v>43299</v>
      </c>
      <c r="W4" s="89">
        <v>43300</v>
      </c>
      <c r="X4" s="89">
        <v>43301</v>
      </c>
      <c r="Y4" s="89">
        <v>43302</v>
      </c>
      <c r="Z4" s="89">
        <v>43303</v>
      </c>
      <c r="AA4" s="89">
        <v>43304</v>
      </c>
      <c r="AB4" s="89">
        <v>43305</v>
      </c>
      <c r="AC4" s="89">
        <v>43306</v>
      </c>
      <c r="AD4" s="89">
        <v>43307</v>
      </c>
      <c r="AE4" s="89">
        <v>43308</v>
      </c>
      <c r="AF4" s="89">
        <v>43309</v>
      </c>
      <c r="AG4" s="89">
        <v>43310</v>
      </c>
      <c r="AH4" s="89">
        <v>43311</v>
      </c>
      <c r="AI4" s="89">
        <v>43312</v>
      </c>
      <c r="AJ4" s="122" t="s">
        <v>48</v>
      </c>
      <c r="AK4" s="139" t="s">
        <v>41</v>
      </c>
    </row>
    <row r="5" spans="1:37" s="16" customFormat="1" ht="19.5" customHeight="1">
      <c r="A5" s="78">
        <v>1</v>
      </c>
      <c r="B5" s="79" t="str">
        <f>'Übersicht Teilnehmende'!B5</f>
        <v>Mustermann</v>
      </c>
      <c r="C5" s="79" t="str">
        <f>'Übersicht Teilnehmende'!C5</f>
        <v>Mia</v>
      </c>
      <c r="D5" s="90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91"/>
      <c r="AJ5" s="136" t="str">
        <f t="shared" ref="AJ5:AJ39" si="0">IF(SUM(E5:AI5)=0,"",SUM(E5:AI5))</f>
        <v/>
      </c>
      <c r="AK5" s="121">
        <f>COUNT(E5:AI5)</f>
        <v>0</v>
      </c>
    </row>
    <row r="6" spans="1:37" s="16" customFormat="1" ht="19.5" customHeight="1">
      <c r="A6" s="80">
        <v>2</v>
      </c>
      <c r="B6" s="81">
        <f>'Übersicht Teilnehmende'!B6</f>
        <v>0</v>
      </c>
      <c r="C6" s="81">
        <f>'Übersicht Teilnehmende'!C6</f>
        <v>0</v>
      </c>
      <c r="D6" s="69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92"/>
      <c r="AJ6" s="137" t="str">
        <f t="shared" si="0"/>
        <v/>
      </c>
      <c r="AK6" s="142">
        <f t="shared" ref="AK6:AK39" si="1">COUNT(E6:AI6)</f>
        <v>0</v>
      </c>
    </row>
    <row r="7" spans="1:37" s="16" customFormat="1" ht="19.5" customHeight="1">
      <c r="A7" s="78">
        <v>3</v>
      </c>
      <c r="B7" s="79">
        <f>'Übersicht Teilnehmende'!B7</f>
        <v>0</v>
      </c>
      <c r="C7" s="79">
        <f>'Übersicht Teilnehmende'!C7</f>
        <v>0</v>
      </c>
      <c r="D7" s="90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91"/>
      <c r="AJ7" s="137" t="str">
        <f t="shared" si="0"/>
        <v/>
      </c>
      <c r="AK7" s="142">
        <f t="shared" si="1"/>
        <v>0</v>
      </c>
    </row>
    <row r="8" spans="1:37" s="16" customFormat="1" ht="19.5" customHeight="1">
      <c r="A8" s="80">
        <v>4</v>
      </c>
      <c r="B8" s="81">
        <f>'Übersicht Teilnehmende'!B8</f>
        <v>0</v>
      </c>
      <c r="C8" s="81">
        <f>'Übersicht Teilnehmende'!C8</f>
        <v>0</v>
      </c>
      <c r="D8" s="69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92"/>
      <c r="AJ8" s="137" t="str">
        <f t="shared" si="0"/>
        <v/>
      </c>
      <c r="AK8" s="142">
        <f t="shared" si="1"/>
        <v>0</v>
      </c>
    </row>
    <row r="9" spans="1:37" s="16" customFormat="1" ht="19.5" customHeight="1">
      <c r="A9" s="78">
        <v>5</v>
      </c>
      <c r="B9" s="79">
        <f>'Übersicht Teilnehmende'!B9</f>
        <v>0</v>
      </c>
      <c r="C9" s="79">
        <f>'Übersicht Teilnehmende'!C9</f>
        <v>0</v>
      </c>
      <c r="D9" s="90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91"/>
      <c r="AJ9" s="137" t="str">
        <f t="shared" si="0"/>
        <v/>
      </c>
      <c r="AK9" s="142">
        <f t="shared" si="1"/>
        <v>0</v>
      </c>
    </row>
    <row r="10" spans="1:37" s="16" customFormat="1" ht="19.5" customHeight="1">
      <c r="A10" s="80">
        <v>6</v>
      </c>
      <c r="B10" s="81">
        <f>'Übersicht Teilnehmende'!B10</f>
        <v>0</v>
      </c>
      <c r="C10" s="81">
        <f>'Übersicht Teilnehmende'!C10</f>
        <v>0</v>
      </c>
      <c r="D10" s="69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92"/>
      <c r="AJ10" s="137" t="str">
        <f t="shared" si="0"/>
        <v/>
      </c>
      <c r="AK10" s="142">
        <f t="shared" si="1"/>
        <v>0</v>
      </c>
    </row>
    <row r="11" spans="1:37" s="16" customFormat="1" ht="19.5" customHeight="1">
      <c r="A11" s="78">
        <v>7</v>
      </c>
      <c r="B11" s="79">
        <f>'Übersicht Teilnehmende'!B11</f>
        <v>0</v>
      </c>
      <c r="C11" s="79">
        <f>'Übersicht Teilnehmende'!C11</f>
        <v>0</v>
      </c>
      <c r="D11" s="90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91"/>
      <c r="AJ11" s="137" t="str">
        <f t="shared" si="0"/>
        <v/>
      </c>
      <c r="AK11" s="142">
        <f t="shared" si="1"/>
        <v>0</v>
      </c>
    </row>
    <row r="12" spans="1:37" s="16" customFormat="1" ht="19.5" customHeight="1">
      <c r="A12" s="80">
        <v>8</v>
      </c>
      <c r="B12" s="81">
        <f>'Übersicht Teilnehmende'!B12</f>
        <v>0</v>
      </c>
      <c r="C12" s="81">
        <f>'Übersicht Teilnehmende'!C12</f>
        <v>0</v>
      </c>
      <c r="D12" s="69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92"/>
      <c r="AJ12" s="137" t="str">
        <f t="shared" si="0"/>
        <v/>
      </c>
      <c r="AK12" s="142">
        <f t="shared" si="1"/>
        <v>0</v>
      </c>
    </row>
    <row r="13" spans="1:37" s="16" customFormat="1" ht="19.5" customHeight="1">
      <c r="A13" s="78">
        <v>9</v>
      </c>
      <c r="B13" s="79">
        <f>'Übersicht Teilnehmende'!B13</f>
        <v>0</v>
      </c>
      <c r="C13" s="79">
        <f>'Übersicht Teilnehmende'!C13</f>
        <v>0</v>
      </c>
      <c r="D13" s="90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91"/>
      <c r="AJ13" s="137" t="str">
        <f t="shared" si="0"/>
        <v/>
      </c>
      <c r="AK13" s="142">
        <f t="shared" si="1"/>
        <v>0</v>
      </c>
    </row>
    <row r="14" spans="1:37" s="16" customFormat="1" ht="19.5" customHeight="1">
      <c r="A14" s="80">
        <v>10</v>
      </c>
      <c r="B14" s="81">
        <f>'Übersicht Teilnehmende'!B14</f>
        <v>0</v>
      </c>
      <c r="C14" s="81">
        <f>'Übersicht Teilnehmende'!C14</f>
        <v>0</v>
      </c>
      <c r="D14" s="69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92"/>
      <c r="AJ14" s="137" t="str">
        <f t="shared" si="0"/>
        <v/>
      </c>
      <c r="AK14" s="142">
        <f t="shared" si="1"/>
        <v>0</v>
      </c>
    </row>
    <row r="15" spans="1:37" s="16" customFormat="1" ht="19.5" customHeight="1">
      <c r="A15" s="78">
        <v>11</v>
      </c>
      <c r="B15" s="79">
        <f>'Übersicht Teilnehmende'!B15</f>
        <v>0</v>
      </c>
      <c r="C15" s="79">
        <f>'Übersicht Teilnehmende'!C15</f>
        <v>0</v>
      </c>
      <c r="D15" s="90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91"/>
      <c r="AJ15" s="137" t="str">
        <f t="shared" si="0"/>
        <v/>
      </c>
      <c r="AK15" s="142">
        <f t="shared" si="1"/>
        <v>0</v>
      </c>
    </row>
    <row r="16" spans="1:37" s="16" customFormat="1" ht="19.5" customHeight="1">
      <c r="A16" s="80">
        <v>12</v>
      </c>
      <c r="B16" s="81">
        <f>'Übersicht Teilnehmende'!B16</f>
        <v>0</v>
      </c>
      <c r="C16" s="81">
        <f>'Übersicht Teilnehmende'!C16</f>
        <v>0</v>
      </c>
      <c r="D16" s="69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92"/>
      <c r="AJ16" s="137" t="str">
        <f t="shared" si="0"/>
        <v/>
      </c>
      <c r="AK16" s="142">
        <f t="shared" si="1"/>
        <v>0</v>
      </c>
    </row>
    <row r="17" spans="1:37" s="16" customFormat="1" ht="19.5" customHeight="1">
      <c r="A17" s="78">
        <v>13</v>
      </c>
      <c r="B17" s="79">
        <f>'Übersicht Teilnehmende'!B17</f>
        <v>0</v>
      </c>
      <c r="C17" s="79">
        <f>'Übersicht Teilnehmende'!C17</f>
        <v>0</v>
      </c>
      <c r="D17" s="90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91"/>
      <c r="AJ17" s="137" t="str">
        <f t="shared" si="0"/>
        <v/>
      </c>
      <c r="AK17" s="142">
        <f t="shared" si="1"/>
        <v>0</v>
      </c>
    </row>
    <row r="18" spans="1:37" s="16" customFormat="1" ht="19.5" customHeight="1">
      <c r="A18" s="80">
        <v>14</v>
      </c>
      <c r="B18" s="81">
        <f>'Übersicht Teilnehmende'!B18</f>
        <v>0</v>
      </c>
      <c r="C18" s="81">
        <f>'Übersicht Teilnehmende'!C18</f>
        <v>0</v>
      </c>
      <c r="D18" s="69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92"/>
      <c r="AJ18" s="137" t="str">
        <f t="shared" si="0"/>
        <v/>
      </c>
      <c r="AK18" s="142">
        <f t="shared" si="1"/>
        <v>0</v>
      </c>
    </row>
    <row r="19" spans="1:37" s="16" customFormat="1" ht="19.5" customHeight="1">
      <c r="A19" s="78">
        <v>15</v>
      </c>
      <c r="B19" s="79">
        <f>'Übersicht Teilnehmende'!B19</f>
        <v>0</v>
      </c>
      <c r="C19" s="79">
        <f>'Übersicht Teilnehmende'!C19</f>
        <v>0</v>
      </c>
      <c r="D19" s="90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91"/>
      <c r="AJ19" s="137" t="str">
        <f t="shared" si="0"/>
        <v/>
      </c>
      <c r="AK19" s="142">
        <f t="shared" si="1"/>
        <v>0</v>
      </c>
    </row>
    <row r="20" spans="1:37" s="16" customFormat="1" ht="19.5" customHeight="1">
      <c r="A20" s="80">
        <v>16</v>
      </c>
      <c r="B20" s="81">
        <f>'Übersicht Teilnehmende'!B20</f>
        <v>0</v>
      </c>
      <c r="C20" s="81">
        <f>'Übersicht Teilnehmende'!C20</f>
        <v>0</v>
      </c>
      <c r="D20" s="69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92"/>
      <c r="AJ20" s="137" t="str">
        <f t="shared" si="0"/>
        <v/>
      </c>
      <c r="AK20" s="142">
        <f t="shared" si="1"/>
        <v>0</v>
      </c>
    </row>
    <row r="21" spans="1:37" s="16" customFormat="1" ht="19.5" customHeight="1">
      <c r="A21" s="78">
        <v>17</v>
      </c>
      <c r="B21" s="79">
        <f>'Übersicht Teilnehmende'!B21</f>
        <v>0</v>
      </c>
      <c r="C21" s="79">
        <f>'Übersicht Teilnehmende'!C21</f>
        <v>0</v>
      </c>
      <c r="D21" s="90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91"/>
      <c r="AJ21" s="137" t="str">
        <f t="shared" si="0"/>
        <v/>
      </c>
      <c r="AK21" s="142">
        <f t="shared" si="1"/>
        <v>0</v>
      </c>
    </row>
    <row r="22" spans="1:37" s="16" customFormat="1" ht="19.5" customHeight="1">
      <c r="A22" s="80">
        <v>18</v>
      </c>
      <c r="B22" s="81">
        <f>'Übersicht Teilnehmende'!B22</f>
        <v>0</v>
      </c>
      <c r="C22" s="81">
        <f>'Übersicht Teilnehmende'!C22</f>
        <v>0</v>
      </c>
      <c r="D22" s="69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92"/>
      <c r="AJ22" s="137" t="str">
        <f t="shared" si="0"/>
        <v/>
      </c>
      <c r="AK22" s="142">
        <f t="shared" si="1"/>
        <v>0</v>
      </c>
    </row>
    <row r="23" spans="1:37" s="16" customFormat="1" ht="19.5" customHeight="1">
      <c r="A23" s="78">
        <v>19</v>
      </c>
      <c r="B23" s="79">
        <f>'Übersicht Teilnehmende'!B23</f>
        <v>0</v>
      </c>
      <c r="C23" s="79">
        <f>'Übersicht Teilnehmende'!C23</f>
        <v>0</v>
      </c>
      <c r="D23" s="90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91"/>
      <c r="AJ23" s="137" t="str">
        <f t="shared" si="0"/>
        <v/>
      </c>
      <c r="AK23" s="142">
        <f t="shared" si="1"/>
        <v>0</v>
      </c>
    </row>
    <row r="24" spans="1:37" s="16" customFormat="1" ht="19.5" customHeight="1">
      <c r="A24" s="80">
        <v>20</v>
      </c>
      <c r="B24" s="81">
        <f>'Übersicht Teilnehmende'!B24</f>
        <v>0</v>
      </c>
      <c r="C24" s="81">
        <f>'Übersicht Teilnehmende'!C24</f>
        <v>0</v>
      </c>
      <c r="D24" s="69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92"/>
      <c r="AJ24" s="137" t="str">
        <f t="shared" si="0"/>
        <v/>
      </c>
      <c r="AK24" s="142">
        <f t="shared" si="1"/>
        <v>0</v>
      </c>
    </row>
    <row r="25" spans="1:37" s="16" customFormat="1" ht="19.5" customHeight="1">
      <c r="A25" s="78">
        <v>21</v>
      </c>
      <c r="B25" s="79">
        <f>'Übersicht Teilnehmende'!B25</f>
        <v>0</v>
      </c>
      <c r="C25" s="79">
        <f>'Übersicht Teilnehmende'!C25</f>
        <v>0</v>
      </c>
      <c r="D25" s="90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91"/>
      <c r="AJ25" s="137" t="str">
        <f t="shared" si="0"/>
        <v/>
      </c>
      <c r="AK25" s="142">
        <f t="shared" si="1"/>
        <v>0</v>
      </c>
    </row>
    <row r="26" spans="1:37" s="16" customFormat="1" ht="19.5" customHeight="1">
      <c r="A26" s="80">
        <v>22</v>
      </c>
      <c r="B26" s="81">
        <f>'Übersicht Teilnehmende'!B26</f>
        <v>0</v>
      </c>
      <c r="C26" s="81">
        <f>'Übersicht Teilnehmende'!C26</f>
        <v>0</v>
      </c>
      <c r="D26" s="69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92"/>
      <c r="AJ26" s="137" t="str">
        <f t="shared" si="0"/>
        <v/>
      </c>
      <c r="AK26" s="142">
        <f t="shared" si="1"/>
        <v>0</v>
      </c>
    </row>
    <row r="27" spans="1:37" s="16" customFormat="1" ht="19.5" customHeight="1">
      <c r="A27" s="78">
        <v>23</v>
      </c>
      <c r="B27" s="79">
        <f>'Übersicht Teilnehmende'!B27</f>
        <v>0</v>
      </c>
      <c r="C27" s="79">
        <f>'Übersicht Teilnehmende'!C27</f>
        <v>0</v>
      </c>
      <c r="D27" s="90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91"/>
      <c r="AJ27" s="137" t="str">
        <f t="shared" si="0"/>
        <v/>
      </c>
      <c r="AK27" s="142">
        <f t="shared" si="1"/>
        <v>0</v>
      </c>
    </row>
    <row r="28" spans="1:37" s="16" customFormat="1" ht="19.5" customHeight="1">
      <c r="A28" s="80">
        <v>24</v>
      </c>
      <c r="B28" s="81">
        <f>'Übersicht Teilnehmende'!B28</f>
        <v>0</v>
      </c>
      <c r="C28" s="81">
        <f>'Übersicht Teilnehmende'!C28</f>
        <v>0</v>
      </c>
      <c r="D28" s="69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92"/>
      <c r="AJ28" s="137" t="str">
        <f t="shared" si="0"/>
        <v/>
      </c>
      <c r="AK28" s="142">
        <f t="shared" si="1"/>
        <v>0</v>
      </c>
    </row>
    <row r="29" spans="1:37" s="16" customFormat="1" ht="19.5" customHeight="1">
      <c r="A29" s="78">
        <v>25</v>
      </c>
      <c r="B29" s="79">
        <f>'Übersicht Teilnehmende'!B29</f>
        <v>0</v>
      </c>
      <c r="C29" s="79">
        <f>'Übersicht Teilnehmende'!C29</f>
        <v>0</v>
      </c>
      <c r="D29" s="90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91"/>
      <c r="AJ29" s="137" t="str">
        <f t="shared" si="0"/>
        <v/>
      </c>
      <c r="AK29" s="142">
        <f t="shared" si="1"/>
        <v>0</v>
      </c>
    </row>
    <row r="30" spans="1:37" s="16" customFormat="1" ht="19.5" customHeight="1">
      <c r="A30" s="80">
        <v>26</v>
      </c>
      <c r="B30" s="81">
        <f>'Übersicht Teilnehmende'!B30</f>
        <v>0</v>
      </c>
      <c r="C30" s="81">
        <f>'Übersicht Teilnehmende'!C30</f>
        <v>0</v>
      </c>
      <c r="D30" s="69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92"/>
      <c r="AJ30" s="137" t="str">
        <f t="shared" si="0"/>
        <v/>
      </c>
      <c r="AK30" s="142">
        <f t="shared" si="1"/>
        <v>0</v>
      </c>
    </row>
    <row r="31" spans="1:37" s="16" customFormat="1" ht="19.5" customHeight="1">
      <c r="A31" s="78">
        <v>27</v>
      </c>
      <c r="B31" s="79">
        <f>'Übersicht Teilnehmende'!B31</f>
        <v>0</v>
      </c>
      <c r="C31" s="79">
        <f>'Übersicht Teilnehmende'!C31</f>
        <v>0</v>
      </c>
      <c r="D31" s="90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91"/>
      <c r="AJ31" s="137" t="str">
        <f t="shared" si="0"/>
        <v/>
      </c>
      <c r="AK31" s="142">
        <f t="shared" si="1"/>
        <v>0</v>
      </c>
    </row>
    <row r="32" spans="1:37" s="16" customFormat="1" ht="19.5" customHeight="1">
      <c r="A32" s="80">
        <v>28</v>
      </c>
      <c r="B32" s="81">
        <f>'Übersicht Teilnehmende'!B32</f>
        <v>0</v>
      </c>
      <c r="C32" s="81">
        <f>'Übersicht Teilnehmende'!C32</f>
        <v>0</v>
      </c>
      <c r="D32" s="69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92"/>
      <c r="AJ32" s="137" t="str">
        <f t="shared" si="0"/>
        <v/>
      </c>
      <c r="AK32" s="142">
        <f t="shared" si="1"/>
        <v>0</v>
      </c>
    </row>
    <row r="33" spans="1:37" s="16" customFormat="1" ht="19.5" customHeight="1">
      <c r="A33" s="78">
        <v>29</v>
      </c>
      <c r="B33" s="79">
        <f>'Übersicht Teilnehmende'!B33</f>
        <v>0</v>
      </c>
      <c r="C33" s="79">
        <f>'Übersicht Teilnehmende'!C33</f>
        <v>0</v>
      </c>
      <c r="D33" s="90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91"/>
      <c r="AJ33" s="137" t="str">
        <f t="shared" si="0"/>
        <v/>
      </c>
      <c r="AK33" s="142">
        <f t="shared" si="1"/>
        <v>0</v>
      </c>
    </row>
    <row r="34" spans="1:37" s="16" customFormat="1" ht="19.5" customHeight="1">
      <c r="A34" s="80">
        <v>30</v>
      </c>
      <c r="B34" s="81">
        <f>'Übersicht Teilnehmende'!B34</f>
        <v>0</v>
      </c>
      <c r="C34" s="81">
        <f>'Übersicht Teilnehmende'!C34</f>
        <v>0</v>
      </c>
      <c r="D34" s="69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92"/>
      <c r="AJ34" s="137" t="str">
        <f t="shared" si="0"/>
        <v/>
      </c>
      <c r="AK34" s="142">
        <f t="shared" si="1"/>
        <v>0</v>
      </c>
    </row>
    <row r="35" spans="1:37" s="16" customFormat="1" ht="19.5" customHeight="1">
      <c r="A35" s="78">
        <v>31</v>
      </c>
      <c r="B35" s="79">
        <f>'Übersicht Teilnehmende'!B35</f>
        <v>0</v>
      </c>
      <c r="C35" s="79">
        <f>'Übersicht Teilnehmende'!C35</f>
        <v>0</v>
      </c>
      <c r="D35" s="90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91"/>
      <c r="AJ35" s="137" t="str">
        <f t="shared" si="0"/>
        <v/>
      </c>
      <c r="AK35" s="142">
        <f t="shared" si="1"/>
        <v>0</v>
      </c>
    </row>
    <row r="36" spans="1:37" s="17" customFormat="1" ht="20.25" customHeight="1">
      <c r="A36" s="80">
        <v>32</v>
      </c>
      <c r="B36" s="81">
        <f>'Übersicht Teilnehmende'!B36</f>
        <v>0</v>
      </c>
      <c r="C36" s="81">
        <f>'Übersicht Teilnehmende'!C36</f>
        <v>0</v>
      </c>
      <c r="D36" s="70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93"/>
      <c r="AJ36" s="138" t="str">
        <f t="shared" si="0"/>
        <v/>
      </c>
      <c r="AK36" s="142">
        <f t="shared" si="1"/>
        <v>0</v>
      </c>
    </row>
    <row r="37" spans="1:37" s="17" customFormat="1" ht="20.25" customHeight="1">
      <c r="A37" s="78">
        <v>33</v>
      </c>
      <c r="B37" s="79">
        <f>'Übersicht Teilnehmende'!B37</f>
        <v>0</v>
      </c>
      <c r="C37" s="79">
        <f>'Übersicht Teilnehmende'!C37</f>
        <v>0</v>
      </c>
      <c r="D37" s="90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91"/>
      <c r="AJ37" s="137" t="str">
        <f t="shared" si="0"/>
        <v/>
      </c>
      <c r="AK37" s="142">
        <f t="shared" si="1"/>
        <v>0</v>
      </c>
    </row>
    <row r="38" spans="1:37" s="17" customFormat="1" ht="20.25" customHeight="1">
      <c r="A38" s="80">
        <v>34</v>
      </c>
      <c r="B38" s="81">
        <f>'Übersicht Teilnehmende'!B38</f>
        <v>0</v>
      </c>
      <c r="C38" s="81">
        <f>'Übersicht Teilnehmende'!C38</f>
        <v>0</v>
      </c>
      <c r="D38" s="70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93"/>
      <c r="AJ38" s="138" t="str">
        <f t="shared" si="0"/>
        <v/>
      </c>
      <c r="AK38" s="142">
        <f t="shared" si="1"/>
        <v>0</v>
      </c>
    </row>
    <row r="39" spans="1:37" s="17" customFormat="1" ht="20.25" customHeight="1" thickBot="1">
      <c r="A39" s="78">
        <v>35</v>
      </c>
      <c r="B39" s="79">
        <f>'Übersicht Teilnehmende'!B39</f>
        <v>0</v>
      </c>
      <c r="C39" s="79">
        <f>'Übersicht Teilnehmende'!C39</f>
        <v>0</v>
      </c>
      <c r="D39" s="90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91"/>
      <c r="AJ39" s="137" t="str">
        <f t="shared" si="0"/>
        <v/>
      </c>
      <c r="AK39" s="143">
        <f t="shared" si="1"/>
        <v>0</v>
      </c>
    </row>
    <row r="40" spans="1:37" s="17" customFormat="1" ht="20.25" customHeight="1" thickBot="1">
      <c r="A40" s="18"/>
      <c r="B40" s="19"/>
      <c r="C40" s="19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</row>
    <row r="41" spans="1:37" s="17" customFormat="1" ht="20.25" customHeight="1">
      <c r="A41" s="18"/>
      <c r="C41" s="130" t="s">
        <v>103</v>
      </c>
      <c r="D41" s="124"/>
      <c r="E41" s="131" t="s">
        <v>34</v>
      </c>
      <c r="F41" s="73"/>
      <c r="G41" s="73"/>
      <c r="H41" s="73"/>
      <c r="I41" s="73"/>
      <c r="J41" s="73"/>
      <c r="K41" s="73"/>
      <c r="L41" s="74"/>
      <c r="M41" s="74"/>
      <c r="N41" s="74"/>
      <c r="O41" s="74"/>
      <c r="P41" s="74"/>
      <c r="Q41" s="74"/>
      <c r="R41" s="74"/>
      <c r="S41" s="124"/>
      <c r="T41" s="124"/>
      <c r="U41" s="125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</row>
    <row r="42" spans="1:37" s="17" customFormat="1" ht="20.25" customHeight="1">
      <c r="A42" s="18"/>
      <c r="B42" s="19"/>
      <c r="C42" s="132"/>
      <c r="D42" s="20"/>
      <c r="E42" s="32" t="s">
        <v>35</v>
      </c>
      <c r="F42" s="33"/>
      <c r="G42" s="33"/>
      <c r="H42" s="33"/>
      <c r="I42" s="33"/>
      <c r="J42" s="33"/>
      <c r="K42" s="33"/>
      <c r="L42" s="34"/>
      <c r="M42" s="34"/>
      <c r="N42" s="34"/>
      <c r="O42" s="34"/>
      <c r="P42" s="34"/>
      <c r="Q42" s="34"/>
      <c r="R42" s="34"/>
      <c r="S42" s="20"/>
      <c r="T42" s="20"/>
      <c r="U42" s="126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</row>
    <row r="43" spans="1:37" s="17" customFormat="1" ht="20.25" customHeight="1">
      <c r="A43" s="18"/>
      <c r="B43" s="19"/>
      <c r="C43" s="132"/>
      <c r="D43" s="20"/>
      <c r="E43" s="32" t="s">
        <v>36</v>
      </c>
      <c r="F43" s="33"/>
      <c r="G43" s="33"/>
      <c r="H43" s="33"/>
      <c r="I43" s="33"/>
      <c r="J43" s="33"/>
      <c r="K43" s="33"/>
      <c r="L43" s="34"/>
      <c r="M43" s="34"/>
      <c r="N43" s="34"/>
      <c r="O43" s="34"/>
      <c r="P43" s="34"/>
      <c r="Q43" s="34"/>
      <c r="R43" s="34"/>
      <c r="S43" s="20"/>
      <c r="T43" s="20"/>
      <c r="U43" s="126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</row>
    <row r="44" spans="1:37" s="17" customFormat="1" ht="20.25" customHeight="1">
      <c r="A44" s="18"/>
      <c r="B44" s="19"/>
      <c r="C44" s="132"/>
      <c r="D44" s="20"/>
      <c r="E44" s="32" t="s">
        <v>46</v>
      </c>
      <c r="F44" s="33"/>
      <c r="G44" s="33"/>
      <c r="H44" s="33"/>
      <c r="I44" s="33"/>
      <c r="J44" s="33"/>
      <c r="K44" s="33"/>
      <c r="L44" s="34"/>
      <c r="M44" s="34"/>
      <c r="N44" s="34"/>
      <c r="O44" s="34"/>
      <c r="P44" s="34"/>
      <c r="Q44" s="34"/>
      <c r="R44" s="34"/>
      <c r="S44" s="20"/>
      <c r="T44" s="20"/>
      <c r="U44" s="126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</row>
    <row r="45" spans="1:37" s="17" customFormat="1" ht="20.25" customHeight="1">
      <c r="A45" s="18"/>
      <c r="B45" s="19"/>
      <c r="C45" s="132"/>
      <c r="D45" s="20"/>
      <c r="E45" s="32" t="s">
        <v>37</v>
      </c>
      <c r="F45" s="33"/>
      <c r="G45" s="33"/>
      <c r="H45" s="33"/>
      <c r="I45" s="33"/>
      <c r="J45" s="33"/>
      <c r="K45" s="33"/>
      <c r="L45" s="34"/>
      <c r="M45" s="34"/>
      <c r="N45" s="34"/>
      <c r="O45" s="34"/>
      <c r="P45" s="34"/>
      <c r="Q45" s="34"/>
      <c r="R45" s="34"/>
      <c r="S45" s="20"/>
      <c r="T45" s="20"/>
      <c r="U45" s="126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</row>
    <row r="46" spans="1:37" ht="20.25" customHeight="1" thickBot="1">
      <c r="C46" s="133"/>
      <c r="D46" s="76"/>
      <c r="E46" s="134" t="s">
        <v>47</v>
      </c>
      <c r="F46" s="75"/>
      <c r="G46" s="75"/>
      <c r="H46" s="75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127"/>
      <c r="T46" s="128"/>
      <c r="U46" s="129"/>
    </row>
    <row r="47" spans="1:37" ht="15" customHeight="1">
      <c r="B47" s="182"/>
      <c r="C47" s="183"/>
      <c r="D47" s="27"/>
      <c r="E47" s="36"/>
      <c r="F47" s="36"/>
      <c r="G47" s="36"/>
      <c r="H47" s="36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24"/>
    </row>
    <row r="48" spans="1:37">
      <c r="B48" s="184"/>
      <c r="C48" s="183"/>
      <c r="D48" s="27"/>
      <c r="E48" s="36"/>
      <c r="F48" s="36"/>
      <c r="G48" s="36"/>
      <c r="H48" s="36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24"/>
    </row>
    <row r="49" spans="3:38">
      <c r="C49" s="37"/>
      <c r="D49" s="27"/>
      <c r="E49" s="36"/>
      <c r="F49" s="36"/>
      <c r="G49" s="21"/>
      <c r="H49" s="21"/>
      <c r="I49" s="28"/>
      <c r="J49" s="28"/>
      <c r="K49" s="28"/>
      <c r="L49" s="28"/>
      <c r="M49" s="28"/>
      <c r="N49" s="28"/>
      <c r="O49" s="28"/>
      <c r="P49" s="28"/>
      <c r="Q49" s="28"/>
      <c r="R49" s="28"/>
    </row>
    <row r="50" spans="3:38">
      <c r="D50" s="27"/>
      <c r="E50" s="36"/>
      <c r="F50" s="36"/>
      <c r="G50" s="21"/>
      <c r="H50" s="21"/>
      <c r="I50" s="28"/>
      <c r="J50" s="28"/>
      <c r="K50" s="28"/>
      <c r="L50" s="28"/>
      <c r="M50" s="28"/>
      <c r="N50" s="28"/>
      <c r="O50" s="28"/>
      <c r="P50" s="28"/>
      <c r="Q50" s="28"/>
      <c r="R50" s="28"/>
    </row>
    <row r="51" spans="3:38">
      <c r="D51" s="71"/>
      <c r="E51" s="22"/>
      <c r="F51" s="22"/>
      <c r="G51" s="21"/>
      <c r="H51" s="21"/>
      <c r="I51" s="28"/>
      <c r="J51" s="28"/>
      <c r="K51" s="28"/>
      <c r="L51" s="28"/>
      <c r="M51" s="28"/>
      <c r="N51" s="28"/>
      <c r="O51" s="28"/>
      <c r="P51" s="28"/>
      <c r="Q51" s="28"/>
      <c r="R51" s="28"/>
    </row>
    <row r="52" spans="3:38">
      <c r="D52" s="72"/>
      <c r="E52" s="21"/>
      <c r="F52" s="21"/>
      <c r="G52" s="21"/>
      <c r="H52" s="21"/>
      <c r="I52" s="28"/>
      <c r="J52" s="28"/>
      <c r="K52" s="28"/>
      <c r="L52" s="28"/>
      <c r="M52" s="28"/>
      <c r="N52" s="28"/>
      <c r="O52" s="28"/>
      <c r="P52" s="28"/>
      <c r="Q52" s="28"/>
      <c r="R52" s="28"/>
    </row>
    <row r="53" spans="3:38">
      <c r="D53" s="72"/>
      <c r="E53" s="21"/>
      <c r="F53" s="21"/>
      <c r="G53" s="21"/>
      <c r="H53" s="21"/>
      <c r="I53" s="28"/>
      <c r="J53" s="28"/>
      <c r="K53" s="28"/>
      <c r="L53" s="28"/>
      <c r="M53" s="28"/>
      <c r="N53" s="28"/>
      <c r="O53" s="28"/>
      <c r="P53" s="28"/>
      <c r="Q53" s="28"/>
      <c r="R53" s="28"/>
    </row>
    <row r="54" spans="3:38">
      <c r="S54" s="25"/>
      <c r="T54" s="25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</row>
  </sheetData>
  <sheetProtection sheet="1" objects="1" scenarios="1"/>
  <mergeCells count="3">
    <mergeCell ref="D3:D4"/>
    <mergeCell ref="E3:AK3"/>
    <mergeCell ref="B47:C48"/>
  </mergeCells>
  <dataValidations count="2">
    <dataValidation type="whole" operator="greaterThanOrEqual" allowBlank="1" showInputMessage="1" showErrorMessage="1" errorTitle="Achtung!" error="Nur ganze Zahlen eintragen!" sqref="D39 D37 D5:D35">
      <formula1>0</formula1>
    </dataValidation>
    <dataValidation operator="greaterThanOrEqual" allowBlank="1" showInputMessage="1" showErrorMessage="1" errorTitle="Achtung!" error="Nur ganze Zahlen eintragen!" sqref="N5:T39 E5:H39"/>
  </dataValidations>
  <pageMargins left="0.47244094488188981" right="0.43307086614173229" top="0.59055118110236227" bottom="0.62992125984251968" header="0.31496062992125984" footer="0.31496062992125984"/>
  <pageSetup paperSize="9" scale="51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L54"/>
  <sheetViews>
    <sheetView showWhiteSpace="0" zoomScale="90" zoomScaleNormal="90" zoomScalePageLayoutView="40" workbookViewId="0">
      <selection sqref="A1:XFD1"/>
    </sheetView>
  </sheetViews>
  <sheetFormatPr baseColWidth="10" defaultColWidth="11.42578125" defaultRowHeight="12.75"/>
  <cols>
    <col min="1" max="1" width="7.42578125" style="13" customWidth="1"/>
    <col min="2" max="2" width="25.7109375" style="14" customWidth="1"/>
    <col min="3" max="3" width="24.5703125" style="14" customWidth="1"/>
    <col min="4" max="4" width="5.5703125" style="25" customWidth="1"/>
    <col min="5" max="8" width="4.7109375" style="13" customWidth="1"/>
    <col min="9" max="18" width="4.7109375" style="25" customWidth="1"/>
    <col min="19" max="19" width="4.7109375" style="17" customWidth="1"/>
    <col min="20" max="20" width="4.7109375" style="26" customWidth="1"/>
    <col min="21" max="35" width="4.7109375" style="14" customWidth="1"/>
    <col min="36" max="36" width="7.42578125" style="14" customWidth="1"/>
    <col min="37" max="37" width="9.140625" style="14" customWidth="1"/>
    <col min="38" max="16384" width="11.42578125" style="14"/>
  </cols>
  <sheetData>
    <row r="1" spans="1:37" s="66" customFormat="1" ht="15.75">
      <c r="A1" s="67" t="s">
        <v>0</v>
      </c>
      <c r="B1" s="63" t="str">
        <f>Deckblatt!D20</f>
        <v>Muster</v>
      </c>
      <c r="C1" s="67" t="s">
        <v>1</v>
      </c>
      <c r="D1" s="63" t="str">
        <f>Deckblatt!D22:J22</f>
        <v>Muster</v>
      </c>
      <c r="E1" s="114"/>
      <c r="F1" s="64"/>
      <c r="G1" s="119" t="s">
        <v>40</v>
      </c>
      <c r="J1" s="216" t="str">
        <f>Deckblatt!D24</f>
        <v>01.01.2018 - 31.12.2018</v>
      </c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</row>
    <row r="2" spans="1:37" ht="16.5" thickBot="1">
      <c r="B2" s="68">
        <v>43313</v>
      </c>
    </row>
    <row r="3" spans="1:37" s="77" customFormat="1" ht="25.5" customHeight="1" thickBot="1">
      <c r="A3" s="85" t="s">
        <v>2</v>
      </c>
      <c r="B3" s="86" t="s">
        <v>3</v>
      </c>
      <c r="C3" s="87" t="s">
        <v>4</v>
      </c>
      <c r="D3" s="187" t="s">
        <v>91</v>
      </c>
      <c r="E3" s="185" t="s">
        <v>23</v>
      </c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185"/>
      <c r="AD3" s="185"/>
      <c r="AE3" s="185"/>
      <c r="AF3" s="185"/>
      <c r="AG3" s="185"/>
      <c r="AH3" s="185"/>
      <c r="AI3" s="185"/>
      <c r="AJ3" s="185"/>
      <c r="AK3" s="186"/>
    </row>
    <row r="4" spans="1:37" ht="81.75" customHeight="1" thickBot="1">
      <c r="A4" s="15"/>
      <c r="B4" s="84"/>
      <c r="C4" s="88"/>
      <c r="D4" s="188"/>
      <c r="E4" s="89">
        <v>43313</v>
      </c>
      <c r="F4" s="89">
        <v>43314</v>
      </c>
      <c r="G4" s="89">
        <v>43315</v>
      </c>
      <c r="H4" s="89">
        <v>43316</v>
      </c>
      <c r="I4" s="89">
        <v>43317</v>
      </c>
      <c r="J4" s="89">
        <v>43318</v>
      </c>
      <c r="K4" s="89">
        <v>43319</v>
      </c>
      <c r="L4" s="89">
        <v>43320</v>
      </c>
      <c r="M4" s="89">
        <v>43321</v>
      </c>
      <c r="N4" s="89">
        <v>43322</v>
      </c>
      <c r="O4" s="89">
        <v>43323</v>
      </c>
      <c r="P4" s="89">
        <v>43324</v>
      </c>
      <c r="Q4" s="89">
        <v>43325</v>
      </c>
      <c r="R4" s="89">
        <v>43326</v>
      </c>
      <c r="S4" s="89">
        <v>43327</v>
      </c>
      <c r="T4" s="89">
        <v>43328</v>
      </c>
      <c r="U4" s="89">
        <v>43329</v>
      </c>
      <c r="V4" s="89">
        <v>43330</v>
      </c>
      <c r="W4" s="89">
        <v>43331</v>
      </c>
      <c r="X4" s="89">
        <v>43332</v>
      </c>
      <c r="Y4" s="89">
        <v>43333</v>
      </c>
      <c r="Z4" s="89">
        <v>43334</v>
      </c>
      <c r="AA4" s="89">
        <v>43335</v>
      </c>
      <c r="AB4" s="89">
        <v>43336</v>
      </c>
      <c r="AC4" s="89">
        <v>43337</v>
      </c>
      <c r="AD4" s="89">
        <v>43338</v>
      </c>
      <c r="AE4" s="89">
        <v>43339</v>
      </c>
      <c r="AF4" s="89">
        <v>43340</v>
      </c>
      <c r="AG4" s="89">
        <v>43341</v>
      </c>
      <c r="AH4" s="89">
        <v>43342</v>
      </c>
      <c r="AI4" s="89">
        <v>43343</v>
      </c>
      <c r="AJ4" s="122" t="s">
        <v>48</v>
      </c>
      <c r="AK4" s="139" t="s">
        <v>41</v>
      </c>
    </row>
    <row r="5" spans="1:37" s="16" customFormat="1" ht="19.5" customHeight="1">
      <c r="A5" s="78">
        <v>1</v>
      </c>
      <c r="B5" s="79" t="str">
        <f>'Übersicht Teilnehmende'!B5</f>
        <v>Mustermann</v>
      </c>
      <c r="C5" s="79" t="str">
        <f>'Übersicht Teilnehmende'!C5</f>
        <v>Mia</v>
      </c>
      <c r="D5" s="90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91"/>
      <c r="AJ5" s="136" t="str">
        <f t="shared" ref="AJ5:AJ39" si="0">IF(SUM(E5:AI5)=0,"",SUM(E5:AI5))</f>
        <v/>
      </c>
      <c r="AK5" s="121">
        <f>COUNT(E5:AI5)</f>
        <v>0</v>
      </c>
    </row>
    <row r="6" spans="1:37" s="16" customFormat="1" ht="19.5" customHeight="1">
      <c r="A6" s="80">
        <v>2</v>
      </c>
      <c r="B6" s="81">
        <f>'Übersicht Teilnehmende'!B6</f>
        <v>0</v>
      </c>
      <c r="C6" s="81">
        <f>'Übersicht Teilnehmende'!C6</f>
        <v>0</v>
      </c>
      <c r="D6" s="69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92"/>
      <c r="AJ6" s="137" t="str">
        <f t="shared" si="0"/>
        <v/>
      </c>
      <c r="AK6" s="142">
        <f t="shared" ref="AK6:AK39" si="1">COUNT(E6:AI6)</f>
        <v>0</v>
      </c>
    </row>
    <row r="7" spans="1:37" s="16" customFormat="1" ht="19.5" customHeight="1">
      <c r="A7" s="78">
        <v>3</v>
      </c>
      <c r="B7" s="79">
        <f>'Übersicht Teilnehmende'!B7</f>
        <v>0</v>
      </c>
      <c r="C7" s="79">
        <f>'Übersicht Teilnehmende'!C7</f>
        <v>0</v>
      </c>
      <c r="D7" s="90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91"/>
      <c r="AJ7" s="137" t="str">
        <f t="shared" si="0"/>
        <v/>
      </c>
      <c r="AK7" s="142">
        <f t="shared" si="1"/>
        <v>0</v>
      </c>
    </row>
    <row r="8" spans="1:37" s="16" customFormat="1" ht="19.5" customHeight="1">
      <c r="A8" s="80">
        <v>4</v>
      </c>
      <c r="B8" s="81">
        <f>'Übersicht Teilnehmende'!B8</f>
        <v>0</v>
      </c>
      <c r="C8" s="81">
        <f>'Übersicht Teilnehmende'!C8</f>
        <v>0</v>
      </c>
      <c r="D8" s="69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92"/>
      <c r="AJ8" s="137" t="str">
        <f t="shared" si="0"/>
        <v/>
      </c>
      <c r="AK8" s="142">
        <f t="shared" si="1"/>
        <v>0</v>
      </c>
    </row>
    <row r="9" spans="1:37" s="16" customFormat="1" ht="19.5" customHeight="1">
      <c r="A9" s="78">
        <v>5</v>
      </c>
      <c r="B9" s="79">
        <f>'Übersicht Teilnehmende'!B9</f>
        <v>0</v>
      </c>
      <c r="C9" s="79">
        <f>'Übersicht Teilnehmende'!C9</f>
        <v>0</v>
      </c>
      <c r="D9" s="90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91"/>
      <c r="AJ9" s="137" t="str">
        <f t="shared" si="0"/>
        <v/>
      </c>
      <c r="AK9" s="142">
        <f t="shared" si="1"/>
        <v>0</v>
      </c>
    </row>
    <row r="10" spans="1:37" s="16" customFormat="1" ht="19.5" customHeight="1">
      <c r="A10" s="80">
        <v>6</v>
      </c>
      <c r="B10" s="81">
        <f>'Übersicht Teilnehmende'!B10</f>
        <v>0</v>
      </c>
      <c r="C10" s="81">
        <f>'Übersicht Teilnehmende'!C10</f>
        <v>0</v>
      </c>
      <c r="D10" s="69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92"/>
      <c r="AJ10" s="137" t="str">
        <f t="shared" si="0"/>
        <v/>
      </c>
      <c r="AK10" s="142">
        <f t="shared" si="1"/>
        <v>0</v>
      </c>
    </row>
    <row r="11" spans="1:37" s="16" customFormat="1" ht="19.5" customHeight="1">
      <c r="A11" s="78">
        <v>7</v>
      </c>
      <c r="B11" s="79">
        <f>'Übersicht Teilnehmende'!B11</f>
        <v>0</v>
      </c>
      <c r="C11" s="79">
        <f>'Übersicht Teilnehmende'!C11</f>
        <v>0</v>
      </c>
      <c r="D11" s="90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91"/>
      <c r="AJ11" s="137" t="str">
        <f t="shared" si="0"/>
        <v/>
      </c>
      <c r="AK11" s="142">
        <f t="shared" si="1"/>
        <v>0</v>
      </c>
    </row>
    <row r="12" spans="1:37" s="16" customFormat="1" ht="19.5" customHeight="1">
      <c r="A12" s="80">
        <v>8</v>
      </c>
      <c r="B12" s="81">
        <f>'Übersicht Teilnehmende'!B12</f>
        <v>0</v>
      </c>
      <c r="C12" s="81">
        <f>'Übersicht Teilnehmende'!C12</f>
        <v>0</v>
      </c>
      <c r="D12" s="69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92"/>
      <c r="AJ12" s="137" t="str">
        <f t="shared" si="0"/>
        <v/>
      </c>
      <c r="AK12" s="142">
        <f t="shared" si="1"/>
        <v>0</v>
      </c>
    </row>
    <row r="13" spans="1:37" s="16" customFormat="1" ht="19.5" customHeight="1">
      <c r="A13" s="78">
        <v>9</v>
      </c>
      <c r="B13" s="79">
        <f>'Übersicht Teilnehmende'!B13</f>
        <v>0</v>
      </c>
      <c r="C13" s="79">
        <f>'Übersicht Teilnehmende'!C13</f>
        <v>0</v>
      </c>
      <c r="D13" s="90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91"/>
      <c r="AJ13" s="137" t="str">
        <f t="shared" si="0"/>
        <v/>
      </c>
      <c r="AK13" s="142">
        <f t="shared" si="1"/>
        <v>0</v>
      </c>
    </row>
    <row r="14" spans="1:37" s="16" customFormat="1" ht="19.5" customHeight="1">
      <c r="A14" s="80">
        <v>10</v>
      </c>
      <c r="B14" s="81">
        <f>'Übersicht Teilnehmende'!B14</f>
        <v>0</v>
      </c>
      <c r="C14" s="81">
        <f>'Übersicht Teilnehmende'!C14</f>
        <v>0</v>
      </c>
      <c r="D14" s="69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92"/>
      <c r="AJ14" s="137" t="str">
        <f t="shared" si="0"/>
        <v/>
      </c>
      <c r="AK14" s="142">
        <f t="shared" si="1"/>
        <v>0</v>
      </c>
    </row>
    <row r="15" spans="1:37" s="16" customFormat="1" ht="19.5" customHeight="1">
      <c r="A15" s="78">
        <v>11</v>
      </c>
      <c r="B15" s="79">
        <f>'Übersicht Teilnehmende'!B15</f>
        <v>0</v>
      </c>
      <c r="C15" s="79">
        <f>'Übersicht Teilnehmende'!C15</f>
        <v>0</v>
      </c>
      <c r="D15" s="90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91"/>
      <c r="AJ15" s="137" t="str">
        <f t="shared" si="0"/>
        <v/>
      </c>
      <c r="AK15" s="142">
        <f t="shared" si="1"/>
        <v>0</v>
      </c>
    </row>
    <row r="16" spans="1:37" s="16" customFormat="1" ht="19.5" customHeight="1">
      <c r="A16" s="80">
        <v>12</v>
      </c>
      <c r="B16" s="81">
        <f>'Übersicht Teilnehmende'!B16</f>
        <v>0</v>
      </c>
      <c r="C16" s="81">
        <f>'Übersicht Teilnehmende'!C16</f>
        <v>0</v>
      </c>
      <c r="D16" s="69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92"/>
      <c r="AJ16" s="137" t="str">
        <f t="shared" si="0"/>
        <v/>
      </c>
      <c r="AK16" s="142">
        <f t="shared" si="1"/>
        <v>0</v>
      </c>
    </row>
    <row r="17" spans="1:37" s="16" customFormat="1" ht="19.5" customHeight="1">
      <c r="A17" s="78">
        <v>13</v>
      </c>
      <c r="B17" s="79">
        <f>'Übersicht Teilnehmende'!B17</f>
        <v>0</v>
      </c>
      <c r="C17" s="79">
        <f>'Übersicht Teilnehmende'!C17</f>
        <v>0</v>
      </c>
      <c r="D17" s="90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91"/>
      <c r="AJ17" s="137" t="str">
        <f t="shared" si="0"/>
        <v/>
      </c>
      <c r="AK17" s="142">
        <f t="shared" si="1"/>
        <v>0</v>
      </c>
    </row>
    <row r="18" spans="1:37" s="16" customFormat="1" ht="19.5" customHeight="1">
      <c r="A18" s="80">
        <v>14</v>
      </c>
      <c r="B18" s="81">
        <f>'Übersicht Teilnehmende'!B18</f>
        <v>0</v>
      </c>
      <c r="C18" s="81">
        <f>'Übersicht Teilnehmende'!C18</f>
        <v>0</v>
      </c>
      <c r="D18" s="69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92"/>
      <c r="AJ18" s="137" t="str">
        <f t="shared" si="0"/>
        <v/>
      </c>
      <c r="AK18" s="142">
        <f t="shared" si="1"/>
        <v>0</v>
      </c>
    </row>
    <row r="19" spans="1:37" s="16" customFormat="1" ht="19.5" customHeight="1">
      <c r="A19" s="78">
        <v>15</v>
      </c>
      <c r="B19" s="79">
        <f>'Übersicht Teilnehmende'!B19</f>
        <v>0</v>
      </c>
      <c r="C19" s="79">
        <f>'Übersicht Teilnehmende'!C19</f>
        <v>0</v>
      </c>
      <c r="D19" s="90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91"/>
      <c r="AJ19" s="137" t="str">
        <f t="shared" si="0"/>
        <v/>
      </c>
      <c r="AK19" s="142">
        <f t="shared" si="1"/>
        <v>0</v>
      </c>
    </row>
    <row r="20" spans="1:37" s="16" customFormat="1" ht="19.5" customHeight="1">
      <c r="A20" s="80">
        <v>16</v>
      </c>
      <c r="B20" s="81">
        <f>'Übersicht Teilnehmende'!B20</f>
        <v>0</v>
      </c>
      <c r="C20" s="81">
        <f>'Übersicht Teilnehmende'!C20</f>
        <v>0</v>
      </c>
      <c r="D20" s="69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92"/>
      <c r="AJ20" s="137" t="str">
        <f t="shared" si="0"/>
        <v/>
      </c>
      <c r="AK20" s="142">
        <f t="shared" si="1"/>
        <v>0</v>
      </c>
    </row>
    <row r="21" spans="1:37" s="16" customFormat="1" ht="19.5" customHeight="1">
      <c r="A21" s="78">
        <v>17</v>
      </c>
      <c r="B21" s="79">
        <f>'Übersicht Teilnehmende'!B21</f>
        <v>0</v>
      </c>
      <c r="C21" s="79">
        <f>'Übersicht Teilnehmende'!C21</f>
        <v>0</v>
      </c>
      <c r="D21" s="90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91"/>
      <c r="AJ21" s="137" t="str">
        <f t="shared" si="0"/>
        <v/>
      </c>
      <c r="AK21" s="142">
        <f t="shared" si="1"/>
        <v>0</v>
      </c>
    </row>
    <row r="22" spans="1:37" s="16" customFormat="1" ht="19.5" customHeight="1">
      <c r="A22" s="80">
        <v>18</v>
      </c>
      <c r="B22" s="81">
        <f>'Übersicht Teilnehmende'!B22</f>
        <v>0</v>
      </c>
      <c r="C22" s="81">
        <f>'Übersicht Teilnehmende'!C22</f>
        <v>0</v>
      </c>
      <c r="D22" s="69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92"/>
      <c r="AJ22" s="137" t="str">
        <f t="shared" si="0"/>
        <v/>
      </c>
      <c r="AK22" s="142">
        <f t="shared" si="1"/>
        <v>0</v>
      </c>
    </row>
    <row r="23" spans="1:37" s="16" customFormat="1" ht="19.5" customHeight="1">
      <c r="A23" s="78">
        <v>19</v>
      </c>
      <c r="B23" s="79">
        <f>'Übersicht Teilnehmende'!B23</f>
        <v>0</v>
      </c>
      <c r="C23" s="79">
        <f>'Übersicht Teilnehmende'!C23</f>
        <v>0</v>
      </c>
      <c r="D23" s="90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91"/>
      <c r="AJ23" s="137" t="str">
        <f t="shared" si="0"/>
        <v/>
      </c>
      <c r="AK23" s="142">
        <f t="shared" si="1"/>
        <v>0</v>
      </c>
    </row>
    <row r="24" spans="1:37" s="16" customFormat="1" ht="19.5" customHeight="1">
      <c r="A24" s="80">
        <v>20</v>
      </c>
      <c r="B24" s="81">
        <f>'Übersicht Teilnehmende'!B24</f>
        <v>0</v>
      </c>
      <c r="C24" s="81">
        <f>'Übersicht Teilnehmende'!C24</f>
        <v>0</v>
      </c>
      <c r="D24" s="69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92"/>
      <c r="AJ24" s="137" t="str">
        <f t="shared" si="0"/>
        <v/>
      </c>
      <c r="AK24" s="142">
        <f t="shared" si="1"/>
        <v>0</v>
      </c>
    </row>
    <row r="25" spans="1:37" s="16" customFormat="1" ht="19.5" customHeight="1">
      <c r="A25" s="78">
        <v>21</v>
      </c>
      <c r="B25" s="79">
        <f>'Übersicht Teilnehmende'!B25</f>
        <v>0</v>
      </c>
      <c r="C25" s="79">
        <f>'Übersicht Teilnehmende'!C25</f>
        <v>0</v>
      </c>
      <c r="D25" s="90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91"/>
      <c r="AJ25" s="137" t="str">
        <f t="shared" si="0"/>
        <v/>
      </c>
      <c r="AK25" s="142">
        <f t="shared" si="1"/>
        <v>0</v>
      </c>
    </row>
    <row r="26" spans="1:37" s="16" customFormat="1" ht="19.5" customHeight="1">
      <c r="A26" s="80">
        <v>22</v>
      </c>
      <c r="B26" s="81">
        <f>'Übersicht Teilnehmende'!B26</f>
        <v>0</v>
      </c>
      <c r="C26" s="81">
        <f>'Übersicht Teilnehmende'!C26</f>
        <v>0</v>
      </c>
      <c r="D26" s="69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92"/>
      <c r="AJ26" s="137" t="str">
        <f t="shared" si="0"/>
        <v/>
      </c>
      <c r="AK26" s="142">
        <f t="shared" si="1"/>
        <v>0</v>
      </c>
    </row>
    <row r="27" spans="1:37" s="16" customFormat="1" ht="19.5" customHeight="1">
      <c r="A27" s="78">
        <v>23</v>
      </c>
      <c r="B27" s="79">
        <f>'Übersicht Teilnehmende'!B27</f>
        <v>0</v>
      </c>
      <c r="C27" s="79">
        <f>'Übersicht Teilnehmende'!C27</f>
        <v>0</v>
      </c>
      <c r="D27" s="90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91"/>
      <c r="AJ27" s="137" t="str">
        <f t="shared" si="0"/>
        <v/>
      </c>
      <c r="AK27" s="142">
        <f t="shared" si="1"/>
        <v>0</v>
      </c>
    </row>
    <row r="28" spans="1:37" s="16" customFormat="1" ht="19.5" customHeight="1">
      <c r="A28" s="80">
        <v>24</v>
      </c>
      <c r="B28" s="81">
        <f>'Übersicht Teilnehmende'!B28</f>
        <v>0</v>
      </c>
      <c r="C28" s="81">
        <f>'Übersicht Teilnehmende'!C28</f>
        <v>0</v>
      </c>
      <c r="D28" s="69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92"/>
      <c r="AJ28" s="137" t="str">
        <f t="shared" si="0"/>
        <v/>
      </c>
      <c r="AK28" s="142">
        <f t="shared" si="1"/>
        <v>0</v>
      </c>
    </row>
    <row r="29" spans="1:37" s="16" customFormat="1" ht="19.5" customHeight="1">
      <c r="A29" s="78">
        <v>25</v>
      </c>
      <c r="B29" s="79">
        <f>'Übersicht Teilnehmende'!B29</f>
        <v>0</v>
      </c>
      <c r="C29" s="79">
        <f>'Übersicht Teilnehmende'!C29</f>
        <v>0</v>
      </c>
      <c r="D29" s="90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91"/>
      <c r="AJ29" s="137" t="str">
        <f t="shared" si="0"/>
        <v/>
      </c>
      <c r="AK29" s="142">
        <f t="shared" si="1"/>
        <v>0</v>
      </c>
    </row>
    <row r="30" spans="1:37" s="16" customFormat="1" ht="19.5" customHeight="1">
      <c r="A30" s="80">
        <v>26</v>
      </c>
      <c r="B30" s="81">
        <f>'Übersicht Teilnehmende'!B30</f>
        <v>0</v>
      </c>
      <c r="C30" s="81">
        <f>'Übersicht Teilnehmende'!C30</f>
        <v>0</v>
      </c>
      <c r="D30" s="69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92"/>
      <c r="AJ30" s="137" t="str">
        <f t="shared" si="0"/>
        <v/>
      </c>
      <c r="AK30" s="142">
        <f t="shared" si="1"/>
        <v>0</v>
      </c>
    </row>
    <row r="31" spans="1:37" s="16" customFormat="1" ht="19.5" customHeight="1">
      <c r="A31" s="78">
        <v>27</v>
      </c>
      <c r="B31" s="79">
        <f>'Übersicht Teilnehmende'!B31</f>
        <v>0</v>
      </c>
      <c r="C31" s="79">
        <f>'Übersicht Teilnehmende'!C31</f>
        <v>0</v>
      </c>
      <c r="D31" s="90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91"/>
      <c r="AJ31" s="137" t="str">
        <f t="shared" si="0"/>
        <v/>
      </c>
      <c r="AK31" s="142">
        <f t="shared" si="1"/>
        <v>0</v>
      </c>
    </row>
    <row r="32" spans="1:37" s="16" customFormat="1" ht="19.5" customHeight="1">
      <c r="A32" s="80">
        <v>28</v>
      </c>
      <c r="B32" s="81">
        <f>'Übersicht Teilnehmende'!B32</f>
        <v>0</v>
      </c>
      <c r="C32" s="81">
        <f>'Übersicht Teilnehmende'!C32</f>
        <v>0</v>
      </c>
      <c r="D32" s="69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92"/>
      <c r="AJ32" s="137" t="str">
        <f t="shared" si="0"/>
        <v/>
      </c>
      <c r="AK32" s="142">
        <f t="shared" si="1"/>
        <v>0</v>
      </c>
    </row>
    <row r="33" spans="1:37" s="16" customFormat="1" ht="19.5" customHeight="1">
      <c r="A33" s="78">
        <v>29</v>
      </c>
      <c r="B33" s="79">
        <f>'Übersicht Teilnehmende'!B33</f>
        <v>0</v>
      </c>
      <c r="C33" s="79">
        <f>'Übersicht Teilnehmende'!C33</f>
        <v>0</v>
      </c>
      <c r="D33" s="90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91"/>
      <c r="AJ33" s="137" t="str">
        <f t="shared" si="0"/>
        <v/>
      </c>
      <c r="AK33" s="142">
        <f t="shared" si="1"/>
        <v>0</v>
      </c>
    </row>
    <row r="34" spans="1:37" s="16" customFormat="1" ht="19.5" customHeight="1">
      <c r="A34" s="80">
        <v>30</v>
      </c>
      <c r="B34" s="81">
        <f>'Übersicht Teilnehmende'!B34</f>
        <v>0</v>
      </c>
      <c r="C34" s="81">
        <f>'Übersicht Teilnehmende'!C34</f>
        <v>0</v>
      </c>
      <c r="D34" s="69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92"/>
      <c r="AJ34" s="137" t="str">
        <f t="shared" si="0"/>
        <v/>
      </c>
      <c r="AK34" s="142">
        <f t="shared" si="1"/>
        <v>0</v>
      </c>
    </row>
    <row r="35" spans="1:37" s="16" customFormat="1" ht="19.5" customHeight="1">
      <c r="A35" s="78">
        <v>31</v>
      </c>
      <c r="B35" s="79">
        <f>'Übersicht Teilnehmende'!B35</f>
        <v>0</v>
      </c>
      <c r="C35" s="79">
        <f>'Übersicht Teilnehmende'!C35</f>
        <v>0</v>
      </c>
      <c r="D35" s="90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91"/>
      <c r="AJ35" s="137" t="str">
        <f t="shared" si="0"/>
        <v/>
      </c>
      <c r="AK35" s="142">
        <f t="shared" si="1"/>
        <v>0</v>
      </c>
    </row>
    <row r="36" spans="1:37" s="17" customFormat="1" ht="20.25" customHeight="1">
      <c r="A36" s="80">
        <v>32</v>
      </c>
      <c r="B36" s="81">
        <f>'Übersicht Teilnehmende'!B36</f>
        <v>0</v>
      </c>
      <c r="C36" s="81">
        <f>'Übersicht Teilnehmende'!C36</f>
        <v>0</v>
      </c>
      <c r="D36" s="70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93"/>
      <c r="AJ36" s="138" t="str">
        <f t="shared" si="0"/>
        <v/>
      </c>
      <c r="AK36" s="142">
        <f t="shared" si="1"/>
        <v>0</v>
      </c>
    </row>
    <row r="37" spans="1:37" s="17" customFormat="1" ht="20.25" customHeight="1">
      <c r="A37" s="78">
        <v>33</v>
      </c>
      <c r="B37" s="79">
        <f>'Übersicht Teilnehmende'!B37</f>
        <v>0</v>
      </c>
      <c r="C37" s="79">
        <f>'Übersicht Teilnehmende'!C37</f>
        <v>0</v>
      </c>
      <c r="D37" s="90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91"/>
      <c r="AJ37" s="137" t="str">
        <f t="shared" si="0"/>
        <v/>
      </c>
      <c r="AK37" s="142">
        <f t="shared" si="1"/>
        <v>0</v>
      </c>
    </row>
    <row r="38" spans="1:37" s="17" customFormat="1" ht="20.25" customHeight="1">
      <c r="A38" s="80">
        <v>34</v>
      </c>
      <c r="B38" s="81">
        <f>'Übersicht Teilnehmende'!B38</f>
        <v>0</v>
      </c>
      <c r="C38" s="81">
        <f>'Übersicht Teilnehmende'!C38</f>
        <v>0</v>
      </c>
      <c r="D38" s="70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93"/>
      <c r="AJ38" s="138" t="str">
        <f t="shared" si="0"/>
        <v/>
      </c>
      <c r="AK38" s="142">
        <f t="shared" si="1"/>
        <v>0</v>
      </c>
    </row>
    <row r="39" spans="1:37" s="17" customFormat="1" ht="20.25" customHeight="1" thickBot="1">
      <c r="A39" s="78">
        <v>35</v>
      </c>
      <c r="B39" s="79">
        <f>'Übersicht Teilnehmende'!B39</f>
        <v>0</v>
      </c>
      <c r="C39" s="79">
        <f>'Übersicht Teilnehmende'!C39</f>
        <v>0</v>
      </c>
      <c r="D39" s="90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91"/>
      <c r="AJ39" s="137" t="str">
        <f t="shared" si="0"/>
        <v/>
      </c>
      <c r="AK39" s="143">
        <f t="shared" si="1"/>
        <v>0</v>
      </c>
    </row>
    <row r="40" spans="1:37" s="17" customFormat="1" ht="20.25" customHeight="1" thickBot="1">
      <c r="A40" s="18"/>
      <c r="B40" s="19"/>
      <c r="C40" s="19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</row>
    <row r="41" spans="1:37" s="17" customFormat="1" ht="20.25" customHeight="1">
      <c r="A41" s="18"/>
      <c r="C41" s="130" t="s">
        <v>103</v>
      </c>
      <c r="D41" s="124"/>
      <c r="E41" s="131" t="s">
        <v>34</v>
      </c>
      <c r="F41" s="73"/>
      <c r="G41" s="73"/>
      <c r="H41" s="73"/>
      <c r="I41" s="73"/>
      <c r="J41" s="73"/>
      <c r="K41" s="73"/>
      <c r="L41" s="74"/>
      <c r="M41" s="74"/>
      <c r="N41" s="74"/>
      <c r="O41" s="74"/>
      <c r="P41" s="74"/>
      <c r="Q41" s="74"/>
      <c r="R41" s="74"/>
      <c r="S41" s="124"/>
      <c r="T41" s="124"/>
      <c r="U41" s="125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</row>
    <row r="42" spans="1:37" s="17" customFormat="1" ht="20.25" customHeight="1">
      <c r="A42" s="18"/>
      <c r="B42" s="19"/>
      <c r="C42" s="132"/>
      <c r="D42" s="20"/>
      <c r="E42" s="32" t="s">
        <v>35</v>
      </c>
      <c r="F42" s="33"/>
      <c r="G42" s="33"/>
      <c r="H42" s="33"/>
      <c r="I42" s="33"/>
      <c r="J42" s="33"/>
      <c r="K42" s="33"/>
      <c r="L42" s="34"/>
      <c r="M42" s="34"/>
      <c r="N42" s="34"/>
      <c r="O42" s="34"/>
      <c r="P42" s="34"/>
      <c r="Q42" s="34"/>
      <c r="R42" s="34"/>
      <c r="S42" s="20"/>
      <c r="T42" s="20"/>
      <c r="U42" s="126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</row>
    <row r="43" spans="1:37" s="17" customFormat="1" ht="20.25" customHeight="1">
      <c r="A43" s="18"/>
      <c r="B43" s="19"/>
      <c r="C43" s="132"/>
      <c r="D43" s="20"/>
      <c r="E43" s="32" t="s">
        <v>36</v>
      </c>
      <c r="F43" s="33"/>
      <c r="G43" s="33"/>
      <c r="H43" s="33"/>
      <c r="I43" s="33"/>
      <c r="J43" s="33"/>
      <c r="K43" s="33"/>
      <c r="L43" s="34"/>
      <c r="M43" s="34"/>
      <c r="N43" s="34"/>
      <c r="O43" s="34"/>
      <c r="P43" s="34"/>
      <c r="Q43" s="34"/>
      <c r="R43" s="34"/>
      <c r="S43" s="20"/>
      <c r="T43" s="20"/>
      <c r="U43" s="126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</row>
    <row r="44" spans="1:37" s="17" customFormat="1" ht="20.25" customHeight="1">
      <c r="A44" s="18"/>
      <c r="B44" s="19"/>
      <c r="C44" s="132"/>
      <c r="D44" s="20"/>
      <c r="E44" s="32" t="s">
        <v>46</v>
      </c>
      <c r="F44" s="33"/>
      <c r="G44" s="33"/>
      <c r="H44" s="33"/>
      <c r="I44" s="33"/>
      <c r="J44" s="33"/>
      <c r="K44" s="33"/>
      <c r="L44" s="34"/>
      <c r="M44" s="34"/>
      <c r="N44" s="34"/>
      <c r="O44" s="34"/>
      <c r="P44" s="34"/>
      <c r="Q44" s="34"/>
      <c r="R44" s="34"/>
      <c r="S44" s="20"/>
      <c r="T44" s="20"/>
      <c r="U44" s="126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</row>
    <row r="45" spans="1:37" s="17" customFormat="1" ht="20.25" customHeight="1">
      <c r="A45" s="18"/>
      <c r="B45" s="19"/>
      <c r="C45" s="132"/>
      <c r="D45" s="20"/>
      <c r="E45" s="32" t="s">
        <v>37</v>
      </c>
      <c r="F45" s="33"/>
      <c r="G45" s="33"/>
      <c r="H45" s="33"/>
      <c r="I45" s="33"/>
      <c r="J45" s="33"/>
      <c r="K45" s="33"/>
      <c r="L45" s="34"/>
      <c r="M45" s="34"/>
      <c r="N45" s="34"/>
      <c r="O45" s="34"/>
      <c r="P45" s="34"/>
      <c r="Q45" s="34"/>
      <c r="R45" s="34"/>
      <c r="S45" s="20"/>
      <c r="T45" s="20"/>
      <c r="U45" s="126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</row>
    <row r="46" spans="1:37" ht="20.25" customHeight="1" thickBot="1">
      <c r="C46" s="133"/>
      <c r="D46" s="76"/>
      <c r="E46" s="134" t="s">
        <v>47</v>
      </c>
      <c r="F46" s="75"/>
      <c r="G46" s="75"/>
      <c r="H46" s="75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127"/>
      <c r="T46" s="128"/>
      <c r="U46" s="129"/>
    </row>
    <row r="47" spans="1:37" ht="15" customHeight="1">
      <c r="B47" s="182"/>
      <c r="C47" s="183"/>
      <c r="D47" s="27"/>
      <c r="E47" s="36"/>
      <c r="F47" s="36"/>
      <c r="G47" s="36"/>
      <c r="H47" s="36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24"/>
    </row>
    <row r="48" spans="1:37">
      <c r="B48" s="184"/>
      <c r="C48" s="183"/>
      <c r="D48" s="27"/>
      <c r="E48" s="36"/>
      <c r="F48" s="36"/>
      <c r="G48" s="36"/>
      <c r="H48" s="36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24"/>
    </row>
    <row r="49" spans="3:38">
      <c r="C49" s="37"/>
      <c r="D49" s="27"/>
      <c r="E49" s="36"/>
      <c r="F49" s="36"/>
      <c r="G49" s="21"/>
      <c r="H49" s="21"/>
      <c r="I49" s="28"/>
      <c r="J49" s="28"/>
      <c r="K49" s="28"/>
      <c r="L49" s="28"/>
      <c r="M49" s="28"/>
      <c r="N49" s="28"/>
      <c r="O49" s="28"/>
      <c r="P49" s="28"/>
      <c r="Q49" s="28"/>
      <c r="R49" s="28"/>
    </row>
    <row r="50" spans="3:38">
      <c r="D50" s="27"/>
      <c r="E50" s="36"/>
      <c r="F50" s="36"/>
      <c r="G50" s="21"/>
      <c r="H50" s="21"/>
      <c r="I50" s="28"/>
      <c r="J50" s="28"/>
      <c r="K50" s="28"/>
      <c r="L50" s="28"/>
      <c r="M50" s="28"/>
      <c r="N50" s="28"/>
      <c r="O50" s="28"/>
      <c r="P50" s="28"/>
      <c r="Q50" s="28"/>
      <c r="R50" s="28"/>
    </row>
    <row r="51" spans="3:38">
      <c r="D51" s="71"/>
      <c r="E51" s="22"/>
      <c r="F51" s="22"/>
      <c r="G51" s="21"/>
      <c r="H51" s="21"/>
      <c r="I51" s="28"/>
      <c r="J51" s="28"/>
      <c r="K51" s="28"/>
      <c r="L51" s="28"/>
      <c r="M51" s="28"/>
      <c r="N51" s="28"/>
      <c r="O51" s="28"/>
      <c r="P51" s="28"/>
      <c r="Q51" s="28"/>
      <c r="R51" s="28"/>
    </row>
    <row r="52" spans="3:38">
      <c r="D52" s="72"/>
      <c r="E52" s="21"/>
      <c r="F52" s="21"/>
      <c r="G52" s="21"/>
      <c r="H52" s="21"/>
      <c r="I52" s="28"/>
      <c r="J52" s="28"/>
      <c r="K52" s="28"/>
      <c r="L52" s="28"/>
      <c r="M52" s="28"/>
      <c r="N52" s="28"/>
      <c r="O52" s="28"/>
      <c r="P52" s="28"/>
      <c r="Q52" s="28"/>
      <c r="R52" s="28"/>
    </row>
    <row r="53" spans="3:38">
      <c r="D53" s="72"/>
      <c r="E53" s="21"/>
      <c r="F53" s="21"/>
      <c r="G53" s="21"/>
      <c r="H53" s="21"/>
      <c r="I53" s="28"/>
      <c r="J53" s="28"/>
      <c r="K53" s="28"/>
      <c r="L53" s="28"/>
      <c r="M53" s="28"/>
      <c r="N53" s="28"/>
      <c r="O53" s="28"/>
      <c r="P53" s="28"/>
      <c r="Q53" s="28"/>
      <c r="R53" s="28"/>
    </row>
    <row r="54" spans="3:38">
      <c r="S54" s="25"/>
      <c r="T54" s="25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</row>
  </sheetData>
  <sheetProtection sheet="1" objects="1" scenarios="1"/>
  <mergeCells count="3">
    <mergeCell ref="D3:D4"/>
    <mergeCell ref="E3:AK3"/>
    <mergeCell ref="B47:C48"/>
  </mergeCells>
  <dataValidations count="2">
    <dataValidation operator="greaterThanOrEqual" allowBlank="1" showInputMessage="1" showErrorMessage="1" errorTitle="Achtung!" error="Nur ganze Zahlen eintragen!" sqref="N5:T39 E5:H39"/>
    <dataValidation type="whole" operator="greaterThanOrEqual" allowBlank="1" showInputMessage="1" showErrorMessage="1" errorTitle="Achtung!" error="Nur ganze Zahlen eintragen!" sqref="D39 D37 D5:D35">
      <formula1>0</formula1>
    </dataValidation>
  </dataValidations>
  <pageMargins left="0.47244094488188981" right="0.43307086614173229" top="0.59055118110236227" bottom="0.62992125984251968" header="0.31496062992125984" footer="0.31496062992125984"/>
  <pageSetup paperSize="9" scale="51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L54"/>
  <sheetViews>
    <sheetView tabSelected="1" showWhiteSpace="0" zoomScale="90" zoomScaleNormal="90" zoomScalePageLayoutView="40" workbookViewId="0">
      <selection sqref="A1:XFD1"/>
    </sheetView>
  </sheetViews>
  <sheetFormatPr baseColWidth="10" defaultColWidth="11.42578125" defaultRowHeight="12.75"/>
  <cols>
    <col min="1" max="1" width="7.42578125" style="13" customWidth="1"/>
    <col min="2" max="2" width="25.7109375" style="14" customWidth="1"/>
    <col min="3" max="3" width="24.5703125" style="14" customWidth="1"/>
    <col min="4" max="4" width="5.5703125" style="25" customWidth="1"/>
    <col min="5" max="8" width="4.7109375" style="13" customWidth="1"/>
    <col min="9" max="18" width="4.7109375" style="25" customWidth="1"/>
    <col min="19" max="19" width="4.7109375" style="17" customWidth="1"/>
    <col min="20" max="20" width="4.7109375" style="26" customWidth="1"/>
    <col min="21" max="35" width="4.7109375" style="14" customWidth="1"/>
    <col min="36" max="36" width="7.42578125" style="14" customWidth="1"/>
    <col min="37" max="37" width="9.140625" style="14" customWidth="1"/>
    <col min="38" max="16384" width="11.42578125" style="14"/>
  </cols>
  <sheetData>
    <row r="1" spans="1:37" s="66" customFormat="1" ht="15.75">
      <c r="A1" s="67" t="s">
        <v>0</v>
      </c>
      <c r="B1" s="63" t="str">
        <f>Deckblatt!D20</f>
        <v>Muster</v>
      </c>
      <c r="C1" s="67" t="s">
        <v>1</v>
      </c>
      <c r="D1" s="63" t="str">
        <f>Deckblatt!D22:J22</f>
        <v>Muster</v>
      </c>
      <c r="E1" s="114"/>
      <c r="F1" s="64"/>
      <c r="G1" s="119" t="s">
        <v>40</v>
      </c>
      <c r="J1" s="216" t="str">
        <f>Deckblatt!D24</f>
        <v>01.01.2018 - 31.12.2018</v>
      </c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</row>
    <row r="2" spans="1:37" ht="16.5" thickBot="1">
      <c r="B2" s="68">
        <v>43344</v>
      </c>
    </row>
    <row r="3" spans="1:37" s="77" customFormat="1" ht="25.5" customHeight="1" thickBot="1">
      <c r="A3" s="85" t="s">
        <v>2</v>
      </c>
      <c r="B3" s="86" t="s">
        <v>3</v>
      </c>
      <c r="C3" s="87" t="s">
        <v>4</v>
      </c>
      <c r="D3" s="187" t="s">
        <v>91</v>
      </c>
      <c r="E3" s="185" t="s">
        <v>23</v>
      </c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185"/>
      <c r="AD3" s="185"/>
      <c r="AE3" s="185"/>
      <c r="AF3" s="185"/>
      <c r="AG3" s="185"/>
      <c r="AH3" s="185"/>
      <c r="AI3" s="185"/>
      <c r="AJ3" s="185"/>
      <c r="AK3" s="186"/>
    </row>
    <row r="4" spans="1:37" ht="81.75" customHeight="1" thickBot="1">
      <c r="A4" s="15"/>
      <c r="B4" s="84"/>
      <c r="C4" s="88"/>
      <c r="D4" s="188"/>
      <c r="E4" s="89">
        <v>43344</v>
      </c>
      <c r="F4" s="89">
        <v>43345</v>
      </c>
      <c r="G4" s="89">
        <v>43346</v>
      </c>
      <c r="H4" s="89">
        <v>43347</v>
      </c>
      <c r="I4" s="89">
        <v>43348</v>
      </c>
      <c r="J4" s="89">
        <v>43349</v>
      </c>
      <c r="K4" s="89">
        <v>43350</v>
      </c>
      <c r="L4" s="89">
        <v>43351</v>
      </c>
      <c r="M4" s="89">
        <v>43352</v>
      </c>
      <c r="N4" s="89">
        <v>43353</v>
      </c>
      <c r="O4" s="89">
        <v>43354</v>
      </c>
      <c r="P4" s="89">
        <v>43355</v>
      </c>
      <c r="Q4" s="89">
        <v>43356</v>
      </c>
      <c r="R4" s="89">
        <v>43357</v>
      </c>
      <c r="S4" s="89">
        <v>43358</v>
      </c>
      <c r="T4" s="89">
        <v>43359</v>
      </c>
      <c r="U4" s="89">
        <v>43360</v>
      </c>
      <c r="V4" s="89">
        <v>43361</v>
      </c>
      <c r="W4" s="89">
        <v>43362</v>
      </c>
      <c r="X4" s="89">
        <v>43363</v>
      </c>
      <c r="Y4" s="89">
        <v>43364</v>
      </c>
      <c r="Z4" s="89">
        <v>43365</v>
      </c>
      <c r="AA4" s="89">
        <v>43366</v>
      </c>
      <c r="AB4" s="89">
        <v>43367</v>
      </c>
      <c r="AC4" s="89">
        <v>43368</v>
      </c>
      <c r="AD4" s="89">
        <v>43369</v>
      </c>
      <c r="AE4" s="89">
        <v>43370</v>
      </c>
      <c r="AF4" s="89">
        <v>43371</v>
      </c>
      <c r="AG4" s="89">
        <v>43372</v>
      </c>
      <c r="AH4" s="89">
        <v>43373</v>
      </c>
      <c r="AI4" s="89"/>
      <c r="AJ4" s="122" t="s">
        <v>48</v>
      </c>
      <c r="AK4" s="139" t="s">
        <v>41</v>
      </c>
    </row>
    <row r="5" spans="1:37" s="16" customFormat="1" ht="19.5" customHeight="1">
      <c r="A5" s="78">
        <v>1</v>
      </c>
      <c r="B5" s="79" t="str">
        <f>'Übersicht Teilnehmende'!B5</f>
        <v>Mustermann</v>
      </c>
      <c r="C5" s="79" t="str">
        <f>'Übersicht Teilnehmende'!C5</f>
        <v>Mia</v>
      </c>
      <c r="D5" s="90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91"/>
      <c r="AJ5" s="136" t="str">
        <f t="shared" ref="AJ5:AJ39" si="0">IF(SUM(E5:AI5)=0,"",SUM(E5:AI5))</f>
        <v/>
      </c>
      <c r="AK5" s="121">
        <f>COUNT(E5:AI5)</f>
        <v>0</v>
      </c>
    </row>
    <row r="6" spans="1:37" s="16" customFormat="1" ht="19.5" customHeight="1">
      <c r="A6" s="80">
        <v>2</v>
      </c>
      <c r="B6" s="81">
        <f>'Übersicht Teilnehmende'!B6</f>
        <v>0</v>
      </c>
      <c r="C6" s="81">
        <f>'Übersicht Teilnehmende'!C6</f>
        <v>0</v>
      </c>
      <c r="D6" s="69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92"/>
      <c r="AJ6" s="137" t="str">
        <f t="shared" si="0"/>
        <v/>
      </c>
      <c r="AK6" s="142">
        <f t="shared" ref="AK6:AK39" si="1">COUNT(E6:AI6)</f>
        <v>0</v>
      </c>
    </row>
    <row r="7" spans="1:37" s="16" customFormat="1" ht="19.5" customHeight="1">
      <c r="A7" s="78">
        <v>3</v>
      </c>
      <c r="B7" s="79">
        <f>'Übersicht Teilnehmende'!B7</f>
        <v>0</v>
      </c>
      <c r="C7" s="79">
        <f>'Übersicht Teilnehmende'!C7</f>
        <v>0</v>
      </c>
      <c r="D7" s="90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91"/>
      <c r="AJ7" s="137" t="str">
        <f t="shared" si="0"/>
        <v/>
      </c>
      <c r="AK7" s="142">
        <f t="shared" si="1"/>
        <v>0</v>
      </c>
    </row>
    <row r="8" spans="1:37" s="16" customFormat="1" ht="19.5" customHeight="1">
      <c r="A8" s="80">
        <v>4</v>
      </c>
      <c r="B8" s="81">
        <f>'Übersicht Teilnehmende'!B8</f>
        <v>0</v>
      </c>
      <c r="C8" s="81">
        <f>'Übersicht Teilnehmende'!C8</f>
        <v>0</v>
      </c>
      <c r="D8" s="69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92"/>
      <c r="AJ8" s="137" t="str">
        <f t="shared" si="0"/>
        <v/>
      </c>
      <c r="AK8" s="142">
        <f t="shared" si="1"/>
        <v>0</v>
      </c>
    </row>
    <row r="9" spans="1:37" s="16" customFormat="1" ht="19.5" customHeight="1">
      <c r="A9" s="78">
        <v>5</v>
      </c>
      <c r="B9" s="79">
        <f>'Übersicht Teilnehmende'!B9</f>
        <v>0</v>
      </c>
      <c r="C9" s="79">
        <f>'Übersicht Teilnehmende'!C9</f>
        <v>0</v>
      </c>
      <c r="D9" s="90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91"/>
      <c r="AJ9" s="137" t="str">
        <f t="shared" si="0"/>
        <v/>
      </c>
      <c r="AK9" s="142">
        <f t="shared" si="1"/>
        <v>0</v>
      </c>
    </row>
    <row r="10" spans="1:37" s="16" customFormat="1" ht="19.5" customHeight="1">
      <c r="A10" s="80">
        <v>6</v>
      </c>
      <c r="B10" s="81">
        <f>'Übersicht Teilnehmende'!B10</f>
        <v>0</v>
      </c>
      <c r="C10" s="81">
        <f>'Übersicht Teilnehmende'!C10</f>
        <v>0</v>
      </c>
      <c r="D10" s="69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92"/>
      <c r="AJ10" s="137" t="str">
        <f t="shared" si="0"/>
        <v/>
      </c>
      <c r="AK10" s="142">
        <f t="shared" si="1"/>
        <v>0</v>
      </c>
    </row>
    <row r="11" spans="1:37" s="16" customFormat="1" ht="19.5" customHeight="1">
      <c r="A11" s="78">
        <v>7</v>
      </c>
      <c r="B11" s="79">
        <f>'Übersicht Teilnehmende'!B11</f>
        <v>0</v>
      </c>
      <c r="C11" s="79">
        <f>'Übersicht Teilnehmende'!C11</f>
        <v>0</v>
      </c>
      <c r="D11" s="90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91"/>
      <c r="AJ11" s="137" t="str">
        <f t="shared" si="0"/>
        <v/>
      </c>
      <c r="AK11" s="142">
        <f t="shared" si="1"/>
        <v>0</v>
      </c>
    </row>
    <row r="12" spans="1:37" s="16" customFormat="1" ht="19.5" customHeight="1">
      <c r="A12" s="80">
        <v>8</v>
      </c>
      <c r="B12" s="81">
        <f>'Übersicht Teilnehmende'!B12</f>
        <v>0</v>
      </c>
      <c r="C12" s="81">
        <f>'Übersicht Teilnehmende'!C12</f>
        <v>0</v>
      </c>
      <c r="D12" s="69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92"/>
      <c r="AJ12" s="137" t="str">
        <f t="shared" si="0"/>
        <v/>
      </c>
      <c r="AK12" s="142">
        <f t="shared" si="1"/>
        <v>0</v>
      </c>
    </row>
    <row r="13" spans="1:37" s="16" customFormat="1" ht="19.5" customHeight="1">
      <c r="A13" s="78">
        <v>9</v>
      </c>
      <c r="B13" s="79">
        <f>'Übersicht Teilnehmende'!B13</f>
        <v>0</v>
      </c>
      <c r="C13" s="79">
        <f>'Übersicht Teilnehmende'!C13</f>
        <v>0</v>
      </c>
      <c r="D13" s="90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91"/>
      <c r="AJ13" s="137" t="str">
        <f t="shared" si="0"/>
        <v/>
      </c>
      <c r="AK13" s="142">
        <f t="shared" si="1"/>
        <v>0</v>
      </c>
    </row>
    <row r="14" spans="1:37" s="16" customFormat="1" ht="19.5" customHeight="1">
      <c r="A14" s="80">
        <v>10</v>
      </c>
      <c r="B14" s="81">
        <f>'Übersicht Teilnehmende'!B14</f>
        <v>0</v>
      </c>
      <c r="C14" s="81">
        <f>'Übersicht Teilnehmende'!C14</f>
        <v>0</v>
      </c>
      <c r="D14" s="69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92"/>
      <c r="AJ14" s="137" t="str">
        <f t="shared" si="0"/>
        <v/>
      </c>
      <c r="AK14" s="142">
        <f t="shared" si="1"/>
        <v>0</v>
      </c>
    </row>
    <row r="15" spans="1:37" s="16" customFormat="1" ht="19.5" customHeight="1">
      <c r="A15" s="78">
        <v>11</v>
      </c>
      <c r="B15" s="79">
        <f>'Übersicht Teilnehmende'!B15</f>
        <v>0</v>
      </c>
      <c r="C15" s="79">
        <f>'Übersicht Teilnehmende'!C15</f>
        <v>0</v>
      </c>
      <c r="D15" s="90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91"/>
      <c r="AJ15" s="137" t="str">
        <f t="shared" si="0"/>
        <v/>
      </c>
      <c r="AK15" s="142">
        <f t="shared" si="1"/>
        <v>0</v>
      </c>
    </row>
    <row r="16" spans="1:37" s="16" customFormat="1" ht="19.5" customHeight="1">
      <c r="A16" s="80">
        <v>12</v>
      </c>
      <c r="B16" s="81">
        <f>'Übersicht Teilnehmende'!B16</f>
        <v>0</v>
      </c>
      <c r="C16" s="81">
        <f>'Übersicht Teilnehmende'!C16</f>
        <v>0</v>
      </c>
      <c r="D16" s="69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92"/>
      <c r="AJ16" s="137" t="str">
        <f t="shared" si="0"/>
        <v/>
      </c>
      <c r="AK16" s="142">
        <f t="shared" si="1"/>
        <v>0</v>
      </c>
    </row>
    <row r="17" spans="1:37" s="16" customFormat="1" ht="19.5" customHeight="1">
      <c r="A17" s="78">
        <v>13</v>
      </c>
      <c r="B17" s="79">
        <f>'Übersicht Teilnehmende'!B17</f>
        <v>0</v>
      </c>
      <c r="C17" s="79">
        <f>'Übersicht Teilnehmende'!C17</f>
        <v>0</v>
      </c>
      <c r="D17" s="90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91"/>
      <c r="AJ17" s="137" t="str">
        <f t="shared" si="0"/>
        <v/>
      </c>
      <c r="AK17" s="142">
        <f t="shared" si="1"/>
        <v>0</v>
      </c>
    </row>
    <row r="18" spans="1:37" s="16" customFormat="1" ht="19.5" customHeight="1">
      <c r="A18" s="80">
        <v>14</v>
      </c>
      <c r="B18" s="81">
        <f>'Übersicht Teilnehmende'!B18</f>
        <v>0</v>
      </c>
      <c r="C18" s="81">
        <f>'Übersicht Teilnehmende'!C18</f>
        <v>0</v>
      </c>
      <c r="D18" s="69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92"/>
      <c r="AJ18" s="137" t="str">
        <f t="shared" si="0"/>
        <v/>
      </c>
      <c r="AK18" s="142">
        <f t="shared" si="1"/>
        <v>0</v>
      </c>
    </row>
    <row r="19" spans="1:37" s="16" customFormat="1" ht="19.5" customHeight="1">
      <c r="A19" s="78">
        <v>15</v>
      </c>
      <c r="B19" s="79">
        <f>'Übersicht Teilnehmende'!B19</f>
        <v>0</v>
      </c>
      <c r="C19" s="79">
        <f>'Übersicht Teilnehmende'!C19</f>
        <v>0</v>
      </c>
      <c r="D19" s="90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91"/>
      <c r="AJ19" s="137" t="str">
        <f t="shared" si="0"/>
        <v/>
      </c>
      <c r="AK19" s="142">
        <f t="shared" si="1"/>
        <v>0</v>
      </c>
    </row>
    <row r="20" spans="1:37" s="16" customFormat="1" ht="19.5" customHeight="1">
      <c r="A20" s="80">
        <v>16</v>
      </c>
      <c r="B20" s="81">
        <f>'Übersicht Teilnehmende'!B20</f>
        <v>0</v>
      </c>
      <c r="C20" s="81">
        <f>'Übersicht Teilnehmende'!C20</f>
        <v>0</v>
      </c>
      <c r="D20" s="69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92"/>
      <c r="AJ20" s="137" t="str">
        <f t="shared" si="0"/>
        <v/>
      </c>
      <c r="AK20" s="142">
        <f t="shared" si="1"/>
        <v>0</v>
      </c>
    </row>
    <row r="21" spans="1:37" s="16" customFormat="1" ht="19.5" customHeight="1">
      <c r="A21" s="78">
        <v>17</v>
      </c>
      <c r="B21" s="79">
        <f>'Übersicht Teilnehmende'!B21</f>
        <v>0</v>
      </c>
      <c r="C21" s="79">
        <f>'Übersicht Teilnehmende'!C21</f>
        <v>0</v>
      </c>
      <c r="D21" s="90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91"/>
      <c r="AJ21" s="137" t="str">
        <f t="shared" si="0"/>
        <v/>
      </c>
      <c r="AK21" s="142">
        <f t="shared" si="1"/>
        <v>0</v>
      </c>
    </row>
    <row r="22" spans="1:37" s="16" customFormat="1" ht="19.5" customHeight="1">
      <c r="A22" s="80">
        <v>18</v>
      </c>
      <c r="B22" s="81">
        <f>'Übersicht Teilnehmende'!B22</f>
        <v>0</v>
      </c>
      <c r="C22" s="81">
        <f>'Übersicht Teilnehmende'!C22</f>
        <v>0</v>
      </c>
      <c r="D22" s="69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92"/>
      <c r="AJ22" s="137" t="str">
        <f t="shared" si="0"/>
        <v/>
      </c>
      <c r="AK22" s="142">
        <f t="shared" si="1"/>
        <v>0</v>
      </c>
    </row>
    <row r="23" spans="1:37" s="16" customFormat="1" ht="19.5" customHeight="1">
      <c r="A23" s="78">
        <v>19</v>
      </c>
      <c r="B23" s="79">
        <f>'Übersicht Teilnehmende'!B23</f>
        <v>0</v>
      </c>
      <c r="C23" s="79">
        <f>'Übersicht Teilnehmende'!C23</f>
        <v>0</v>
      </c>
      <c r="D23" s="90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91"/>
      <c r="AJ23" s="137" t="str">
        <f t="shared" si="0"/>
        <v/>
      </c>
      <c r="AK23" s="142">
        <f t="shared" si="1"/>
        <v>0</v>
      </c>
    </row>
    <row r="24" spans="1:37" s="16" customFormat="1" ht="19.5" customHeight="1">
      <c r="A24" s="80">
        <v>20</v>
      </c>
      <c r="B24" s="81">
        <f>'Übersicht Teilnehmende'!B24</f>
        <v>0</v>
      </c>
      <c r="C24" s="81">
        <f>'Übersicht Teilnehmende'!C24</f>
        <v>0</v>
      </c>
      <c r="D24" s="69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92"/>
      <c r="AJ24" s="137" t="str">
        <f t="shared" si="0"/>
        <v/>
      </c>
      <c r="AK24" s="142">
        <f t="shared" si="1"/>
        <v>0</v>
      </c>
    </row>
    <row r="25" spans="1:37" s="16" customFormat="1" ht="19.5" customHeight="1">
      <c r="A25" s="78">
        <v>21</v>
      </c>
      <c r="B25" s="79">
        <f>'Übersicht Teilnehmende'!B25</f>
        <v>0</v>
      </c>
      <c r="C25" s="79">
        <f>'Übersicht Teilnehmende'!C25</f>
        <v>0</v>
      </c>
      <c r="D25" s="90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91"/>
      <c r="AJ25" s="137" t="str">
        <f t="shared" si="0"/>
        <v/>
      </c>
      <c r="AK25" s="142">
        <f t="shared" si="1"/>
        <v>0</v>
      </c>
    </row>
    <row r="26" spans="1:37" s="16" customFormat="1" ht="19.5" customHeight="1">
      <c r="A26" s="80">
        <v>22</v>
      </c>
      <c r="B26" s="81">
        <f>'Übersicht Teilnehmende'!B26</f>
        <v>0</v>
      </c>
      <c r="C26" s="81">
        <f>'Übersicht Teilnehmende'!C26</f>
        <v>0</v>
      </c>
      <c r="D26" s="69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92"/>
      <c r="AJ26" s="137" t="str">
        <f t="shared" si="0"/>
        <v/>
      </c>
      <c r="AK26" s="142">
        <f t="shared" si="1"/>
        <v>0</v>
      </c>
    </row>
    <row r="27" spans="1:37" s="16" customFormat="1" ht="19.5" customHeight="1">
      <c r="A27" s="78">
        <v>23</v>
      </c>
      <c r="B27" s="79">
        <f>'Übersicht Teilnehmende'!B27</f>
        <v>0</v>
      </c>
      <c r="C27" s="79">
        <f>'Übersicht Teilnehmende'!C27</f>
        <v>0</v>
      </c>
      <c r="D27" s="90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91"/>
      <c r="AJ27" s="137" t="str">
        <f t="shared" si="0"/>
        <v/>
      </c>
      <c r="AK27" s="142">
        <f t="shared" si="1"/>
        <v>0</v>
      </c>
    </row>
    <row r="28" spans="1:37" s="16" customFormat="1" ht="19.5" customHeight="1">
      <c r="A28" s="80">
        <v>24</v>
      </c>
      <c r="B28" s="81">
        <f>'Übersicht Teilnehmende'!B28</f>
        <v>0</v>
      </c>
      <c r="C28" s="81">
        <f>'Übersicht Teilnehmende'!C28</f>
        <v>0</v>
      </c>
      <c r="D28" s="69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92"/>
      <c r="AJ28" s="137" t="str">
        <f t="shared" si="0"/>
        <v/>
      </c>
      <c r="AK28" s="142">
        <f t="shared" si="1"/>
        <v>0</v>
      </c>
    </row>
    <row r="29" spans="1:37" s="16" customFormat="1" ht="19.5" customHeight="1">
      <c r="A29" s="78">
        <v>25</v>
      </c>
      <c r="B29" s="79">
        <f>'Übersicht Teilnehmende'!B29</f>
        <v>0</v>
      </c>
      <c r="C29" s="79">
        <f>'Übersicht Teilnehmende'!C29</f>
        <v>0</v>
      </c>
      <c r="D29" s="90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91"/>
      <c r="AJ29" s="137" t="str">
        <f t="shared" si="0"/>
        <v/>
      </c>
      <c r="AK29" s="142">
        <f t="shared" si="1"/>
        <v>0</v>
      </c>
    </row>
    <row r="30" spans="1:37" s="16" customFormat="1" ht="19.5" customHeight="1">
      <c r="A30" s="80">
        <v>26</v>
      </c>
      <c r="B30" s="81">
        <f>'Übersicht Teilnehmende'!B30</f>
        <v>0</v>
      </c>
      <c r="C30" s="81">
        <f>'Übersicht Teilnehmende'!C30</f>
        <v>0</v>
      </c>
      <c r="D30" s="69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92"/>
      <c r="AJ30" s="137" t="str">
        <f t="shared" si="0"/>
        <v/>
      </c>
      <c r="AK30" s="142">
        <f t="shared" si="1"/>
        <v>0</v>
      </c>
    </row>
    <row r="31" spans="1:37" s="16" customFormat="1" ht="19.5" customHeight="1">
      <c r="A31" s="78">
        <v>27</v>
      </c>
      <c r="B31" s="79">
        <f>'Übersicht Teilnehmende'!B31</f>
        <v>0</v>
      </c>
      <c r="C31" s="79">
        <f>'Übersicht Teilnehmende'!C31</f>
        <v>0</v>
      </c>
      <c r="D31" s="90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91"/>
      <c r="AJ31" s="137" t="str">
        <f t="shared" si="0"/>
        <v/>
      </c>
      <c r="AK31" s="142">
        <f t="shared" si="1"/>
        <v>0</v>
      </c>
    </row>
    <row r="32" spans="1:37" s="16" customFormat="1" ht="19.5" customHeight="1">
      <c r="A32" s="80">
        <v>28</v>
      </c>
      <c r="B32" s="81">
        <f>'Übersicht Teilnehmende'!B32</f>
        <v>0</v>
      </c>
      <c r="C32" s="81">
        <f>'Übersicht Teilnehmende'!C32</f>
        <v>0</v>
      </c>
      <c r="D32" s="69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92"/>
      <c r="AJ32" s="137" t="str">
        <f t="shared" si="0"/>
        <v/>
      </c>
      <c r="AK32" s="142">
        <f t="shared" si="1"/>
        <v>0</v>
      </c>
    </row>
    <row r="33" spans="1:37" s="16" customFormat="1" ht="19.5" customHeight="1">
      <c r="A33" s="78">
        <v>29</v>
      </c>
      <c r="B33" s="79">
        <f>'Übersicht Teilnehmende'!B33</f>
        <v>0</v>
      </c>
      <c r="C33" s="79">
        <f>'Übersicht Teilnehmende'!C33</f>
        <v>0</v>
      </c>
      <c r="D33" s="90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91"/>
      <c r="AJ33" s="137" t="str">
        <f t="shared" si="0"/>
        <v/>
      </c>
      <c r="AK33" s="142">
        <f t="shared" si="1"/>
        <v>0</v>
      </c>
    </row>
    <row r="34" spans="1:37" s="16" customFormat="1" ht="19.5" customHeight="1">
      <c r="A34" s="80">
        <v>30</v>
      </c>
      <c r="B34" s="81">
        <f>'Übersicht Teilnehmende'!B34</f>
        <v>0</v>
      </c>
      <c r="C34" s="81">
        <f>'Übersicht Teilnehmende'!C34</f>
        <v>0</v>
      </c>
      <c r="D34" s="69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92"/>
      <c r="AJ34" s="137" t="str">
        <f t="shared" si="0"/>
        <v/>
      </c>
      <c r="AK34" s="142">
        <f t="shared" si="1"/>
        <v>0</v>
      </c>
    </row>
    <row r="35" spans="1:37" s="16" customFormat="1" ht="19.5" customHeight="1">
      <c r="A35" s="78">
        <v>31</v>
      </c>
      <c r="B35" s="79">
        <f>'Übersicht Teilnehmende'!B35</f>
        <v>0</v>
      </c>
      <c r="C35" s="79">
        <f>'Übersicht Teilnehmende'!C35</f>
        <v>0</v>
      </c>
      <c r="D35" s="90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91"/>
      <c r="AJ35" s="137" t="str">
        <f t="shared" si="0"/>
        <v/>
      </c>
      <c r="AK35" s="142">
        <f t="shared" si="1"/>
        <v>0</v>
      </c>
    </row>
    <row r="36" spans="1:37" s="17" customFormat="1" ht="20.25" customHeight="1">
      <c r="A36" s="80">
        <v>32</v>
      </c>
      <c r="B36" s="81">
        <f>'Übersicht Teilnehmende'!B36</f>
        <v>0</v>
      </c>
      <c r="C36" s="81">
        <f>'Übersicht Teilnehmende'!C36</f>
        <v>0</v>
      </c>
      <c r="D36" s="70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93"/>
      <c r="AJ36" s="138" t="str">
        <f t="shared" si="0"/>
        <v/>
      </c>
      <c r="AK36" s="142">
        <f t="shared" si="1"/>
        <v>0</v>
      </c>
    </row>
    <row r="37" spans="1:37" s="17" customFormat="1" ht="20.25" customHeight="1">
      <c r="A37" s="78">
        <v>33</v>
      </c>
      <c r="B37" s="79">
        <f>'Übersicht Teilnehmende'!B37</f>
        <v>0</v>
      </c>
      <c r="C37" s="79">
        <f>'Übersicht Teilnehmende'!C37</f>
        <v>0</v>
      </c>
      <c r="D37" s="90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91"/>
      <c r="AJ37" s="137" t="str">
        <f t="shared" si="0"/>
        <v/>
      </c>
      <c r="AK37" s="142">
        <f t="shared" si="1"/>
        <v>0</v>
      </c>
    </row>
    <row r="38" spans="1:37" s="17" customFormat="1" ht="20.25" customHeight="1">
      <c r="A38" s="80">
        <v>34</v>
      </c>
      <c r="B38" s="81">
        <f>'Übersicht Teilnehmende'!B38</f>
        <v>0</v>
      </c>
      <c r="C38" s="81">
        <f>'Übersicht Teilnehmende'!C38</f>
        <v>0</v>
      </c>
      <c r="D38" s="70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93"/>
      <c r="AJ38" s="138" t="str">
        <f t="shared" si="0"/>
        <v/>
      </c>
      <c r="AK38" s="142">
        <f t="shared" si="1"/>
        <v>0</v>
      </c>
    </row>
    <row r="39" spans="1:37" s="17" customFormat="1" ht="20.25" customHeight="1" thickBot="1">
      <c r="A39" s="78">
        <v>35</v>
      </c>
      <c r="B39" s="79">
        <f>'Übersicht Teilnehmende'!B39</f>
        <v>0</v>
      </c>
      <c r="C39" s="79">
        <f>'Übersicht Teilnehmende'!C39</f>
        <v>0</v>
      </c>
      <c r="D39" s="90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91"/>
      <c r="AJ39" s="137" t="str">
        <f t="shared" si="0"/>
        <v/>
      </c>
      <c r="AK39" s="143">
        <f t="shared" si="1"/>
        <v>0</v>
      </c>
    </row>
    <row r="40" spans="1:37" s="17" customFormat="1" ht="20.25" customHeight="1" thickBot="1">
      <c r="A40" s="18"/>
      <c r="B40" s="19"/>
      <c r="C40" s="19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</row>
    <row r="41" spans="1:37" s="17" customFormat="1" ht="20.25" customHeight="1">
      <c r="A41" s="18"/>
      <c r="C41" s="130" t="s">
        <v>103</v>
      </c>
      <c r="D41" s="124"/>
      <c r="E41" s="131" t="s">
        <v>34</v>
      </c>
      <c r="F41" s="73"/>
      <c r="G41" s="73"/>
      <c r="H41" s="73"/>
      <c r="I41" s="73"/>
      <c r="J41" s="73"/>
      <c r="K41" s="73"/>
      <c r="L41" s="74"/>
      <c r="M41" s="74"/>
      <c r="N41" s="74"/>
      <c r="O41" s="74"/>
      <c r="P41" s="74"/>
      <c r="Q41" s="74"/>
      <c r="R41" s="74"/>
      <c r="S41" s="124"/>
      <c r="T41" s="124"/>
      <c r="U41" s="125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</row>
    <row r="42" spans="1:37" s="17" customFormat="1" ht="20.25" customHeight="1">
      <c r="A42" s="18"/>
      <c r="B42" s="19"/>
      <c r="C42" s="132"/>
      <c r="D42" s="20"/>
      <c r="E42" s="32" t="s">
        <v>35</v>
      </c>
      <c r="F42" s="33"/>
      <c r="G42" s="33"/>
      <c r="H42" s="33"/>
      <c r="I42" s="33"/>
      <c r="J42" s="33"/>
      <c r="K42" s="33"/>
      <c r="L42" s="34"/>
      <c r="M42" s="34"/>
      <c r="N42" s="34"/>
      <c r="O42" s="34"/>
      <c r="P42" s="34"/>
      <c r="Q42" s="34"/>
      <c r="R42" s="34"/>
      <c r="S42" s="20"/>
      <c r="T42" s="20"/>
      <c r="U42" s="126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</row>
    <row r="43" spans="1:37" s="17" customFormat="1" ht="20.25" customHeight="1">
      <c r="A43" s="18"/>
      <c r="B43" s="19"/>
      <c r="C43" s="132"/>
      <c r="D43" s="20"/>
      <c r="E43" s="32" t="s">
        <v>36</v>
      </c>
      <c r="F43" s="33"/>
      <c r="G43" s="33"/>
      <c r="H43" s="33"/>
      <c r="I43" s="33"/>
      <c r="J43" s="33"/>
      <c r="K43" s="33"/>
      <c r="L43" s="34"/>
      <c r="M43" s="34"/>
      <c r="N43" s="34"/>
      <c r="O43" s="34"/>
      <c r="P43" s="34"/>
      <c r="Q43" s="34"/>
      <c r="R43" s="34"/>
      <c r="S43" s="20"/>
      <c r="T43" s="20"/>
      <c r="U43" s="126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</row>
    <row r="44" spans="1:37" s="17" customFormat="1" ht="20.25" customHeight="1">
      <c r="A44" s="18"/>
      <c r="B44" s="19"/>
      <c r="C44" s="132"/>
      <c r="D44" s="20"/>
      <c r="E44" s="32" t="s">
        <v>46</v>
      </c>
      <c r="F44" s="33"/>
      <c r="G44" s="33"/>
      <c r="H44" s="33"/>
      <c r="I44" s="33"/>
      <c r="J44" s="33"/>
      <c r="K44" s="33"/>
      <c r="L44" s="34"/>
      <c r="M44" s="34"/>
      <c r="N44" s="34"/>
      <c r="O44" s="34"/>
      <c r="P44" s="34"/>
      <c r="Q44" s="34"/>
      <c r="R44" s="34"/>
      <c r="S44" s="20"/>
      <c r="T44" s="20"/>
      <c r="U44" s="126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</row>
    <row r="45" spans="1:37" s="17" customFormat="1" ht="20.25" customHeight="1">
      <c r="A45" s="18"/>
      <c r="B45" s="19"/>
      <c r="C45" s="132"/>
      <c r="D45" s="20"/>
      <c r="E45" s="32" t="s">
        <v>37</v>
      </c>
      <c r="F45" s="33"/>
      <c r="G45" s="33"/>
      <c r="H45" s="33"/>
      <c r="I45" s="33"/>
      <c r="J45" s="33"/>
      <c r="K45" s="33"/>
      <c r="L45" s="34"/>
      <c r="M45" s="34"/>
      <c r="N45" s="34"/>
      <c r="O45" s="34"/>
      <c r="P45" s="34"/>
      <c r="Q45" s="34"/>
      <c r="R45" s="34"/>
      <c r="S45" s="20"/>
      <c r="T45" s="20"/>
      <c r="U45" s="126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</row>
    <row r="46" spans="1:37" ht="20.25" customHeight="1" thickBot="1">
      <c r="C46" s="133"/>
      <c r="D46" s="76"/>
      <c r="E46" s="134" t="s">
        <v>47</v>
      </c>
      <c r="F46" s="75"/>
      <c r="G46" s="75"/>
      <c r="H46" s="75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127"/>
      <c r="T46" s="128"/>
      <c r="U46" s="129"/>
    </row>
    <row r="47" spans="1:37" ht="15" customHeight="1">
      <c r="B47" s="182"/>
      <c r="C47" s="183"/>
      <c r="D47" s="27"/>
      <c r="E47" s="36"/>
      <c r="F47" s="36"/>
      <c r="G47" s="36"/>
      <c r="H47" s="36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24"/>
    </row>
    <row r="48" spans="1:37">
      <c r="B48" s="184"/>
      <c r="C48" s="183"/>
      <c r="D48" s="27"/>
      <c r="E48" s="36"/>
      <c r="F48" s="36"/>
      <c r="G48" s="36"/>
      <c r="H48" s="36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24"/>
    </row>
    <row r="49" spans="3:38">
      <c r="C49" s="37"/>
      <c r="D49" s="27"/>
      <c r="E49" s="36"/>
      <c r="F49" s="36"/>
      <c r="G49" s="21"/>
      <c r="H49" s="21"/>
      <c r="I49" s="28"/>
      <c r="J49" s="28"/>
      <c r="K49" s="28"/>
      <c r="L49" s="28"/>
      <c r="M49" s="28"/>
      <c r="N49" s="28"/>
      <c r="O49" s="28"/>
      <c r="P49" s="28"/>
      <c r="Q49" s="28"/>
      <c r="R49" s="28"/>
    </row>
    <row r="50" spans="3:38">
      <c r="D50" s="27"/>
      <c r="E50" s="36"/>
      <c r="F50" s="36"/>
      <c r="G50" s="21"/>
      <c r="H50" s="21"/>
      <c r="I50" s="28"/>
      <c r="J50" s="28"/>
      <c r="K50" s="28"/>
      <c r="L50" s="28"/>
      <c r="M50" s="28"/>
      <c r="N50" s="28"/>
      <c r="O50" s="28"/>
      <c r="P50" s="28"/>
      <c r="Q50" s="28"/>
      <c r="R50" s="28"/>
    </row>
    <row r="51" spans="3:38">
      <c r="D51" s="71"/>
      <c r="E51" s="22"/>
      <c r="F51" s="22"/>
      <c r="G51" s="21"/>
      <c r="H51" s="21"/>
      <c r="I51" s="28"/>
      <c r="J51" s="28"/>
      <c r="K51" s="28"/>
      <c r="L51" s="28"/>
      <c r="M51" s="28"/>
      <c r="N51" s="28"/>
      <c r="O51" s="28"/>
      <c r="P51" s="28"/>
      <c r="Q51" s="28"/>
      <c r="R51" s="28"/>
    </row>
    <row r="52" spans="3:38">
      <c r="D52" s="72"/>
      <c r="E52" s="21"/>
      <c r="F52" s="21"/>
      <c r="G52" s="21"/>
      <c r="H52" s="21"/>
      <c r="I52" s="28"/>
      <c r="J52" s="28"/>
      <c r="K52" s="28"/>
      <c r="L52" s="28"/>
      <c r="M52" s="28"/>
      <c r="N52" s="28"/>
      <c r="O52" s="28"/>
      <c r="P52" s="28"/>
      <c r="Q52" s="28"/>
      <c r="R52" s="28"/>
    </row>
    <row r="53" spans="3:38">
      <c r="D53" s="72"/>
      <c r="E53" s="21"/>
      <c r="F53" s="21"/>
      <c r="G53" s="21"/>
      <c r="H53" s="21"/>
      <c r="I53" s="28"/>
      <c r="J53" s="28"/>
      <c r="K53" s="28"/>
      <c r="L53" s="28"/>
      <c r="M53" s="28"/>
      <c r="N53" s="28"/>
      <c r="O53" s="28"/>
      <c r="P53" s="28"/>
      <c r="Q53" s="28"/>
      <c r="R53" s="28"/>
    </row>
    <row r="54" spans="3:38">
      <c r="S54" s="25"/>
      <c r="T54" s="25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</row>
  </sheetData>
  <sheetProtection sheet="1" objects="1" scenarios="1"/>
  <mergeCells count="3">
    <mergeCell ref="D3:D4"/>
    <mergeCell ref="E3:AK3"/>
    <mergeCell ref="B47:C48"/>
  </mergeCells>
  <dataValidations count="2">
    <dataValidation type="whole" operator="greaterThanOrEqual" allowBlank="1" showInputMessage="1" showErrorMessage="1" errorTitle="Achtung!" error="Nur ganze Zahlen eintragen!" sqref="D39 D37 D5:D35">
      <formula1>0</formula1>
    </dataValidation>
    <dataValidation operator="greaterThanOrEqual" allowBlank="1" showInputMessage="1" showErrorMessage="1" errorTitle="Achtung!" error="Nur ganze Zahlen eintragen!" sqref="N5:T39 E5:H39"/>
  </dataValidations>
  <pageMargins left="0.47244094488188981" right="0.43307086614173229" top="0.59055118110236227" bottom="0.62992125984251968" header="0.31496062992125984" footer="0.31496062992125984"/>
  <pageSetup paperSize="9" scale="51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L54"/>
  <sheetViews>
    <sheetView showWhiteSpace="0" zoomScale="90" zoomScaleNormal="90" zoomScalePageLayoutView="40" workbookViewId="0">
      <selection sqref="A1:XFD1"/>
    </sheetView>
  </sheetViews>
  <sheetFormatPr baseColWidth="10" defaultColWidth="11.42578125" defaultRowHeight="12.75"/>
  <cols>
    <col min="1" max="1" width="7.42578125" style="13" customWidth="1"/>
    <col min="2" max="2" width="25.7109375" style="14" customWidth="1"/>
    <col min="3" max="3" width="24.5703125" style="14" customWidth="1"/>
    <col min="4" max="4" width="5.5703125" style="25" customWidth="1"/>
    <col min="5" max="8" width="4.7109375" style="13" customWidth="1"/>
    <col min="9" max="18" width="4.7109375" style="25" customWidth="1"/>
    <col min="19" max="19" width="4.7109375" style="17" customWidth="1"/>
    <col min="20" max="20" width="4.7109375" style="26" customWidth="1"/>
    <col min="21" max="35" width="4.7109375" style="14" customWidth="1"/>
    <col min="36" max="36" width="7.42578125" style="14" customWidth="1"/>
    <col min="37" max="37" width="9.140625" style="14" customWidth="1"/>
    <col min="38" max="16384" width="11.42578125" style="14"/>
  </cols>
  <sheetData>
    <row r="1" spans="1:37" s="66" customFormat="1" ht="15.75">
      <c r="A1" s="67" t="s">
        <v>0</v>
      </c>
      <c r="B1" s="63" t="str">
        <f>Deckblatt!D20</f>
        <v>Muster</v>
      </c>
      <c r="C1" s="67" t="s">
        <v>1</v>
      </c>
      <c r="D1" s="63" t="str">
        <f>Deckblatt!D22:J22</f>
        <v>Muster</v>
      </c>
      <c r="E1" s="114"/>
      <c r="F1" s="64"/>
      <c r="G1" s="119" t="s">
        <v>40</v>
      </c>
      <c r="J1" s="216" t="str">
        <f>Deckblatt!D24</f>
        <v>01.01.2018 - 31.12.2018</v>
      </c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</row>
    <row r="2" spans="1:37" ht="16.5" thickBot="1">
      <c r="B2" s="68">
        <v>43374</v>
      </c>
    </row>
    <row r="3" spans="1:37" s="77" customFormat="1" ht="25.5" customHeight="1" thickBot="1">
      <c r="A3" s="85" t="s">
        <v>2</v>
      </c>
      <c r="B3" s="86" t="s">
        <v>3</v>
      </c>
      <c r="C3" s="87" t="s">
        <v>4</v>
      </c>
      <c r="D3" s="187" t="s">
        <v>91</v>
      </c>
      <c r="E3" s="185" t="s">
        <v>23</v>
      </c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185"/>
      <c r="AD3" s="185"/>
      <c r="AE3" s="185"/>
      <c r="AF3" s="185"/>
      <c r="AG3" s="185"/>
      <c r="AH3" s="185"/>
      <c r="AI3" s="185"/>
      <c r="AJ3" s="185"/>
      <c r="AK3" s="186"/>
    </row>
    <row r="4" spans="1:37" ht="81.75" customHeight="1" thickBot="1">
      <c r="A4" s="15"/>
      <c r="B4" s="84"/>
      <c r="C4" s="88"/>
      <c r="D4" s="188"/>
      <c r="E4" s="89">
        <v>43374</v>
      </c>
      <c r="F4" s="89">
        <v>43375</v>
      </c>
      <c r="G4" s="89">
        <v>43376</v>
      </c>
      <c r="H4" s="89">
        <v>43377</v>
      </c>
      <c r="I4" s="89">
        <v>43378</v>
      </c>
      <c r="J4" s="89">
        <v>43379</v>
      </c>
      <c r="K4" s="89">
        <v>43380</v>
      </c>
      <c r="L4" s="89">
        <v>43381</v>
      </c>
      <c r="M4" s="89">
        <v>43382</v>
      </c>
      <c r="N4" s="89">
        <v>43383</v>
      </c>
      <c r="O4" s="89">
        <v>43384</v>
      </c>
      <c r="P4" s="89">
        <v>43385</v>
      </c>
      <c r="Q4" s="89">
        <v>43386</v>
      </c>
      <c r="R4" s="89">
        <v>43387</v>
      </c>
      <c r="S4" s="89">
        <v>43388</v>
      </c>
      <c r="T4" s="89">
        <v>43389</v>
      </c>
      <c r="U4" s="89">
        <v>43390</v>
      </c>
      <c r="V4" s="89">
        <v>43391</v>
      </c>
      <c r="W4" s="89">
        <v>43392</v>
      </c>
      <c r="X4" s="89">
        <v>43393</v>
      </c>
      <c r="Y4" s="89">
        <v>43394</v>
      </c>
      <c r="Z4" s="89">
        <v>43395</v>
      </c>
      <c r="AA4" s="89">
        <v>43396</v>
      </c>
      <c r="AB4" s="89">
        <v>43397</v>
      </c>
      <c r="AC4" s="89">
        <v>43398</v>
      </c>
      <c r="AD4" s="89">
        <v>43399</v>
      </c>
      <c r="AE4" s="89">
        <v>43400</v>
      </c>
      <c r="AF4" s="89">
        <v>43401</v>
      </c>
      <c r="AG4" s="89">
        <v>43402</v>
      </c>
      <c r="AH4" s="89">
        <v>43403</v>
      </c>
      <c r="AI4" s="89">
        <v>43404</v>
      </c>
      <c r="AJ4" s="122" t="s">
        <v>48</v>
      </c>
      <c r="AK4" s="139" t="s">
        <v>41</v>
      </c>
    </row>
    <row r="5" spans="1:37" s="16" customFormat="1" ht="19.5" customHeight="1">
      <c r="A5" s="78">
        <v>1</v>
      </c>
      <c r="B5" s="79" t="str">
        <f>'Übersicht Teilnehmende'!B5</f>
        <v>Mustermann</v>
      </c>
      <c r="C5" s="79" t="str">
        <f>'Übersicht Teilnehmende'!C5</f>
        <v>Mia</v>
      </c>
      <c r="D5" s="90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91"/>
      <c r="AJ5" s="136" t="str">
        <f t="shared" ref="AJ5:AJ39" si="0">IF(SUM(E5:AI5)=0,"",SUM(E5:AI5))</f>
        <v/>
      </c>
      <c r="AK5" s="121">
        <f>COUNT(E5:AI5)</f>
        <v>0</v>
      </c>
    </row>
    <row r="6" spans="1:37" s="16" customFormat="1" ht="19.5" customHeight="1">
      <c r="A6" s="80">
        <v>2</v>
      </c>
      <c r="B6" s="81">
        <f>'Übersicht Teilnehmende'!B6</f>
        <v>0</v>
      </c>
      <c r="C6" s="81">
        <f>'Übersicht Teilnehmende'!C6</f>
        <v>0</v>
      </c>
      <c r="D6" s="69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92"/>
      <c r="AJ6" s="137" t="str">
        <f t="shared" si="0"/>
        <v/>
      </c>
      <c r="AK6" s="142">
        <f t="shared" ref="AK6:AK39" si="1">COUNT(E6:AI6)</f>
        <v>0</v>
      </c>
    </row>
    <row r="7" spans="1:37" s="16" customFormat="1" ht="19.5" customHeight="1">
      <c r="A7" s="78">
        <v>3</v>
      </c>
      <c r="B7" s="79">
        <f>'Übersicht Teilnehmende'!B7</f>
        <v>0</v>
      </c>
      <c r="C7" s="79">
        <f>'Übersicht Teilnehmende'!C7</f>
        <v>0</v>
      </c>
      <c r="D7" s="90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91"/>
      <c r="AJ7" s="137" t="str">
        <f t="shared" si="0"/>
        <v/>
      </c>
      <c r="AK7" s="142">
        <f t="shared" si="1"/>
        <v>0</v>
      </c>
    </row>
    <row r="8" spans="1:37" s="16" customFormat="1" ht="19.5" customHeight="1">
      <c r="A8" s="80">
        <v>4</v>
      </c>
      <c r="B8" s="81">
        <f>'Übersicht Teilnehmende'!B8</f>
        <v>0</v>
      </c>
      <c r="C8" s="81">
        <f>'Übersicht Teilnehmende'!C8</f>
        <v>0</v>
      </c>
      <c r="D8" s="69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92"/>
      <c r="AJ8" s="137" t="str">
        <f t="shared" si="0"/>
        <v/>
      </c>
      <c r="AK8" s="142">
        <f t="shared" si="1"/>
        <v>0</v>
      </c>
    </row>
    <row r="9" spans="1:37" s="16" customFormat="1" ht="19.5" customHeight="1">
      <c r="A9" s="78">
        <v>5</v>
      </c>
      <c r="B9" s="79">
        <f>'Übersicht Teilnehmende'!B9</f>
        <v>0</v>
      </c>
      <c r="C9" s="79">
        <f>'Übersicht Teilnehmende'!C9</f>
        <v>0</v>
      </c>
      <c r="D9" s="90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91"/>
      <c r="AJ9" s="137" t="str">
        <f t="shared" si="0"/>
        <v/>
      </c>
      <c r="AK9" s="142">
        <f t="shared" si="1"/>
        <v>0</v>
      </c>
    </row>
    <row r="10" spans="1:37" s="16" customFormat="1" ht="19.5" customHeight="1">
      <c r="A10" s="80">
        <v>6</v>
      </c>
      <c r="B10" s="81">
        <f>'Übersicht Teilnehmende'!B10</f>
        <v>0</v>
      </c>
      <c r="C10" s="81">
        <f>'Übersicht Teilnehmende'!C10</f>
        <v>0</v>
      </c>
      <c r="D10" s="69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92"/>
      <c r="AJ10" s="137" t="str">
        <f t="shared" si="0"/>
        <v/>
      </c>
      <c r="AK10" s="142">
        <f t="shared" si="1"/>
        <v>0</v>
      </c>
    </row>
    <row r="11" spans="1:37" s="16" customFormat="1" ht="19.5" customHeight="1">
      <c r="A11" s="78">
        <v>7</v>
      </c>
      <c r="B11" s="79">
        <f>'Übersicht Teilnehmende'!B11</f>
        <v>0</v>
      </c>
      <c r="C11" s="79">
        <f>'Übersicht Teilnehmende'!C11</f>
        <v>0</v>
      </c>
      <c r="D11" s="90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91"/>
      <c r="AJ11" s="137" t="str">
        <f t="shared" si="0"/>
        <v/>
      </c>
      <c r="AK11" s="142">
        <f t="shared" si="1"/>
        <v>0</v>
      </c>
    </row>
    <row r="12" spans="1:37" s="16" customFormat="1" ht="19.5" customHeight="1">
      <c r="A12" s="80">
        <v>8</v>
      </c>
      <c r="B12" s="81">
        <f>'Übersicht Teilnehmende'!B12</f>
        <v>0</v>
      </c>
      <c r="C12" s="81">
        <f>'Übersicht Teilnehmende'!C12</f>
        <v>0</v>
      </c>
      <c r="D12" s="69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92"/>
      <c r="AJ12" s="137" t="str">
        <f t="shared" si="0"/>
        <v/>
      </c>
      <c r="AK12" s="142">
        <f t="shared" si="1"/>
        <v>0</v>
      </c>
    </row>
    <row r="13" spans="1:37" s="16" customFormat="1" ht="19.5" customHeight="1">
      <c r="A13" s="78">
        <v>9</v>
      </c>
      <c r="B13" s="79">
        <f>'Übersicht Teilnehmende'!B13</f>
        <v>0</v>
      </c>
      <c r="C13" s="79">
        <f>'Übersicht Teilnehmende'!C13</f>
        <v>0</v>
      </c>
      <c r="D13" s="90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91"/>
      <c r="AJ13" s="137" t="str">
        <f t="shared" si="0"/>
        <v/>
      </c>
      <c r="AK13" s="142">
        <f t="shared" si="1"/>
        <v>0</v>
      </c>
    </row>
    <row r="14" spans="1:37" s="16" customFormat="1" ht="19.5" customHeight="1">
      <c r="A14" s="80">
        <v>10</v>
      </c>
      <c r="B14" s="81">
        <f>'Übersicht Teilnehmende'!B14</f>
        <v>0</v>
      </c>
      <c r="C14" s="81">
        <f>'Übersicht Teilnehmende'!C14</f>
        <v>0</v>
      </c>
      <c r="D14" s="69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92"/>
      <c r="AJ14" s="137" t="str">
        <f t="shared" si="0"/>
        <v/>
      </c>
      <c r="AK14" s="142">
        <f t="shared" si="1"/>
        <v>0</v>
      </c>
    </row>
    <row r="15" spans="1:37" s="16" customFormat="1" ht="19.5" customHeight="1">
      <c r="A15" s="78">
        <v>11</v>
      </c>
      <c r="B15" s="79">
        <f>'Übersicht Teilnehmende'!B15</f>
        <v>0</v>
      </c>
      <c r="C15" s="79">
        <f>'Übersicht Teilnehmende'!C15</f>
        <v>0</v>
      </c>
      <c r="D15" s="90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91"/>
      <c r="AJ15" s="137" t="str">
        <f t="shared" si="0"/>
        <v/>
      </c>
      <c r="AK15" s="142">
        <f t="shared" si="1"/>
        <v>0</v>
      </c>
    </row>
    <row r="16" spans="1:37" s="16" customFormat="1" ht="19.5" customHeight="1">
      <c r="A16" s="80">
        <v>12</v>
      </c>
      <c r="B16" s="81">
        <f>'Übersicht Teilnehmende'!B16</f>
        <v>0</v>
      </c>
      <c r="C16" s="81">
        <f>'Übersicht Teilnehmende'!C16</f>
        <v>0</v>
      </c>
      <c r="D16" s="69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92"/>
      <c r="AJ16" s="137" t="str">
        <f t="shared" si="0"/>
        <v/>
      </c>
      <c r="AK16" s="142">
        <f t="shared" si="1"/>
        <v>0</v>
      </c>
    </row>
    <row r="17" spans="1:37" s="16" customFormat="1" ht="19.5" customHeight="1">
      <c r="A17" s="78">
        <v>13</v>
      </c>
      <c r="B17" s="79">
        <f>'Übersicht Teilnehmende'!B17</f>
        <v>0</v>
      </c>
      <c r="C17" s="79">
        <f>'Übersicht Teilnehmende'!C17</f>
        <v>0</v>
      </c>
      <c r="D17" s="90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91"/>
      <c r="AJ17" s="137" t="str">
        <f t="shared" si="0"/>
        <v/>
      </c>
      <c r="AK17" s="142">
        <f t="shared" si="1"/>
        <v>0</v>
      </c>
    </row>
    <row r="18" spans="1:37" s="16" customFormat="1" ht="19.5" customHeight="1">
      <c r="A18" s="80">
        <v>14</v>
      </c>
      <c r="B18" s="81">
        <f>'Übersicht Teilnehmende'!B18</f>
        <v>0</v>
      </c>
      <c r="C18" s="81">
        <f>'Übersicht Teilnehmende'!C18</f>
        <v>0</v>
      </c>
      <c r="D18" s="69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92"/>
      <c r="AJ18" s="137" t="str">
        <f t="shared" si="0"/>
        <v/>
      </c>
      <c r="AK18" s="142">
        <f t="shared" si="1"/>
        <v>0</v>
      </c>
    </row>
    <row r="19" spans="1:37" s="16" customFormat="1" ht="19.5" customHeight="1">
      <c r="A19" s="78">
        <v>15</v>
      </c>
      <c r="B19" s="79">
        <f>'Übersicht Teilnehmende'!B19</f>
        <v>0</v>
      </c>
      <c r="C19" s="79">
        <f>'Übersicht Teilnehmende'!C19</f>
        <v>0</v>
      </c>
      <c r="D19" s="90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91"/>
      <c r="AJ19" s="137" t="str">
        <f t="shared" si="0"/>
        <v/>
      </c>
      <c r="AK19" s="142">
        <f t="shared" si="1"/>
        <v>0</v>
      </c>
    </row>
    <row r="20" spans="1:37" s="16" customFormat="1" ht="19.5" customHeight="1">
      <c r="A20" s="80">
        <v>16</v>
      </c>
      <c r="B20" s="81">
        <f>'Übersicht Teilnehmende'!B20</f>
        <v>0</v>
      </c>
      <c r="C20" s="81">
        <f>'Übersicht Teilnehmende'!C20</f>
        <v>0</v>
      </c>
      <c r="D20" s="69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92"/>
      <c r="AJ20" s="137" t="str">
        <f t="shared" si="0"/>
        <v/>
      </c>
      <c r="AK20" s="142">
        <f t="shared" si="1"/>
        <v>0</v>
      </c>
    </row>
    <row r="21" spans="1:37" s="16" customFormat="1" ht="19.5" customHeight="1">
      <c r="A21" s="78">
        <v>17</v>
      </c>
      <c r="B21" s="79">
        <f>'Übersicht Teilnehmende'!B21</f>
        <v>0</v>
      </c>
      <c r="C21" s="79">
        <f>'Übersicht Teilnehmende'!C21</f>
        <v>0</v>
      </c>
      <c r="D21" s="90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91"/>
      <c r="AJ21" s="137" t="str">
        <f t="shared" si="0"/>
        <v/>
      </c>
      <c r="AK21" s="142">
        <f t="shared" si="1"/>
        <v>0</v>
      </c>
    </row>
    <row r="22" spans="1:37" s="16" customFormat="1" ht="19.5" customHeight="1">
      <c r="A22" s="80">
        <v>18</v>
      </c>
      <c r="B22" s="81">
        <f>'Übersicht Teilnehmende'!B22</f>
        <v>0</v>
      </c>
      <c r="C22" s="81">
        <f>'Übersicht Teilnehmende'!C22</f>
        <v>0</v>
      </c>
      <c r="D22" s="69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92"/>
      <c r="AJ22" s="137" t="str">
        <f t="shared" si="0"/>
        <v/>
      </c>
      <c r="AK22" s="142">
        <f t="shared" si="1"/>
        <v>0</v>
      </c>
    </row>
    <row r="23" spans="1:37" s="16" customFormat="1" ht="19.5" customHeight="1">
      <c r="A23" s="78">
        <v>19</v>
      </c>
      <c r="B23" s="79">
        <f>'Übersicht Teilnehmende'!B23</f>
        <v>0</v>
      </c>
      <c r="C23" s="79">
        <f>'Übersicht Teilnehmende'!C23</f>
        <v>0</v>
      </c>
      <c r="D23" s="90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91"/>
      <c r="AJ23" s="137" t="str">
        <f t="shared" si="0"/>
        <v/>
      </c>
      <c r="AK23" s="142">
        <f t="shared" si="1"/>
        <v>0</v>
      </c>
    </row>
    <row r="24" spans="1:37" s="16" customFormat="1" ht="19.5" customHeight="1">
      <c r="A24" s="80">
        <v>20</v>
      </c>
      <c r="B24" s="81">
        <f>'Übersicht Teilnehmende'!B24</f>
        <v>0</v>
      </c>
      <c r="C24" s="81">
        <f>'Übersicht Teilnehmende'!C24</f>
        <v>0</v>
      </c>
      <c r="D24" s="69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92"/>
      <c r="AJ24" s="137" t="str">
        <f t="shared" si="0"/>
        <v/>
      </c>
      <c r="AK24" s="142">
        <f t="shared" si="1"/>
        <v>0</v>
      </c>
    </row>
    <row r="25" spans="1:37" s="16" customFormat="1" ht="19.5" customHeight="1">
      <c r="A25" s="78">
        <v>21</v>
      </c>
      <c r="B25" s="79">
        <f>'Übersicht Teilnehmende'!B25</f>
        <v>0</v>
      </c>
      <c r="C25" s="79">
        <f>'Übersicht Teilnehmende'!C25</f>
        <v>0</v>
      </c>
      <c r="D25" s="90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91"/>
      <c r="AJ25" s="137" t="str">
        <f t="shared" si="0"/>
        <v/>
      </c>
      <c r="AK25" s="142">
        <f t="shared" si="1"/>
        <v>0</v>
      </c>
    </row>
    <row r="26" spans="1:37" s="16" customFormat="1" ht="19.5" customHeight="1">
      <c r="A26" s="80">
        <v>22</v>
      </c>
      <c r="B26" s="81">
        <f>'Übersicht Teilnehmende'!B26</f>
        <v>0</v>
      </c>
      <c r="C26" s="81">
        <f>'Übersicht Teilnehmende'!C26</f>
        <v>0</v>
      </c>
      <c r="D26" s="69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92"/>
      <c r="AJ26" s="137" t="str">
        <f t="shared" si="0"/>
        <v/>
      </c>
      <c r="AK26" s="142">
        <f t="shared" si="1"/>
        <v>0</v>
      </c>
    </row>
    <row r="27" spans="1:37" s="16" customFormat="1" ht="19.5" customHeight="1">
      <c r="A27" s="78">
        <v>23</v>
      </c>
      <c r="B27" s="79">
        <f>'Übersicht Teilnehmende'!B27</f>
        <v>0</v>
      </c>
      <c r="C27" s="79">
        <f>'Übersicht Teilnehmende'!C27</f>
        <v>0</v>
      </c>
      <c r="D27" s="90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91"/>
      <c r="AJ27" s="137" t="str">
        <f t="shared" si="0"/>
        <v/>
      </c>
      <c r="AK27" s="142">
        <f t="shared" si="1"/>
        <v>0</v>
      </c>
    </row>
    <row r="28" spans="1:37" s="16" customFormat="1" ht="19.5" customHeight="1">
      <c r="A28" s="80">
        <v>24</v>
      </c>
      <c r="B28" s="81">
        <f>'Übersicht Teilnehmende'!B28</f>
        <v>0</v>
      </c>
      <c r="C28" s="81">
        <f>'Übersicht Teilnehmende'!C28</f>
        <v>0</v>
      </c>
      <c r="D28" s="69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92"/>
      <c r="AJ28" s="137" t="str">
        <f t="shared" si="0"/>
        <v/>
      </c>
      <c r="AK28" s="142">
        <f t="shared" si="1"/>
        <v>0</v>
      </c>
    </row>
    <row r="29" spans="1:37" s="16" customFormat="1" ht="19.5" customHeight="1">
      <c r="A29" s="78">
        <v>25</v>
      </c>
      <c r="B29" s="79">
        <f>'Übersicht Teilnehmende'!B29</f>
        <v>0</v>
      </c>
      <c r="C29" s="79">
        <f>'Übersicht Teilnehmende'!C29</f>
        <v>0</v>
      </c>
      <c r="D29" s="90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91"/>
      <c r="AJ29" s="137" t="str">
        <f t="shared" si="0"/>
        <v/>
      </c>
      <c r="AK29" s="142">
        <f t="shared" si="1"/>
        <v>0</v>
      </c>
    </row>
    <row r="30" spans="1:37" s="16" customFormat="1" ht="19.5" customHeight="1">
      <c r="A30" s="80">
        <v>26</v>
      </c>
      <c r="B30" s="81">
        <f>'Übersicht Teilnehmende'!B30</f>
        <v>0</v>
      </c>
      <c r="C30" s="81">
        <f>'Übersicht Teilnehmende'!C30</f>
        <v>0</v>
      </c>
      <c r="D30" s="69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92"/>
      <c r="AJ30" s="137" t="str">
        <f t="shared" si="0"/>
        <v/>
      </c>
      <c r="AK30" s="142">
        <f t="shared" si="1"/>
        <v>0</v>
      </c>
    </row>
    <row r="31" spans="1:37" s="16" customFormat="1" ht="19.5" customHeight="1">
      <c r="A31" s="78">
        <v>27</v>
      </c>
      <c r="B31" s="79">
        <f>'Übersicht Teilnehmende'!B31</f>
        <v>0</v>
      </c>
      <c r="C31" s="79">
        <f>'Übersicht Teilnehmende'!C31</f>
        <v>0</v>
      </c>
      <c r="D31" s="90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91"/>
      <c r="AJ31" s="137" t="str">
        <f t="shared" si="0"/>
        <v/>
      </c>
      <c r="AK31" s="142">
        <f t="shared" si="1"/>
        <v>0</v>
      </c>
    </row>
    <row r="32" spans="1:37" s="16" customFormat="1" ht="19.5" customHeight="1">
      <c r="A32" s="80">
        <v>28</v>
      </c>
      <c r="B32" s="81">
        <f>'Übersicht Teilnehmende'!B32</f>
        <v>0</v>
      </c>
      <c r="C32" s="81">
        <f>'Übersicht Teilnehmende'!C32</f>
        <v>0</v>
      </c>
      <c r="D32" s="69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92"/>
      <c r="AJ32" s="137" t="str">
        <f t="shared" si="0"/>
        <v/>
      </c>
      <c r="AK32" s="142">
        <f t="shared" si="1"/>
        <v>0</v>
      </c>
    </row>
    <row r="33" spans="1:37" s="16" customFormat="1" ht="19.5" customHeight="1">
      <c r="A33" s="78">
        <v>29</v>
      </c>
      <c r="B33" s="79">
        <f>'Übersicht Teilnehmende'!B33</f>
        <v>0</v>
      </c>
      <c r="C33" s="79">
        <f>'Übersicht Teilnehmende'!C33</f>
        <v>0</v>
      </c>
      <c r="D33" s="90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91"/>
      <c r="AJ33" s="137" t="str">
        <f t="shared" si="0"/>
        <v/>
      </c>
      <c r="AK33" s="142">
        <f t="shared" si="1"/>
        <v>0</v>
      </c>
    </row>
    <row r="34" spans="1:37" s="16" customFormat="1" ht="19.5" customHeight="1">
      <c r="A34" s="80">
        <v>30</v>
      </c>
      <c r="B34" s="81">
        <f>'Übersicht Teilnehmende'!B34</f>
        <v>0</v>
      </c>
      <c r="C34" s="81">
        <f>'Übersicht Teilnehmende'!C34</f>
        <v>0</v>
      </c>
      <c r="D34" s="69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92"/>
      <c r="AJ34" s="137" t="str">
        <f t="shared" si="0"/>
        <v/>
      </c>
      <c r="AK34" s="142">
        <f t="shared" si="1"/>
        <v>0</v>
      </c>
    </row>
    <row r="35" spans="1:37" s="16" customFormat="1" ht="19.5" customHeight="1">
      <c r="A35" s="78">
        <v>31</v>
      </c>
      <c r="B35" s="79">
        <f>'Übersicht Teilnehmende'!B35</f>
        <v>0</v>
      </c>
      <c r="C35" s="79">
        <f>'Übersicht Teilnehmende'!C35</f>
        <v>0</v>
      </c>
      <c r="D35" s="90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91"/>
      <c r="AJ35" s="137" t="str">
        <f t="shared" si="0"/>
        <v/>
      </c>
      <c r="AK35" s="142">
        <f t="shared" si="1"/>
        <v>0</v>
      </c>
    </row>
    <row r="36" spans="1:37" s="17" customFormat="1" ht="20.25" customHeight="1">
      <c r="A36" s="80">
        <v>32</v>
      </c>
      <c r="B36" s="81">
        <f>'Übersicht Teilnehmende'!B36</f>
        <v>0</v>
      </c>
      <c r="C36" s="81">
        <f>'Übersicht Teilnehmende'!C36</f>
        <v>0</v>
      </c>
      <c r="D36" s="70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93"/>
      <c r="AJ36" s="138" t="str">
        <f t="shared" si="0"/>
        <v/>
      </c>
      <c r="AK36" s="142">
        <f t="shared" si="1"/>
        <v>0</v>
      </c>
    </row>
    <row r="37" spans="1:37" s="17" customFormat="1" ht="20.25" customHeight="1">
      <c r="A37" s="78">
        <v>33</v>
      </c>
      <c r="B37" s="79">
        <f>'Übersicht Teilnehmende'!B37</f>
        <v>0</v>
      </c>
      <c r="C37" s="79">
        <f>'Übersicht Teilnehmende'!C37</f>
        <v>0</v>
      </c>
      <c r="D37" s="90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91"/>
      <c r="AJ37" s="137" t="str">
        <f t="shared" si="0"/>
        <v/>
      </c>
      <c r="AK37" s="142">
        <f t="shared" si="1"/>
        <v>0</v>
      </c>
    </row>
    <row r="38" spans="1:37" s="17" customFormat="1" ht="20.25" customHeight="1">
      <c r="A38" s="80">
        <v>34</v>
      </c>
      <c r="B38" s="81">
        <f>'Übersicht Teilnehmende'!B38</f>
        <v>0</v>
      </c>
      <c r="C38" s="81">
        <f>'Übersicht Teilnehmende'!C38</f>
        <v>0</v>
      </c>
      <c r="D38" s="70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93"/>
      <c r="AJ38" s="138" t="str">
        <f t="shared" si="0"/>
        <v/>
      </c>
      <c r="AK38" s="142">
        <f t="shared" si="1"/>
        <v>0</v>
      </c>
    </row>
    <row r="39" spans="1:37" s="17" customFormat="1" ht="20.25" customHeight="1" thickBot="1">
      <c r="A39" s="78">
        <v>35</v>
      </c>
      <c r="B39" s="79">
        <f>'Übersicht Teilnehmende'!B39</f>
        <v>0</v>
      </c>
      <c r="C39" s="79">
        <f>'Übersicht Teilnehmende'!C39</f>
        <v>0</v>
      </c>
      <c r="D39" s="90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91"/>
      <c r="AJ39" s="137" t="str">
        <f t="shared" si="0"/>
        <v/>
      </c>
      <c r="AK39" s="143">
        <f t="shared" si="1"/>
        <v>0</v>
      </c>
    </row>
    <row r="40" spans="1:37" s="17" customFormat="1" ht="20.25" customHeight="1" thickBot="1">
      <c r="A40" s="18"/>
      <c r="B40" s="19"/>
      <c r="C40" s="19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</row>
    <row r="41" spans="1:37" s="17" customFormat="1" ht="20.25" customHeight="1">
      <c r="A41" s="18"/>
      <c r="C41" s="130" t="s">
        <v>103</v>
      </c>
      <c r="D41" s="124"/>
      <c r="E41" s="131" t="s">
        <v>34</v>
      </c>
      <c r="F41" s="73"/>
      <c r="G41" s="73"/>
      <c r="H41" s="73"/>
      <c r="I41" s="73"/>
      <c r="J41" s="73"/>
      <c r="K41" s="73"/>
      <c r="L41" s="74"/>
      <c r="M41" s="74"/>
      <c r="N41" s="74"/>
      <c r="O41" s="74"/>
      <c r="P41" s="74"/>
      <c r="Q41" s="74"/>
      <c r="R41" s="74"/>
      <c r="S41" s="124"/>
      <c r="T41" s="124"/>
      <c r="U41" s="125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</row>
    <row r="42" spans="1:37" s="17" customFormat="1" ht="20.25" customHeight="1">
      <c r="A42" s="18"/>
      <c r="B42" s="19"/>
      <c r="C42" s="132"/>
      <c r="D42" s="20"/>
      <c r="E42" s="32" t="s">
        <v>35</v>
      </c>
      <c r="F42" s="33"/>
      <c r="G42" s="33"/>
      <c r="H42" s="33"/>
      <c r="I42" s="33"/>
      <c r="J42" s="33"/>
      <c r="K42" s="33"/>
      <c r="L42" s="34"/>
      <c r="M42" s="34"/>
      <c r="N42" s="34"/>
      <c r="O42" s="34"/>
      <c r="P42" s="34"/>
      <c r="Q42" s="34"/>
      <c r="R42" s="34"/>
      <c r="S42" s="20"/>
      <c r="T42" s="20"/>
      <c r="U42" s="126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</row>
    <row r="43" spans="1:37" s="17" customFormat="1" ht="20.25" customHeight="1">
      <c r="A43" s="18"/>
      <c r="B43" s="19"/>
      <c r="C43" s="132"/>
      <c r="D43" s="20"/>
      <c r="E43" s="32" t="s">
        <v>36</v>
      </c>
      <c r="F43" s="33"/>
      <c r="G43" s="33"/>
      <c r="H43" s="33"/>
      <c r="I43" s="33"/>
      <c r="J43" s="33"/>
      <c r="K43" s="33"/>
      <c r="L43" s="34"/>
      <c r="M43" s="34"/>
      <c r="N43" s="34"/>
      <c r="O43" s="34"/>
      <c r="P43" s="34"/>
      <c r="Q43" s="34"/>
      <c r="R43" s="34"/>
      <c r="S43" s="20"/>
      <c r="T43" s="20"/>
      <c r="U43" s="126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</row>
    <row r="44" spans="1:37" s="17" customFormat="1" ht="20.25" customHeight="1">
      <c r="A44" s="18"/>
      <c r="B44" s="19"/>
      <c r="C44" s="132"/>
      <c r="D44" s="20"/>
      <c r="E44" s="32" t="s">
        <v>46</v>
      </c>
      <c r="F44" s="33"/>
      <c r="G44" s="33"/>
      <c r="H44" s="33"/>
      <c r="I44" s="33"/>
      <c r="J44" s="33"/>
      <c r="K44" s="33"/>
      <c r="L44" s="34"/>
      <c r="M44" s="34"/>
      <c r="N44" s="34"/>
      <c r="O44" s="34"/>
      <c r="P44" s="34"/>
      <c r="Q44" s="34"/>
      <c r="R44" s="34"/>
      <c r="S44" s="20"/>
      <c r="T44" s="20"/>
      <c r="U44" s="126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</row>
    <row r="45" spans="1:37" s="17" customFormat="1" ht="20.25" customHeight="1">
      <c r="A45" s="18"/>
      <c r="B45" s="19"/>
      <c r="C45" s="132"/>
      <c r="D45" s="20"/>
      <c r="E45" s="32" t="s">
        <v>37</v>
      </c>
      <c r="F45" s="33"/>
      <c r="G45" s="33"/>
      <c r="H45" s="33"/>
      <c r="I45" s="33"/>
      <c r="J45" s="33"/>
      <c r="K45" s="33"/>
      <c r="L45" s="34"/>
      <c r="M45" s="34"/>
      <c r="N45" s="34"/>
      <c r="O45" s="34"/>
      <c r="P45" s="34"/>
      <c r="Q45" s="34"/>
      <c r="R45" s="34"/>
      <c r="S45" s="20"/>
      <c r="T45" s="20"/>
      <c r="U45" s="126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</row>
    <row r="46" spans="1:37" ht="20.25" customHeight="1" thickBot="1">
      <c r="C46" s="133"/>
      <c r="D46" s="76"/>
      <c r="E46" s="134" t="s">
        <v>47</v>
      </c>
      <c r="F46" s="75"/>
      <c r="G46" s="75"/>
      <c r="H46" s="75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127"/>
      <c r="T46" s="128"/>
      <c r="U46" s="129"/>
    </row>
    <row r="47" spans="1:37" ht="15" customHeight="1">
      <c r="B47" s="182"/>
      <c r="C47" s="183"/>
      <c r="D47" s="27"/>
      <c r="E47" s="36"/>
      <c r="F47" s="36"/>
      <c r="G47" s="36"/>
      <c r="H47" s="36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24"/>
    </row>
    <row r="48" spans="1:37">
      <c r="B48" s="184"/>
      <c r="C48" s="183"/>
      <c r="D48" s="27"/>
      <c r="E48" s="36"/>
      <c r="F48" s="36"/>
      <c r="G48" s="36"/>
      <c r="H48" s="36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24"/>
    </row>
    <row r="49" spans="3:38">
      <c r="C49" s="37"/>
      <c r="D49" s="27"/>
      <c r="E49" s="36"/>
      <c r="F49" s="36"/>
      <c r="G49" s="21"/>
      <c r="H49" s="21"/>
      <c r="I49" s="28"/>
      <c r="J49" s="28"/>
      <c r="K49" s="28"/>
      <c r="L49" s="28"/>
      <c r="M49" s="28"/>
      <c r="N49" s="28"/>
      <c r="O49" s="28"/>
      <c r="P49" s="28"/>
      <c r="Q49" s="28"/>
      <c r="R49" s="28"/>
    </row>
    <row r="50" spans="3:38">
      <c r="D50" s="27"/>
      <c r="E50" s="36"/>
      <c r="F50" s="36"/>
      <c r="G50" s="21"/>
      <c r="H50" s="21"/>
      <c r="I50" s="28"/>
      <c r="J50" s="28"/>
      <c r="K50" s="28"/>
      <c r="L50" s="28"/>
      <c r="M50" s="28"/>
      <c r="N50" s="28"/>
      <c r="O50" s="28"/>
      <c r="P50" s="28"/>
      <c r="Q50" s="28"/>
      <c r="R50" s="28"/>
    </row>
    <row r="51" spans="3:38">
      <c r="D51" s="71"/>
      <c r="E51" s="22"/>
      <c r="F51" s="22"/>
      <c r="G51" s="21"/>
      <c r="H51" s="21"/>
      <c r="I51" s="28"/>
      <c r="J51" s="28"/>
      <c r="K51" s="28"/>
      <c r="L51" s="28"/>
      <c r="M51" s="28"/>
      <c r="N51" s="28"/>
      <c r="O51" s="28"/>
      <c r="P51" s="28"/>
      <c r="Q51" s="28"/>
      <c r="R51" s="28"/>
    </row>
    <row r="52" spans="3:38">
      <c r="D52" s="72"/>
      <c r="E52" s="21"/>
      <c r="F52" s="21"/>
      <c r="G52" s="21"/>
      <c r="H52" s="21"/>
      <c r="I52" s="28"/>
      <c r="J52" s="28"/>
      <c r="K52" s="28"/>
      <c r="L52" s="28"/>
      <c r="M52" s="28"/>
      <c r="N52" s="28"/>
      <c r="O52" s="28"/>
      <c r="P52" s="28"/>
      <c r="Q52" s="28"/>
      <c r="R52" s="28"/>
    </row>
    <row r="53" spans="3:38">
      <c r="D53" s="72"/>
      <c r="E53" s="21"/>
      <c r="F53" s="21"/>
      <c r="G53" s="21"/>
      <c r="H53" s="21"/>
      <c r="I53" s="28"/>
      <c r="J53" s="28"/>
      <c r="K53" s="28"/>
      <c r="L53" s="28"/>
      <c r="M53" s="28"/>
      <c r="N53" s="28"/>
      <c r="O53" s="28"/>
      <c r="P53" s="28"/>
      <c r="Q53" s="28"/>
      <c r="R53" s="28"/>
    </row>
    <row r="54" spans="3:38">
      <c r="S54" s="25"/>
      <c r="T54" s="25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</row>
  </sheetData>
  <sheetProtection sheet="1" objects="1" scenarios="1"/>
  <mergeCells count="3">
    <mergeCell ref="D3:D4"/>
    <mergeCell ref="E3:AK3"/>
    <mergeCell ref="B47:C48"/>
  </mergeCells>
  <dataValidations count="2">
    <dataValidation operator="greaterThanOrEqual" allowBlank="1" showInputMessage="1" showErrorMessage="1" errorTitle="Achtung!" error="Nur ganze Zahlen eintragen!" sqref="N5:T39 E5:H39"/>
    <dataValidation type="whole" operator="greaterThanOrEqual" allowBlank="1" showInputMessage="1" showErrorMessage="1" errorTitle="Achtung!" error="Nur ganze Zahlen eintragen!" sqref="D39 D37 D5:D35">
      <formula1>0</formula1>
    </dataValidation>
  </dataValidations>
  <pageMargins left="0.47244094488188981" right="0.43307086614173229" top="0.59055118110236227" bottom="0.62992125984251968" header="0.31496062992125984" footer="0.31496062992125984"/>
  <pageSetup paperSize="9" scale="51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L54"/>
  <sheetViews>
    <sheetView showWhiteSpace="0" zoomScale="90" zoomScaleNormal="90" zoomScalePageLayoutView="40" workbookViewId="0">
      <selection sqref="A1:XFD1"/>
    </sheetView>
  </sheetViews>
  <sheetFormatPr baseColWidth="10" defaultColWidth="11.42578125" defaultRowHeight="12.75"/>
  <cols>
    <col min="1" max="1" width="7.42578125" style="13" customWidth="1"/>
    <col min="2" max="2" width="25.7109375" style="14" customWidth="1"/>
    <col min="3" max="3" width="24.5703125" style="14" customWidth="1"/>
    <col min="4" max="4" width="5.5703125" style="25" customWidth="1"/>
    <col min="5" max="8" width="4.7109375" style="13" customWidth="1"/>
    <col min="9" max="18" width="4.7109375" style="25" customWidth="1"/>
    <col min="19" max="19" width="4.7109375" style="17" customWidth="1"/>
    <col min="20" max="20" width="4.7109375" style="26" customWidth="1"/>
    <col min="21" max="35" width="4.7109375" style="14" customWidth="1"/>
    <col min="36" max="36" width="7.42578125" style="14" customWidth="1"/>
    <col min="37" max="37" width="9.140625" style="14" customWidth="1"/>
    <col min="38" max="16384" width="11.42578125" style="14"/>
  </cols>
  <sheetData>
    <row r="1" spans="1:37" s="66" customFormat="1" ht="15.75">
      <c r="A1" s="67" t="s">
        <v>0</v>
      </c>
      <c r="B1" s="63" t="str">
        <f>Deckblatt!D20</f>
        <v>Muster</v>
      </c>
      <c r="C1" s="67" t="s">
        <v>1</v>
      </c>
      <c r="D1" s="63" t="str">
        <f>Deckblatt!D22:J22</f>
        <v>Muster</v>
      </c>
      <c r="E1" s="114"/>
      <c r="F1" s="64"/>
      <c r="G1" s="119" t="s">
        <v>40</v>
      </c>
      <c r="J1" s="216" t="str">
        <f>Deckblatt!D24</f>
        <v>01.01.2018 - 31.12.2018</v>
      </c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</row>
    <row r="2" spans="1:37" ht="16.5" thickBot="1">
      <c r="B2" s="68">
        <v>43405</v>
      </c>
    </row>
    <row r="3" spans="1:37" s="77" customFormat="1" ht="25.5" customHeight="1" thickBot="1">
      <c r="A3" s="85" t="s">
        <v>2</v>
      </c>
      <c r="B3" s="86" t="s">
        <v>3</v>
      </c>
      <c r="C3" s="87" t="s">
        <v>4</v>
      </c>
      <c r="D3" s="187" t="s">
        <v>91</v>
      </c>
      <c r="E3" s="185" t="s">
        <v>23</v>
      </c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185"/>
      <c r="AD3" s="185"/>
      <c r="AE3" s="185"/>
      <c r="AF3" s="185"/>
      <c r="AG3" s="185"/>
      <c r="AH3" s="185"/>
      <c r="AI3" s="185"/>
      <c r="AJ3" s="185"/>
      <c r="AK3" s="186"/>
    </row>
    <row r="4" spans="1:37" ht="81.75" customHeight="1" thickBot="1">
      <c r="A4" s="15"/>
      <c r="B4" s="84"/>
      <c r="C4" s="88"/>
      <c r="D4" s="188"/>
      <c r="E4" s="89">
        <v>43405</v>
      </c>
      <c r="F4" s="89">
        <v>43406</v>
      </c>
      <c r="G4" s="89">
        <v>43407</v>
      </c>
      <c r="H4" s="89">
        <v>43408</v>
      </c>
      <c r="I4" s="89">
        <v>43409</v>
      </c>
      <c r="J4" s="89">
        <v>43410</v>
      </c>
      <c r="K4" s="89">
        <v>43411</v>
      </c>
      <c r="L4" s="89">
        <v>43412</v>
      </c>
      <c r="M4" s="89">
        <v>43413</v>
      </c>
      <c r="N4" s="89">
        <v>43414</v>
      </c>
      <c r="O4" s="89">
        <v>43415</v>
      </c>
      <c r="P4" s="89">
        <v>43416</v>
      </c>
      <c r="Q4" s="89">
        <v>43417</v>
      </c>
      <c r="R4" s="89">
        <v>43418</v>
      </c>
      <c r="S4" s="89">
        <v>43419</v>
      </c>
      <c r="T4" s="89">
        <v>43420</v>
      </c>
      <c r="U4" s="89">
        <v>43421</v>
      </c>
      <c r="V4" s="89">
        <v>43422</v>
      </c>
      <c r="W4" s="89">
        <v>43423</v>
      </c>
      <c r="X4" s="89">
        <v>43424</v>
      </c>
      <c r="Y4" s="89">
        <v>43425</v>
      </c>
      <c r="Z4" s="89">
        <v>43426</v>
      </c>
      <c r="AA4" s="89">
        <v>43427</v>
      </c>
      <c r="AB4" s="89">
        <v>43428</v>
      </c>
      <c r="AC4" s="89">
        <v>43429</v>
      </c>
      <c r="AD4" s="89">
        <v>43430</v>
      </c>
      <c r="AE4" s="89">
        <v>43431</v>
      </c>
      <c r="AF4" s="89">
        <v>43432</v>
      </c>
      <c r="AG4" s="89">
        <v>43433</v>
      </c>
      <c r="AH4" s="89">
        <v>43434</v>
      </c>
      <c r="AI4" s="89"/>
      <c r="AJ4" s="122" t="s">
        <v>48</v>
      </c>
      <c r="AK4" s="139" t="s">
        <v>41</v>
      </c>
    </row>
    <row r="5" spans="1:37" s="16" customFormat="1" ht="19.5" customHeight="1">
      <c r="A5" s="78">
        <v>1</v>
      </c>
      <c r="B5" s="79" t="str">
        <f>'Übersicht Teilnehmende'!B5</f>
        <v>Mustermann</v>
      </c>
      <c r="C5" s="79" t="str">
        <f>'Übersicht Teilnehmende'!C5</f>
        <v>Mia</v>
      </c>
      <c r="D5" s="90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91"/>
      <c r="AJ5" s="136" t="str">
        <f t="shared" ref="AJ5:AJ39" si="0">IF(SUM(E5:AI5)=0,"",SUM(E5:AI5))</f>
        <v/>
      </c>
      <c r="AK5" s="121">
        <f>COUNT(E5:AI5)</f>
        <v>0</v>
      </c>
    </row>
    <row r="6" spans="1:37" s="16" customFormat="1" ht="19.5" customHeight="1">
      <c r="A6" s="80">
        <v>2</v>
      </c>
      <c r="B6" s="81">
        <f>'Übersicht Teilnehmende'!B6</f>
        <v>0</v>
      </c>
      <c r="C6" s="81">
        <f>'Übersicht Teilnehmende'!C6</f>
        <v>0</v>
      </c>
      <c r="D6" s="69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92"/>
      <c r="AJ6" s="137" t="str">
        <f t="shared" si="0"/>
        <v/>
      </c>
      <c r="AK6" s="142">
        <f t="shared" ref="AK6:AK39" si="1">COUNT(E6:AI6)</f>
        <v>0</v>
      </c>
    </row>
    <row r="7" spans="1:37" s="16" customFormat="1" ht="19.5" customHeight="1">
      <c r="A7" s="78">
        <v>3</v>
      </c>
      <c r="B7" s="79">
        <f>'Übersicht Teilnehmende'!B7</f>
        <v>0</v>
      </c>
      <c r="C7" s="79">
        <f>'Übersicht Teilnehmende'!C7</f>
        <v>0</v>
      </c>
      <c r="D7" s="90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91"/>
      <c r="AJ7" s="137" t="str">
        <f t="shared" si="0"/>
        <v/>
      </c>
      <c r="AK7" s="142">
        <f t="shared" si="1"/>
        <v>0</v>
      </c>
    </row>
    <row r="8" spans="1:37" s="16" customFormat="1" ht="19.5" customHeight="1">
      <c r="A8" s="80">
        <v>4</v>
      </c>
      <c r="B8" s="81">
        <f>'Übersicht Teilnehmende'!B8</f>
        <v>0</v>
      </c>
      <c r="C8" s="81">
        <f>'Übersicht Teilnehmende'!C8</f>
        <v>0</v>
      </c>
      <c r="D8" s="69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92"/>
      <c r="AJ8" s="137" t="str">
        <f t="shared" si="0"/>
        <v/>
      </c>
      <c r="AK8" s="142">
        <f t="shared" si="1"/>
        <v>0</v>
      </c>
    </row>
    <row r="9" spans="1:37" s="16" customFormat="1" ht="19.5" customHeight="1">
      <c r="A9" s="78">
        <v>5</v>
      </c>
      <c r="B9" s="79">
        <f>'Übersicht Teilnehmende'!B9</f>
        <v>0</v>
      </c>
      <c r="C9" s="79">
        <f>'Übersicht Teilnehmende'!C9</f>
        <v>0</v>
      </c>
      <c r="D9" s="90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91"/>
      <c r="AJ9" s="137" t="str">
        <f t="shared" si="0"/>
        <v/>
      </c>
      <c r="AK9" s="142">
        <f t="shared" si="1"/>
        <v>0</v>
      </c>
    </row>
    <row r="10" spans="1:37" s="16" customFormat="1" ht="19.5" customHeight="1">
      <c r="A10" s="80">
        <v>6</v>
      </c>
      <c r="B10" s="81">
        <f>'Übersicht Teilnehmende'!B10</f>
        <v>0</v>
      </c>
      <c r="C10" s="81">
        <f>'Übersicht Teilnehmende'!C10</f>
        <v>0</v>
      </c>
      <c r="D10" s="69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92"/>
      <c r="AJ10" s="137" t="str">
        <f t="shared" si="0"/>
        <v/>
      </c>
      <c r="AK10" s="142">
        <f t="shared" si="1"/>
        <v>0</v>
      </c>
    </row>
    <row r="11" spans="1:37" s="16" customFormat="1" ht="19.5" customHeight="1">
      <c r="A11" s="78">
        <v>7</v>
      </c>
      <c r="B11" s="79">
        <f>'Übersicht Teilnehmende'!B11</f>
        <v>0</v>
      </c>
      <c r="C11" s="79">
        <f>'Übersicht Teilnehmende'!C11</f>
        <v>0</v>
      </c>
      <c r="D11" s="90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91"/>
      <c r="AJ11" s="137" t="str">
        <f t="shared" si="0"/>
        <v/>
      </c>
      <c r="AK11" s="142">
        <f t="shared" si="1"/>
        <v>0</v>
      </c>
    </row>
    <row r="12" spans="1:37" s="16" customFormat="1" ht="19.5" customHeight="1">
      <c r="A12" s="80">
        <v>8</v>
      </c>
      <c r="B12" s="81">
        <f>'Übersicht Teilnehmende'!B12</f>
        <v>0</v>
      </c>
      <c r="C12" s="81">
        <f>'Übersicht Teilnehmende'!C12</f>
        <v>0</v>
      </c>
      <c r="D12" s="69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92"/>
      <c r="AJ12" s="137" t="str">
        <f t="shared" si="0"/>
        <v/>
      </c>
      <c r="AK12" s="142">
        <f t="shared" si="1"/>
        <v>0</v>
      </c>
    </row>
    <row r="13" spans="1:37" s="16" customFormat="1" ht="19.5" customHeight="1">
      <c r="A13" s="78">
        <v>9</v>
      </c>
      <c r="B13" s="79">
        <f>'Übersicht Teilnehmende'!B13</f>
        <v>0</v>
      </c>
      <c r="C13" s="79">
        <f>'Übersicht Teilnehmende'!C13</f>
        <v>0</v>
      </c>
      <c r="D13" s="90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91"/>
      <c r="AJ13" s="137" t="str">
        <f t="shared" si="0"/>
        <v/>
      </c>
      <c r="AK13" s="142">
        <f t="shared" si="1"/>
        <v>0</v>
      </c>
    </row>
    <row r="14" spans="1:37" s="16" customFormat="1" ht="19.5" customHeight="1">
      <c r="A14" s="80">
        <v>10</v>
      </c>
      <c r="B14" s="81">
        <f>'Übersicht Teilnehmende'!B14</f>
        <v>0</v>
      </c>
      <c r="C14" s="81">
        <f>'Übersicht Teilnehmende'!C14</f>
        <v>0</v>
      </c>
      <c r="D14" s="69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92"/>
      <c r="AJ14" s="137" t="str">
        <f t="shared" si="0"/>
        <v/>
      </c>
      <c r="AK14" s="142">
        <f t="shared" si="1"/>
        <v>0</v>
      </c>
    </row>
    <row r="15" spans="1:37" s="16" customFormat="1" ht="19.5" customHeight="1">
      <c r="A15" s="78">
        <v>11</v>
      </c>
      <c r="B15" s="79">
        <f>'Übersicht Teilnehmende'!B15</f>
        <v>0</v>
      </c>
      <c r="C15" s="79">
        <f>'Übersicht Teilnehmende'!C15</f>
        <v>0</v>
      </c>
      <c r="D15" s="90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91"/>
      <c r="AJ15" s="137" t="str">
        <f t="shared" si="0"/>
        <v/>
      </c>
      <c r="AK15" s="142">
        <f t="shared" si="1"/>
        <v>0</v>
      </c>
    </row>
    <row r="16" spans="1:37" s="16" customFormat="1" ht="19.5" customHeight="1">
      <c r="A16" s="80">
        <v>12</v>
      </c>
      <c r="B16" s="81">
        <f>'Übersicht Teilnehmende'!B16</f>
        <v>0</v>
      </c>
      <c r="C16" s="81">
        <f>'Übersicht Teilnehmende'!C16</f>
        <v>0</v>
      </c>
      <c r="D16" s="69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92"/>
      <c r="AJ16" s="137" t="str">
        <f t="shared" si="0"/>
        <v/>
      </c>
      <c r="AK16" s="142">
        <f t="shared" si="1"/>
        <v>0</v>
      </c>
    </row>
    <row r="17" spans="1:37" s="16" customFormat="1" ht="19.5" customHeight="1">
      <c r="A17" s="78">
        <v>13</v>
      </c>
      <c r="B17" s="79">
        <f>'Übersicht Teilnehmende'!B17</f>
        <v>0</v>
      </c>
      <c r="C17" s="79">
        <f>'Übersicht Teilnehmende'!C17</f>
        <v>0</v>
      </c>
      <c r="D17" s="90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91"/>
      <c r="AJ17" s="137" t="str">
        <f t="shared" si="0"/>
        <v/>
      </c>
      <c r="AK17" s="142">
        <f t="shared" si="1"/>
        <v>0</v>
      </c>
    </row>
    <row r="18" spans="1:37" s="16" customFormat="1" ht="19.5" customHeight="1">
      <c r="A18" s="80">
        <v>14</v>
      </c>
      <c r="B18" s="81">
        <f>'Übersicht Teilnehmende'!B18</f>
        <v>0</v>
      </c>
      <c r="C18" s="81">
        <f>'Übersicht Teilnehmende'!C18</f>
        <v>0</v>
      </c>
      <c r="D18" s="69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92"/>
      <c r="AJ18" s="137" t="str">
        <f t="shared" si="0"/>
        <v/>
      </c>
      <c r="AK18" s="142">
        <f t="shared" si="1"/>
        <v>0</v>
      </c>
    </row>
    <row r="19" spans="1:37" s="16" customFormat="1" ht="19.5" customHeight="1">
      <c r="A19" s="78">
        <v>15</v>
      </c>
      <c r="B19" s="79">
        <f>'Übersicht Teilnehmende'!B19</f>
        <v>0</v>
      </c>
      <c r="C19" s="79">
        <f>'Übersicht Teilnehmende'!C19</f>
        <v>0</v>
      </c>
      <c r="D19" s="90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91"/>
      <c r="AJ19" s="137" t="str">
        <f t="shared" si="0"/>
        <v/>
      </c>
      <c r="AK19" s="142">
        <f t="shared" si="1"/>
        <v>0</v>
      </c>
    </row>
    <row r="20" spans="1:37" s="16" customFormat="1" ht="19.5" customHeight="1">
      <c r="A20" s="80">
        <v>16</v>
      </c>
      <c r="B20" s="81">
        <f>'Übersicht Teilnehmende'!B20</f>
        <v>0</v>
      </c>
      <c r="C20" s="81">
        <f>'Übersicht Teilnehmende'!C20</f>
        <v>0</v>
      </c>
      <c r="D20" s="69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92"/>
      <c r="AJ20" s="137" t="str">
        <f t="shared" si="0"/>
        <v/>
      </c>
      <c r="AK20" s="142">
        <f t="shared" si="1"/>
        <v>0</v>
      </c>
    </row>
    <row r="21" spans="1:37" s="16" customFormat="1" ht="19.5" customHeight="1">
      <c r="A21" s="78">
        <v>17</v>
      </c>
      <c r="B21" s="79">
        <f>'Übersicht Teilnehmende'!B21</f>
        <v>0</v>
      </c>
      <c r="C21" s="79">
        <f>'Übersicht Teilnehmende'!C21</f>
        <v>0</v>
      </c>
      <c r="D21" s="90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91"/>
      <c r="AJ21" s="137" t="str">
        <f t="shared" si="0"/>
        <v/>
      </c>
      <c r="AK21" s="142">
        <f t="shared" si="1"/>
        <v>0</v>
      </c>
    </row>
    <row r="22" spans="1:37" s="16" customFormat="1" ht="19.5" customHeight="1">
      <c r="A22" s="80">
        <v>18</v>
      </c>
      <c r="B22" s="81">
        <f>'Übersicht Teilnehmende'!B22</f>
        <v>0</v>
      </c>
      <c r="C22" s="81">
        <f>'Übersicht Teilnehmende'!C22</f>
        <v>0</v>
      </c>
      <c r="D22" s="69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92"/>
      <c r="AJ22" s="137" t="str">
        <f t="shared" si="0"/>
        <v/>
      </c>
      <c r="AK22" s="142">
        <f t="shared" si="1"/>
        <v>0</v>
      </c>
    </row>
    <row r="23" spans="1:37" s="16" customFormat="1" ht="19.5" customHeight="1">
      <c r="A23" s="78">
        <v>19</v>
      </c>
      <c r="B23" s="79">
        <f>'Übersicht Teilnehmende'!B23</f>
        <v>0</v>
      </c>
      <c r="C23" s="79">
        <f>'Übersicht Teilnehmende'!C23</f>
        <v>0</v>
      </c>
      <c r="D23" s="90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91"/>
      <c r="AJ23" s="137" t="str">
        <f t="shared" si="0"/>
        <v/>
      </c>
      <c r="AK23" s="142">
        <f t="shared" si="1"/>
        <v>0</v>
      </c>
    </row>
    <row r="24" spans="1:37" s="16" customFormat="1" ht="19.5" customHeight="1">
      <c r="A24" s="80">
        <v>20</v>
      </c>
      <c r="B24" s="81">
        <f>'Übersicht Teilnehmende'!B24</f>
        <v>0</v>
      </c>
      <c r="C24" s="81">
        <f>'Übersicht Teilnehmende'!C24</f>
        <v>0</v>
      </c>
      <c r="D24" s="69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92"/>
      <c r="AJ24" s="137" t="str">
        <f t="shared" si="0"/>
        <v/>
      </c>
      <c r="AK24" s="142">
        <f t="shared" si="1"/>
        <v>0</v>
      </c>
    </row>
    <row r="25" spans="1:37" s="16" customFormat="1" ht="19.5" customHeight="1">
      <c r="A25" s="78">
        <v>21</v>
      </c>
      <c r="B25" s="79">
        <f>'Übersicht Teilnehmende'!B25</f>
        <v>0</v>
      </c>
      <c r="C25" s="79">
        <f>'Übersicht Teilnehmende'!C25</f>
        <v>0</v>
      </c>
      <c r="D25" s="90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91"/>
      <c r="AJ25" s="137" t="str">
        <f t="shared" si="0"/>
        <v/>
      </c>
      <c r="AK25" s="142">
        <f t="shared" si="1"/>
        <v>0</v>
      </c>
    </row>
    <row r="26" spans="1:37" s="16" customFormat="1" ht="19.5" customHeight="1">
      <c r="A26" s="80">
        <v>22</v>
      </c>
      <c r="B26" s="81">
        <f>'Übersicht Teilnehmende'!B26</f>
        <v>0</v>
      </c>
      <c r="C26" s="81">
        <f>'Übersicht Teilnehmende'!C26</f>
        <v>0</v>
      </c>
      <c r="D26" s="69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92"/>
      <c r="AJ26" s="137" t="str">
        <f t="shared" si="0"/>
        <v/>
      </c>
      <c r="AK26" s="142">
        <f t="shared" si="1"/>
        <v>0</v>
      </c>
    </row>
    <row r="27" spans="1:37" s="16" customFormat="1" ht="19.5" customHeight="1">
      <c r="A27" s="78">
        <v>23</v>
      </c>
      <c r="B27" s="79">
        <f>'Übersicht Teilnehmende'!B27</f>
        <v>0</v>
      </c>
      <c r="C27" s="79">
        <f>'Übersicht Teilnehmende'!C27</f>
        <v>0</v>
      </c>
      <c r="D27" s="90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91"/>
      <c r="AJ27" s="137" t="str">
        <f t="shared" si="0"/>
        <v/>
      </c>
      <c r="AK27" s="142">
        <f t="shared" si="1"/>
        <v>0</v>
      </c>
    </row>
    <row r="28" spans="1:37" s="16" customFormat="1" ht="19.5" customHeight="1">
      <c r="A28" s="80">
        <v>24</v>
      </c>
      <c r="B28" s="81">
        <f>'Übersicht Teilnehmende'!B28</f>
        <v>0</v>
      </c>
      <c r="C28" s="81">
        <f>'Übersicht Teilnehmende'!C28</f>
        <v>0</v>
      </c>
      <c r="D28" s="69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92"/>
      <c r="AJ28" s="137" t="str">
        <f t="shared" si="0"/>
        <v/>
      </c>
      <c r="AK28" s="142">
        <f t="shared" si="1"/>
        <v>0</v>
      </c>
    </row>
    <row r="29" spans="1:37" s="16" customFormat="1" ht="19.5" customHeight="1">
      <c r="A29" s="78">
        <v>25</v>
      </c>
      <c r="B29" s="79">
        <f>'Übersicht Teilnehmende'!B29</f>
        <v>0</v>
      </c>
      <c r="C29" s="79">
        <f>'Übersicht Teilnehmende'!C29</f>
        <v>0</v>
      </c>
      <c r="D29" s="90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91"/>
      <c r="AJ29" s="137" t="str">
        <f t="shared" si="0"/>
        <v/>
      </c>
      <c r="AK29" s="142">
        <f t="shared" si="1"/>
        <v>0</v>
      </c>
    </row>
    <row r="30" spans="1:37" s="16" customFormat="1" ht="19.5" customHeight="1">
      <c r="A30" s="80">
        <v>26</v>
      </c>
      <c r="B30" s="81">
        <f>'Übersicht Teilnehmende'!B30</f>
        <v>0</v>
      </c>
      <c r="C30" s="81">
        <f>'Übersicht Teilnehmende'!C30</f>
        <v>0</v>
      </c>
      <c r="D30" s="69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92"/>
      <c r="AJ30" s="137" t="str">
        <f t="shared" si="0"/>
        <v/>
      </c>
      <c r="AK30" s="142">
        <f t="shared" si="1"/>
        <v>0</v>
      </c>
    </row>
    <row r="31" spans="1:37" s="16" customFormat="1" ht="19.5" customHeight="1">
      <c r="A31" s="78">
        <v>27</v>
      </c>
      <c r="B31" s="79">
        <f>'Übersicht Teilnehmende'!B31</f>
        <v>0</v>
      </c>
      <c r="C31" s="79">
        <f>'Übersicht Teilnehmende'!C31</f>
        <v>0</v>
      </c>
      <c r="D31" s="90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91"/>
      <c r="AJ31" s="137" t="str">
        <f t="shared" si="0"/>
        <v/>
      </c>
      <c r="AK31" s="142">
        <f t="shared" si="1"/>
        <v>0</v>
      </c>
    </row>
    <row r="32" spans="1:37" s="16" customFormat="1" ht="19.5" customHeight="1">
      <c r="A32" s="80">
        <v>28</v>
      </c>
      <c r="B32" s="81">
        <f>'Übersicht Teilnehmende'!B32</f>
        <v>0</v>
      </c>
      <c r="C32" s="81">
        <f>'Übersicht Teilnehmende'!C32</f>
        <v>0</v>
      </c>
      <c r="D32" s="69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92"/>
      <c r="AJ32" s="137" t="str">
        <f t="shared" si="0"/>
        <v/>
      </c>
      <c r="AK32" s="142">
        <f t="shared" si="1"/>
        <v>0</v>
      </c>
    </row>
    <row r="33" spans="1:37" s="16" customFormat="1" ht="19.5" customHeight="1">
      <c r="A33" s="78">
        <v>29</v>
      </c>
      <c r="B33" s="79">
        <f>'Übersicht Teilnehmende'!B33</f>
        <v>0</v>
      </c>
      <c r="C33" s="79">
        <f>'Übersicht Teilnehmende'!C33</f>
        <v>0</v>
      </c>
      <c r="D33" s="90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91"/>
      <c r="AJ33" s="137" t="str">
        <f t="shared" si="0"/>
        <v/>
      </c>
      <c r="AK33" s="142">
        <f t="shared" si="1"/>
        <v>0</v>
      </c>
    </row>
    <row r="34" spans="1:37" s="16" customFormat="1" ht="19.5" customHeight="1">
      <c r="A34" s="80">
        <v>30</v>
      </c>
      <c r="B34" s="81">
        <f>'Übersicht Teilnehmende'!B34</f>
        <v>0</v>
      </c>
      <c r="C34" s="81">
        <f>'Übersicht Teilnehmende'!C34</f>
        <v>0</v>
      </c>
      <c r="D34" s="69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92"/>
      <c r="AJ34" s="137" t="str">
        <f t="shared" si="0"/>
        <v/>
      </c>
      <c r="AK34" s="142">
        <f t="shared" si="1"/>
        <v>0</v>
      </c>
    </row>
    <row r="35" spans="1:37" s="16" customFormat="1" ht="19.5" customHeight="1">
      <c r="A35" s="78">
        <v>31</v>
      </c>
      <c r="B35" s="79">
        <f>'Übersicht Teilnehmende'!B35</f>
        <v>0</v>
      </c>
      <c r="C35" s="79">
        <f>'Übersicht Teilnehmende'!C35</f>
        <v>0</v>
      </c>
      <c r="D35" s="90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91"/>
      <c r="AJ35" s="137" t="str">
        <f t="shared" si="0"/>
        <v/>
      </c>
      <c r="AK35" s="142">
        <f t="shared" si="1"/>
        <v>0</v>
      </c>
    </row>
    <row r="36" spans="1:37" s="17" customFormat="1" ht="20.25" customHeight="1">
      <c r="A36" s="80">
        <v>32</v>
      </c>
      <c r="B36" s="81">
        <f>'Übersicht Teilnehmende'!B36</f>
        <v>0</v>
      </c>
      <c r="C36" s="81">
        <f>'Übersicht Teilnehmende'!C36</f>
        <v>0</v>
      </c>
      <c r="D36" s="70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93"/>
      <c r="AJ36" s="138" t="str">
        <f t="shared" si="0"/>
        <v/>
      </c>
      <c r="AK36" s="142">
        <f t="shared" si="1"/>
        <v>0</v>
      </c>
    </row>
    <row r="37" spans="1:37" s="17" customFormat="1" ht="20.25" customHeight="1">
      <c r="A37" s="78">
        <v>33</v>
      </c>
      <c r="B37" s="79">
        <f>'Übersicht Teilnehmende'!B37</f>
        <v>0</v>
      </c>
      <c r="C37" s="79">
        <f>'Übersicht Teilnehmende'!C37</f>
        <v>0</v>
      </c>
      <c r="D37" s="90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91"/>
      <c r="AJ37" s="137" t="str">
        <f t="shared" si="0"/>
        <v/>
      </c>
      <c r="AK37" s="142">
        <f t="shared" si="1"/>
        <v>0</v>
      </c>
    </row>
    <row r="38" spans="1:37" s="17" customFormat="1" ht="20.25" customHeight="1">
      <c r="A38" s="80">
        <v>34</v>
      </c>
      <c r="B38" s="81">
        <f>'Übersicht Teilnehmende'!B38</f>
        <v>0</v>
      </c>
      <c r="C38" s="81">
        <f>'Übersicht Teilnehmende'!C38</f>
        <v>0</v>
      </c>
      <c r="D38" s="70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93"/>
      <c r="AJ38" s="138" t="str">
        <f t="shared" si="0"/>
        <v/>
      </c>
      <c r="AK38" s="142">
        <f t="shared" si="1"/>
        <v>0</v>
      </c>
    </row>
    <row r="39" spans="1:37" s="17" customFormat="1" ht="20.25" customHeight="1" thickBot="1">
      <c r="A39" s="78">
        <v>35</v>
      </c>
      <c r="B39" s="79">
        <f>'Übersicht Teilnehmende'!B39</f>
        <v>0</v>
      </c>
      <c r="C39" s="79">
        <f>'Übersicht Teilnehmende'!C39</f>
        <v>0</v>
      </c>
      <c r="D39" s="90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91"/>
      <c r="AJ39" s="137" t="str">
        <f t="shared" si="0"/>
        <v/>
      </c>
      <c r="AK39" s="143">
        <f t="shared" si="1"/>
        <v>0</v>
      </c>
    </row>
    <row r="40" spans="1:37" s="17" customFormat="1" ht="20.25" customHeight="1" thickBot="1">
      <c r="A40" s="18"/>
      <c r="B40" s="19"/>
      <c r="C40" s="19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</row>
    <row r="41" spans="1:37" s="17" customFormat="1" ht="20.25" customHeight="1">
      <c r="A41" s="18"/>
      <c r="C41" s="130" t="s">
        <v>103</v>
      </c>
      <c r="D41" s="124"/>
      <c r="E41" s="131" t="s">
        <v>34</v>
      </c>
      <c r="F41" s="73"/>
      <c r="G41" s="73"/>
      <c r="H41" s="73"/>
      <c r="I41" s="73"/>
      <c r="J41" s="73"/>
      <c r="K41" s="73"/>
      <c r="L41" s="74"/>
      <c r="M41" s="74"/>
      <c r="N41" s="74"/>
      <c r="O41" s="74"/>
      <c r="P41" s="74"/>
      <c r="Q41" s="74"/>
      <c r="R41" s="74"/>
      <c r="S41" s="124"/>
      <c r="T41" s="124"/>
      <c r="U41" s="125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</row>
    <row r="42" spans="1:37" s="17" customFormat="1" ht="20.25" customHeight="1">
      <c r="A42" s="18"/>
      <c r="B42" s="19"/>
      <c r="C42" s="132"/>
      <c r="D42" s="20"/>
      <c r="E42" s="32" t="s">
        <v>35</v>
      </c>
      <c r="F42" s="33"/>
      <c r="G42" s="33"/>
      <c r="H42" s="33"/>
      <c r="I42" s="33"/>
      <c r="J42" s="33"/>
      <c r="K42" s="33"/>
      <c r="L42" s="34"/>
      <c r="M42" s="34"/>
      <c r="N42" s="34"/>
      <c r="O42" s="34"/>
      <c r="P42" s="34"/>
      <c r="Q42" s="34"/>
      <c r="R42" s="34"/>
      <c r="S42" s="20"/>
      <c r="T42" s="20"/>
      <c r="U42" s="126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</row>
    <row r="43" spans="1:37" s="17" customFormat="1" ht="20.25" customHeight="1">
      <c r="A43" s="18"/>
      <c r="B43" s="19"/>
      <c r="C43" s="132"/>
      <c r="D43" s="20"/>
      <c r="E43" s="32" t="s">
        <v>36</v>
      </c>
      <c r="F43" s="33"/>
      <c r="G43" s="33"/>
      <c r="H43" s="33"/>
      <c r="I43" s="33"/>
      <c r="J43" s="33"/>
      <c r="K43" s="33"/>
      <c r="L43" s="34"/>
      <c r="M43" s="34"/>
      <c r="N43" s="34"/>
      <c r="O43" s="34"/>
      <c r="P43" s="34"/>
      <c r="Q43" s="34"/>
      <c r="R43" s="34"/>
      <c r="S43" s="20"/>
      <c r="T43" s="20"/>
      <c r="U43" s="126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</row>
    <row r="44" spans="1:37" s="17" customFormat="1" ht="20.25" customHeight="1">
      <c r="A44" s="18"/>
      <c r="B44" s="19"/>
      <c r="C44" s="132"/>
      <c r="D44" s="20"/>
      <c r="E44" s="32" t="s">
        <v>46</v>
      </c>
      <c r="F44" s="33"/>
      <c r="G44" s="33"/>
      <c r="H44" s="33"/>
      <c r="I44" s="33"/>
      <c r="J44" s="33"/>
      <c r="K44" s="33"/>
      <c r="L44" s="34"/>
      <c r="M44" s="34"/>
      <c r="N44" s="34"/>
      <c r="O44" s="34"/>
      <c r="P44" s="34"/>
      <c r="Q44" s="34"/>
      <c r="R44" s="34"/>
      <c r="S44" s="20"/>
      <c r="T44" s="20"/>
      <c r="U44" s="126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</row>
    <row r="45" spans="1:37" s="17" customFormat="1" ht="20.25" customHeight="1">
      <c r="A45" s="18"/>
      <c r="B45" s="19"/>
      <c r="C45" s="132"/>
      <c r="D45" s="20"/>
      <c r="E45" s="32" t="s">
        <v>37</v>
      </c>
      <c r="F45" s="33"/>
      <c r="G45" s="33"/>
      <c r="H45" s="33"/>
      <c r="I45" s="33"/>
      <c r="J45" s="33"/>
      <c r="K45" s="33"/>
      <c r="L45" s="34"/>
      <c r="M45" s="34"/>
      <c r="N45" s="34"/>
      <c r="O45" s="34"/>
      <c r="P45" s="34"/>
      <c r="Q45" s="34"/>
      <c r="R45" s="34"/>
      <c r="S45" s="20"/>
      <c r="T45" s="20"/>
      <c r="U45" s="126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</row>
    <row r="46" spans="1:37" ht="20.25" customHeight="1" thickBot="1">
      <c r="C46" s="133"/>
      <c r="D46" s="76"/>
      <c r="E46" s="134" t="s">
        <v>47</v>
      </c>
      <c r="F46" s="75"/>
      <c r="G46" s="75"/>
      <c r="H46" s="75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127"/>
      <c r="T46" s="128"/>
      <c r="U46" s="129"/>
    </row>
    <row r="47" spans="1:37" ht="15" customHeight="1">
      <c r="B47" s="182"/>
      <c r="C47" s="183"/>
      <c r="D47" s="27"/>
      <c r="E47" s="36"/>
      <c r="F47" s="36"/>
      <c r="G47" s="36"/>
      <c r="H47" s="36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24"/>
    </row>
    <row r="48" spans="1:37">
      <c r="B48" s="184"/>
      <c r="C48" s="183"/>
      <c r="D48" s="27"/>
      <c r="E48" s="36"/>
      <c r="F48" s="36"/>
      <c r="G48" s="36"/>
      <c r="H48" s="36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24"/>
    </row>
    <row r="49" spans="3:38">
      <c r="C49" s="37"/>
      <c r="D49" s="27"/>
      <c r="E49" s="36"/>
      <c r="F49" s="36"/>
      <c r="G49" s="21"/>
      <c r="H49" s="21"/>
      <c r="I49" s="28"/>
      <c r="J49" s="28"/>
      <c r="K49" s="28"/>
      <c r="L49" s="28"/>
      <c r="M49" s="28"/>
      <c r="N49" s="28"/>
      <c r="O49" s="28"/>
      <c r="P49" s="28"/>
      <c r="Q49" s="28"/>
      <c r="R49" s="28"/>
    </row>
    <row r="50" spans="3:38">
      <c r="D50" s="27"/>
      <c r="E50" s="36"/>
      <c r="F50" s="36"/>
      <c r="G50" s="21"/>
      <c r="H50" s="21"/>
      <c r="I50" s="28"/>
      <c r="J50" s="28"/>
      <c r="K50" s="28"/>
      <c r="L50" s="28"/>
      <c r="M50" s="28"/>
      <c r="N50" s="28"/>
      <c r="O50" s="28"/>
      <c r="P50" s="28"/>
      <c r="Q50" s="28"/>
      <c r="R50" s="28"/>
    </row>
    <row r="51" spans="3:38">
      <c r="D51" s="71"/>
      <c r="E51" s="22"/>
      <c r="F51" s="22"/>
      <c r="G51" s="21"/>
      <c r="H51" s="21"/>
      <c r="I51" s="28"/>
      <c r="J51" s="28"/>
      <c r="K51" s="28"/>
      <c r="L51" s="28"/>
      <c r="M51" s="28"/>
      <c r="N51" s="28"/>
      <c r="O51" s="28"/>
      <c r="P51" s="28"/>
      <c r="Q51" s="28"/>
      <c r="R51" s="28"/>
    </row>
    <row r="52" spans="3:38">
      <c r="D52" s="72"/>
      <c r="E52" s="21"/>
      <c r="F52" s="21"/>
      <c r="G52" s="21"/>
      <c r="H52" s="21"/>
      <c r="I52" s="28"/>
      <c r="J52" s="28"/>
      <c r="K52" s="28"/>
      <c r="L52" s="28"/>
      <c r="M52" s="28"/>
      <c r="N52" s="28"/>
      <c r="O52" s="28"/>
      <c r="P52" s="28"/>
      <c r="Q52" s="28"/>
      <c r="R52" s="28"/>
    </row>
    <row r="53" spans="3:38">
      <c r="D53" s="72"/>
      <c r="E53" s="21"/>
      <c r="F53" s="21"/>
      <c r="G53" s="21"/>
      <c r="H53" s="21"/>
      <c r="I53" s="28"/>
      <c r="J53" s="28"/>
      <c r="K53" s="28"/>
      <c r="L53" s="28"/>
      <c r="M53" s="28"/>
      <c r="N53" s="28"/>
      <c r="O53" s="28"/>
      <c r="P53" s="28"/>
      <c r="Q53" s="28"/>
      <c r="R53" s="28"/>
    </row>
    <row r="54" spans="3:38">
      <c r="S54" s="25"/>
      <c r="T54" s="25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</row>
  </sheetData>
  <sheetProtection sheet="1" objects="1" scenarios="1"/>
  <mergeCells count="3">
    <mergeCell ref="D3:D4"/>
    <mergeCell ref="E3:AK3"/>
    <mergeCell ref="B47:C48"/>
  </mergeCells>
  <dataValidations count="2">
    <dataValidation type="whole" operator="greaterThanOrEqual" allowBlank="1" showInputMessage="1" showErrorMessage="1" errorTitle="Achtung!" error="Nur ganze Zahlen eintragen!" sqref="D39 D37 D5:D35">
      <formula1>0</formula1>
    </dataValidation>
    <dataValidation operator="greaterThanOrEqual" allowBlank="1" showInputMessage="1" showErrorMessage="1" errorTitle="Achtung!" error="Nur ganze Zahlen eintragen!" sqref="N5:T39 E5:H39"/>
  </dataValidations>
  <pageMargins left="0.47244094488188981" right="0.43307086614173229" top="0.59055118110236227" bottom="0.62992125984251968" header="0.31496062992125984" footer="0.31496062992125984"/>
  <pageSetup paperSize="9" scale="51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L54"/>
  <sheetViews>
    <sheetView showWhiteSpace="0" zoomScale="90" zoomScaleNormal="90" zoomScalePageLayoutView="40" workbookViewId="0">
      <selection sqref="A1:XFD1"/>
    </sheetView>
  </sheetViews>
  <sheetFormatPr baseColWidth="10" defaultColWidth="11.42578125" defaultRowHeight="12.75"/>
  <cols>
    <col min="1" max="1" width="7.42578125" style="13" customWidth="1"/>
    <col min="2" max="2" width="25.7109375" style="14" customWidth="1"/>
    <col min="3" max="3" width="24.5703125" style="14" customWidth="1"/>
    <col min="4" max="4" width="5.5703125" style="25" customWidth="1"/>
    <col min="5" max="8" width="4.7109375" style="13" customWidth="1"/>
    <col min="9" max="18" width="4.7109375" style="25" customWidth="1"/>
    <col min="19" max="19" width="4.7109375" style="17" customWidth="1"/>
    <col min="20" max="20" width="4.7109375" style="26" customWidth="1"/>
    <col min="21" max="35" width="4.7109375" style="14" customWidth="1"/>
    <col min="36" max="36" width="7.42578125" style="14" customWidth="1"/>
    <col min="37" max="37" width="9.140625" style="14" customWidth="1"/>
    <col min="38" max="16384" width="11.42578125" style="14"/>
  </cols>
  <sheetData>
    <row r="1" spans="1:37" s="66" customFormat="1" ht="15.75">
      <c r="A1" s="67" t="s">
        <v>0</v>
      </c>
      <c r="B1" s="63" t="str">
        <f>Deckblatt!D20</f>
        <v>Muster</v>
      </c>
      <c r="C1" s="67" t="s">
        <v>1</v>
      </c>
      <c r="D1" s="63" t="str">
        <f>Deckblatt!D22:J22</f>
        <v>Muster</v>
      </c>
      <c r="E1" s="114"/>
      <c r="F1" s="64"/>
      <c r="G1" s="119" t="s">
        <v>40</v>
      </c>
      <c r="J1" s="216" t="str">
        <f>Deckblatt!D24</f>
        <v>01.01.2018 - 31.12.2018</v>
      </c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</row>
    <row r="2" spans="1:37" ht="16.5" thickBot="1">
      <c r="B2" s="68">
        <v>43435</v>
      </c>
    </row>
    <row r="3" spans="1:37" s="77" customFormat="1" ht="25.5" customHeight="1" thickBot="1">
      <c r="A3" s="85" t="s">
        <v>2</v>
      </c>
      <c r="B3" s="86" t="s">
        <v>3</v>
      </c>
      <c r="C3" s="87" t="s">
        <v>4</v>
      </c>
      <c r="D3" s="187" t="s">
        <v>91</v>
      </c>
      <c r="E3" s="185" t="s">
        <v>23</v>
      </c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185"/>
      <c r="AD3" s="185"/>
      <c r="AE3" s="185"/>
      <c r="AF3" s="185"/>
      <c r="AG3" s="185"/>
      <c r="AH3" s="185"/>
      <c r="AI3" s="185"/>
      <c r="AJ3" s="185"/>
      <c r="AK3" s="186"/>
    </row>
    <row r="4" spans="1:37" ht="81.75" customHeight="1" thickBot="1">
      <c r="A4" s="15"/>
      <c r="B4" s="84"/>
      <c r="C4" s="88"/>
      <c r="D4" s="188"/>
      <c r="E4" s="89">
        <v>43435</v>
      </c>
      <c r="F4" s="89">
        <v>43436</v>
      </c>
      <c r="G4" s="89">
        <v>43437</v>
      </c>
      <c r="H4" s="89">
        <v>43438</v>
      </c>
      <c r="I4" s="89">
        <v>43439</v>
      </c>
      <c r="J4" s="89">
        <v>43440</v>
      </c>
      <c r="K4" s="89">
        <v>43441</v>
      </c>
      <c r="L4" s="89">
        <v>43442</v>
      </c>
      <c r="M4" s="89">
        <v>43443</v>
      </c>
      <c r="N4" s="89">
        <v>43444</v>
      </c>
      <c r="O4" s="89">
        <v>43445</v>
      </c>
      <c r="P4" s="89">
        <v>43446</v>
      </c>
      <c r="Q4" s="89">
        <v>43447</v>
      </c>
      <c r="R4" s="89">
        <v>43448</v>
      </c>
      <c r="S4" s="89">
        <v>43449</v>
      </c>
      <c r="T4" s="89">
        <v>43450</v>
      </c>
      <c r="U4" s="89">
        <v>43451</v>
      </c>
      <c r="V4" s="89">
        <v>43452</v>
      </c>
      <c r="W4" s="89">
        <v>43453</v>
      </c>
      <c r="X4" s="89">
        <v>43454</v>
      </c>
      <c r="Y4" s="89">
        <v>43455</v>
      </c>
      <c r="Z4" s="89">
        <v>43456</v>
      </c>
      <c r="AA4" s="89">
        <v>43457</v>
      </c>
      <c r="AB4" s="89">
        <v>43458</v>
      </c>
      <c r="AC4" s="89">
        <v>43459</v>
      </c>
      <c r="AD4" s="89">
        <v>43460</v>
      </c>
      <c r="AE4" s="89">
        <v>43461</v>
      </c>
      <c r="AF4" s="89">
        <v>43462</v>
      </c>
      <c r="AG4" s="89">
        <v>43463</v>
      </c>
      <c r="AH4" s="89">
        <v>43464</v>
      </c>
      <c r="AI4" s="89">
        <v>43465</v>
      </c>
      <c r="AJ4" s="122" t="s">
        <v>48</v>
      </c>
      <c r="AK4" s="139" t="s">
        <v>41</v>
      </c>
    </row>
    <row r="5" spans="1:37" s="16" customFormat="1" ht="19.5" customHeight="1">
      <c r="A5" s="78">
        <v>1</v>
      </c>
      <c r="B5" s="79" t="str">
        <f>'Übersicht Teilnehmende'!B5</f>
        <v>Mustermann</v>
      </c>
      <c r="C5" s="79" t="str">
        <f>'Übersicht Teilnehmende'!C5</f>
        <v>Mia</v>
      </c>
      <c r="D5" s="90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91"/>
      <c r="AJ5" s="136" t="str">
        <f t="shared" ref="AJ5:AJ39" si="0">IF(SUM(E5:AI5)=0,"",SUM(E5:AI5))</f>
        <v/>
      </c>
      <c r="AK5" s="121">
        <f>COUNT(E5:AI5)</f>
        <v>0</v>
      </c>
    </row>
    <row r="6" spans="1:37" s="16" customFormat="1" ht="19.5" customHeight="1">
      <c r="A6" s="80">
        <v>2</v>
      </c>
      <c r="B6" s="81">
        <f>'Übersicht Teilnehmende'!B6</f>
        <v>0</v>
      </c>
      <c r="C6" s="81">
        <f>'Übersicht Teilnehmende'!C6</f>
        <v>0</v>
      </c>
      <c r="D6" s="69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92"/>
      <c r="AJ6" s="137" t="str">
        <f t="shared" si="0"/>
        <v/>
      </c>
      <c r="AK6" s="142">
        <f t="shared" ref="AK6:AK39" si="1">COUNT(E6:AI6)</f>
        <v>0</v>
      </c>
    </row>
    <row r="7" spans="1:37" s="16" customFormat="1" ht="19.5" customHeight="1">
      <c r="A7" s="78">
        <v>3</v>
      </c>
      <c r="B7" s="79">
        <f>'Übersicht Teilnehmende'!B7</f>
        <v>0</v>
      </c>
      <c r="C7" s="79">
        <f>'Übersicht Teilnehmende'!C7</f>
        <v>0</v>
      </c>
      <c r="D7" s="90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91"/>
      <c r="AJ7" s="137" t="str">
        <f t="shared" si="0"/>
        <v/>
      </c>
      <c r="AK7" s="142">
        <f t="shared" si="1"/>
        <v>0</v>
      </c>
    </row>
    <row r="8" spans="1:37" s="16" customFormat="1" ht="19.5" customHeight="1">
      <c r="A8" s="80">
        <v>4</v>
      </c>
      <c r="B8" s="81">
        <f>'Übersicht Teilnehmende'!B8</f>
        <v>0</v>
      </c>
      <c r="C8" s="81">
        <f>'Übersicht Teilnehmende'!C8</f>
        <v>0</v>
      </c>
      <c r="D8" s="69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92"/>
      <c r="AJ8" s="137" t="str">
        <f t="shared" si="0"/>
        <v/>
      </c>
      <c r="AK8" s="142">
        <f t="shared" si="1"/>
        <v>0</v>
      </c>
    </row>
    <row r="9" spans="1:37" s="16" customFormat="1" ht="19.5" customHeight="1">
      <c r="A9" s="78">
        <v>5</v>
      </c>
      <c r="B9" s="79">
        <f>'Übersicht Teilnehmende'!B9</f>
        <v>0</v>
      </c>
      <c r="C9" s="79">
        <f>'Übersicht Teilnehmende'!C9</f>
        <v>0</v>
      </c>
      <c r="D9" s="90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91"/>
      <c r="AJ9" s="137" t="str">
        <f t="shared" si="0"/>
        <v/>
      </c>
      <c r="AK9" s="142">
        <f t="shared" si="1"/>
        <v>0</v>
      </c>
    </row>
    <row r="10" spans="1:37" s="16" customFormat="1" ht="19.5" customHeight="1">
      <c r="A10" s="80">
        <v>6</v>
      </c>
      <c r="B10" s="81">
        <f>'Übersicht Teilnehmende'!B10</f>
        <v>0</v>
      </c>
      <c r="C10" s="81">
        <f>'Übersicht Teilnehmende'!C10</f>
        <v>0</v>
      </c>
      <c r="D10" s="69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92"/>
      <c r="AJ10" s="137" t="str">
        <f t="shared" si="0"/>
        <v/>
      </c>
      <c r="AK10" s="142">
        <f t="shared" si="1"/>
        <v>0</v>
      </c>
    </row>
    <row r="11" spans="1:37" s="16" customFormat="1" ht="19.5" customHeight="1">
      <c r="A11" s="78">
        <v>7</v>
      </c>
      <c r="B11" s="79">
        <f>'Übersicht Teilnehmende'!B11</f>
        <v>0</v>
      </c>
      <c r="C11" s="79">
        <f>'Übersicht Teilnehmende'!C11</f>
        <v>0</v>
      </c>
      <c r="D11" s="90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91"/>
      <c r="AJ11" s="137" t="str">
        <f t="shared" si="0"/>
        <v/>
      </c>
      <c r="AK11" s="142">
        <f t="shared" si="1"/>
        <v>0</v>
      </c>
    </row>
    <row r="12" spans="1:37" s="16" customFormat="1" ht="19.5" customHeight="1">
      <c r="A12" s="80">
        <v>8</v>
      </c>
      <c r="B12" s="81">
        <f>'Übersicht Teilnehmende'!B12</f>
        <v>0</v>
      </c>
      <c r="C12" s="81">
        <f>'Übersicht Teilnehmende'!C12</f>
        <v>0</v>
      </c>
      <c r="D12" s="69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92"/>
      <c r="AJ12" s="137" t="str">
        <f t="shared" si="0"/>
        <v/>
      </c>
      <c r="AK12" s="142">
        <f t="shared" si="1"/>
        <v>0</v>
      </c>
    </row>
    <row r="13" spans="1:37" s="16" customFormat="1" ht="19.5" customHeight="1">
      <c r="A13" s="78">
        <v>9</v>
      </c>
      <c r="B13" s="79">
        <f>'Übersicht Teilnehmende'!B13</f>
        <v>0</v>
      </c>
      <c r="C13" s="79">
        <f>'Übersicht Teilnehmende'!C13</f>
        <v>0</v>
      </c>
      <c r="D13" s="90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91"/>
      <c r="AJ13" s="137" t="str">
        <f t="shared" si="0"/>
        <v/>
      </c>
      <c r="AK13" s="142">
        <f t="shared" si="1"/>
        <v>0</v>
      </c>
    </row>
    <row r="14" spans="1:37" s="16" customFormat="1" ht="19.5" customHeight="1">
      <c r="A14" s="80">
        <v>10</v>
      </c>
      <c r="B14" s="81">
        <f>'Übersicht Teilnehmende'!B14</f>
        <v>0</v>
      </c>
      <c r="C14" s="81">
        <f>'Übersicht Teilnehmende'!C14</f>
        <v>0</v>
      </c>
      <c r="D14" s="69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92"/>
      <c r="AJ14" s="137" t="str">
        <f t="shared" si="0"/>
        <v/>
      </c>
      <c r="AK14" s="142">
        <f t="shared" si="1"/>
        <v>0</v>
      </c>
    </row>
    <row r="15" spans="1:37" s="16" customFormat="1" ht="19.5" customHeight="1">
      <c r="A15" s="78">
        <v>11</v>
      </c>
      <c r="B15" s="79">
        <f>'Übersicht Teilnehmende'!B15</f>
        <v>0</v>
      </c>
      <c r="C15" s="79">
        <f>'Übersicht Teilnehmende'!C15</f>
        <v>0</v>
      </c>
      <c r="D15" s="90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91"/>
      <c r="AJ15" s="137" t="str">
        <f t="shared" si="0"/>
        <v/>
      </c>
      <c r="AK15" s="142">
        <f t="shared" si="1"/>
        <v>0</v>
      </c>
    </row>
    <row r="16" spans="1:37" s="16" customFormat="1" ht="19.5" customHeight="1">
      <c r="A16" s="80">
        <v>12</v>
      </c>
      <c r="B16" s="81">
        <f>'Übersicht Teilnehmende'!B16</f>
        <v>0</v>
      </c>
      <c r="C16" s="81">
        <f>'Übersicht Teilnehmende'!C16</f>
        <v>0</v>
      </c>
      <c r="D16" s="69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92"/>
      <c r="AJ16" s="137" t="str">
        <f t="shared" si="0"/>
        <v/>
      </c>
      <c r="AK16" s="142">
        <f t="shared" si="1"/>
        <v>0</v>
      </c>
    </row>
    <row r="17" spans="1:37" s="16" customFormat="1" ht="19.5" customHeight="1">
      <c r="A17" s="78">
        <v>13</v>
      </c>
      <c r="B17" s="79">
        <f>'Übersicht Teilnehmende'!B17</f>
        <v>0</v>
      </c>
      <c r="C17" s="79">
        <f>'Übersicht Teilnehmende'!C17</f>
        <v>0</v>
      </c>
      <c r="D17" s="90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91"/>
      <c r="AJ17" s="137" t="str">
        <f t="shared" si="0"/>
        <v/>
      </c>
      <c r="AK17" s="142">
        <f t="shared" si="1"/>
        <v>0</v>
      </c>
    </row>
    <row r="18" spans="1:37" s="16" customFormat="1" ht="19.5" customHeight="1">
      <c r="A18" s="80">
        <v>14</v>
      </c>
      <c r="B18" s="81">
        <f>'Übersicht Teilnehmende'!B18</f>
        <v>0</v>
      </c>
      <c r="C18" s="81">
        <f>'Übersicht Teilnehmende'!C18</f>
        <v>0</v>
      </c>
      <c r="D18" s="69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92"/>
      <c r="AJ18" s="137" t="str">
        <f t="shared" si="0"/>
        <v/>
      </c>
      <c r="AK18" s="142">
        <f t="shared" si="1"/>
        <v>0</v>
      </c>
    </row>
    <row r="19" spans="1:37" s="16" customFormat="1" ht="19.5" customHeight="1">
      <c r="A19" s="78">
        <v>15</v>
      </c>
      <c r="B19" s="79">
        <f>'Übersicht Teilnehmende'!B19</f>
        <v>0</v>
      </c>
      <c r="C19" s="79">
        <f>'Übersicht Teilnehmende'!C19</f>
        <v>0</v>
      </c>
      <c r="D19" s="90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91"/>
      <c r="AJ19" s="137" t="str">
        <f t="shared" si="0"/>
        <v/>
      </c>
      <c r="AK19" s="142">
        <f t="shared" si="1"/>
        <v>0</v>
      </c>
    </row>
    <row r="20" spans="1:37" s="16" customFormat="1" ht="19.5" customHeight="1">
      <c r="A20" s="80">
        <v>16</v>
      </c>
      <c r="B20" s="81">
        <f>'Übersicht Teilnehmende'!B20</f>
        <v>0</v>
      </c>
      <c r="C20" s="81">
        <f>'Übersicht Teilnehmende'!C20</f>
        <v>0</v>
      </c>
      <c r="D20" s="69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92"/>
      <c r="AJ20" s="137" t="str">
        <f t="shared" si="0"/>
        <v/>
      </c>
      <c r="AK20" s="142">
        <f t="shared" si="1"/>
        <v>0</v>
      </c>
    </row>
    <row r="21" spans="1:37" s="16" customFormat="1" ht="19.5" customHeight="1">
      <c r="A21" s="78">
        <v>17</v>
      </c>
      <c r="B21" s="79">
        <f>'Übersicht Teilnehmende'!B21</f>
        <v>0</v>
      </c>
      <c r="C21" s="79">
        <f>'Übersicht Teilnehmende'!C21</f>
        <v>0</v>
      </c>
      <c r="D21" s="90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91"/>
      <c r="AJ21" s="137" t="str">
        <f t="shared" si="0"/>
        <v/>
      </c>
      <c r="AK21" s="142">
        <f t="shared" si="1"/>
        <v>0</v>
      </c>
    </row>
    <row r="22" spans="1:37" s="16" customFormat="1" ht="19.5" customHeight="1">
      <c r="A22" s="80">
        <v>18</v>
      </c>
      <c r="B22" s="81">
        <f>'Übersicht Teilnehmende'!B22</f>
        <v>0</v>
      </c>
      <c r="C22" s="81">
        <f>'Übersicht Teilnehmende'!C22</f>
        <v>0</v>
      </c>
      <c r="D22" s="69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92"/>
      <c r="AJ22" s="137" t="str">
        <f t="shared" si="0"/>
        <v/>
      </c>
      <c r="AK22" s="142">
        <f t="shared" si="1"/>
        <v>0</v>
      </c>
    </row>
    <row r="23" spans="1:37" s="16" customFormat="1" ht="19.5" customHeight="1">
      <c r="A23" s="78">
        <v>19</v>
      </c>
      <c r="B23" s="79">
        <f>'Übersicht Teilnehmende'!B23</f>
        <v>0</v>
      </c>
      <c r="C23" s="79">
        <f>'Übersicht Teilnehmende'!C23</f>
        <v>0</v>
      </c>
      <c r="D23" s="90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91"/>
      <c r="AJ23" s="137" t="str">
        <f t="shared" si="0"/>
        <v/>
      </c>
      <c r="AK23" s="142">
        <f t="shared" si="1"/>
        <v>0</v>
      </c>
    </row>
    <row r="24" spans="1:37" s="16" customFormat="1" ht="19.5" customHeight="1">
      <c r="A24" s="80">
        <v>20</v>
      </c>
      <c r="B24" s="81">
        <f>'Übersicht Teilnehmende'!B24</f>
        <v>0</v>
      </c>
      <c r="C24" s="81">
        <f>'Übersicht Teilnehmende'!C24</f>
        <v>0</v>
      </c>
      <c r="D24" s="69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92"/>
      <c r="AJ24" s="137" t="str">
        <f t="shared" si="0"/>
        <v/>
      </c>
      <c r="AK24" s="142">
        <f t="shared" si="1"/>
        <v>0</v>
      </c>
    </row>
    <row r="25" spans="1:37" s="16" customFormat="1" ht="19.5" customHeight="1">
      <c r="A25" s="78">
        <v>21</v>
      </c>
      <c r="B25" s="79">
        <f>'Übersicht Teilnehmende'!B25</f>
        <v>0</v>
      </c>
      <c r="C25" s="79">
        <f>'Übersicht Teilnehmende'!C25</f>
        <v>0</v>
      </c>
      <c r="D25" s="90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91"/>
      <c r="AJ25" s="137" t="str">
        <f t="shared" si="0"/>
        <v/>
      </c>
      <c r="AK25" s="142">
        <f t="shared" si="1"/>
        <v>0</v>
      </c>
    </row>
    <row r="26" spans="1:37" s="16" customFormat="1" ht="19.5" customHeight="1">
      <c r="A26" s="80">
        <v>22</v>
      </c>
      <c r="B26" s="81">
        <f>'Übersicht Teilnehmende'!B26</f>
        <v>0</v>
      </c>
      <c r="C26" s="81">
        <f>'Übersicht Teilnehmende'!C26</f>
        <v>0</v>
      </c>
      <c r="D26" s="69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92"/>
      <c r="AJ26" s="137" t="str">
        <f t="shared" si="0"/>
        <v/>
      </c>
      <c r="AK26" s="142">
        <f t="shared" si="1"/>
        <v>0</v>
      </c>
    </row>
    <row r="27" spans="1:37" s="16" customFormat="1" ht="19.5" customHeight="1">
      <c r="A27" s="78">
        <v>23</v>
      </c>
      <c r="B27" s="79">
        <f>'Übersicht Teilnehmende'!B27</f>
        <v>0</v>
      </c>
      <c r="C27" s="79">
        <f>'Übersicht Teilnehmende'!C27</f>
        <v>0</v>
      </c>
      <c r="D27" s="90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91"/>
      <c r="AJ27" s="137" t="str">
        <f t="shared" si="0"/>
        <v/>
      </c>
      <c r="AK27" s="142">
        <f t="shared" si="1"/>
        <v>0</v>
      </c>
    </row>
    <row r="28" spans="1:37" s="16" customFormat="1" ht="19.5" customHeight="1">
      <c r="A28" s="80">
        <v>24</v>
      </c>
      <c r="B28" s="81">
        <f>'Übersicht Teilnehmende'!B28</f>
        <v>0</v>
      </c>
      <c r="C28" s="81">
        <f>'Übersicht Teilnehmende'!C28</f>
        <v>0</v>
      </c>
      <c r="D28" s="69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92"/>
      <c r="AJ28" s="137" t="str">
        <f t="shared" si="0"/>
        <v/>
      </c>
      <c r="AK28" s="142">
        <f t="shared" si="1"/>
        <v>0</v>
      </c>
    </row>
    <row r="29" spans="1:37" s="16" customFormat="1" ht="19.5" customHeight="1">
      <c r="A29" s="78">
        <v>25</v>
      </c>
      <c r="B29" s="79">
        <f>'Übersicht Teilnehmende'!B29</f>
        <v>0</v>
      </c>
      <c r="C29" s="79">
        <f>'Übersicht Teilnehmende'!C29</f>
        <v>0</v>
      </c>
      <c r="D29" s="90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91"/>
      <c r="AJ29" s="137" t="str">
        <f t="shared" si="0"/>
        <v/>
      </c>
      <c r="AK29" s="142">
        <f t="shared" si="1"/>
        <v>0</v>
      </c>
    </row>
    <row r="30" spans="1:37" s="16" customFormat="1" ht="19.5" customHeight="1">
      <c r="A30" s="80">
        <v>26</v>
      </c>
      <c r="B30" s="81">
        <f>'Übersicht Teilnehmende'!B30</f>
        <v>0</v>
      </c>
      <c r="C30" s="81">
        <f>'Übersicht Teilnehmende'!C30</f>
        <v>0</v>
      </c>
      <c r="D30" s="69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92"/>
      <c r="AJ30" s="137" t="str">
        <f t="shared" si="0"/>
        <v/>
      </c>
      <c r="AK30" s="142">
        <f t="shared" si="1"/>
        <v>0</v>
      </c>
    </row>
    <row r="31" spans="1:37" s="16" customFormat="1" ht="19.5" customHeight="1">
      <c r="A31" s="78">
        <v>27</v>
      </c>
      <c r="B31" s="79">
        <f>'Übersicht Teilnehmende'!B31</f>
        <v>0</v>
      </c>
      <c r="C31" s="79">
        <f>'Übersicht Teilnehmende'!C31</f>
        <v>0</v>
      </c>
      <c r="D31" s="90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91"/>
      <c r="AJ31" s="137" t="str">
        <f t="shared" si="0"/>
        <v/>
      </c>
      <c r="AK31" s="142">
        <f t="shared" si="1"/>
        <v>0</v>
      </c>
    </row>
    <row r="32" spans="1:37" s="16" customFormat="1" ht="19.5" customHeight="1">
      <c r="A32" s="80">
        <v>28</v>
      </c>
      <c r="B32" s="81">
        <f>'Übersicht Teilnehmende'!B32</f>
        <v>0</v>
      </c>
      <c r="C32" s="81">
        <f>'Übersicht Teilnehmende'!C32</f>
        <v>0</v>
      </c>
      <c r="D32" s="69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92"/>
      <c r="AJ32" s="137" t="str">
        <f t="shared" si="0"/>
        <v/>
      </c>
      <c r="AK32" s="142">
        <f t="shared" si="1"/>
        <v>0</v>
      </c>
    </row>
    <row r="33" spans="1:37" s="16" customFormat="1" ht="19.5" customHeight="1">
      <c r="A33" s="78">
        <v>29</v>
      </c>
      <c r="B33" s="79">
        <f>'Übersicht Teilnehmende'!B33</f>
        <v>0</v>
      </c>
      <c r="C33" s="79">
        <f>'Übersicht Teilnehmende'!C33</f>
        <v>0</v>
      </c>
      <c r="D33" s="90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91"/>
      <c r="AJ33" s="137" t="str">
        <f t="shared" si="0"/>
        <v/>
      </c>
      <c r="AK33" s="142">
        <f t="shared" si="1"/>
        <v>0</v>
      </c>
    </row>
    <row r="34" spans="1:37" s="16" customFormat="1" ht="19.5" customHeight="1">
      <c r="A34" s="80">
        <v>30</v>
      </c>
      <c r="B34" s="81">
        <f>'Übersicht Teilnehmende'!B34</f>
        <v>0</v>
      </c>
      <c r="C34" s="81">
        <f>'Übersicht Teilnehmende'!C34</f>
        <v>0</v>
      </c>
      <c r="D34" s="69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92"/>
      <c r="AJ34" s="137" t="str">
        <f t="shared" si="0"/>
        <v/>
      </c>
      <c r="AK34" s="142">
        <f t="shared" si="1"/>
        <v>0</v>
      </c>
    </row>
    <row r="35" spans="1:37" s="16" customFormat="1" ht="19.5" customHeight="1">
      <c r="A35" s="78">
        <v>31</v>
      </c>
      <c r="B35" s="79">
        <f>'Übersicht Teilnehmende'!B35</f>
        <v>0</v>
      </c>
      <c r="C35" s="79">
        <f>'Übersicht Teilnehmende'!C35</f>
        <v>0</v>
      </c>
      <c r="D35" s="90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91"/>
      <c r="AJ35" s="137" t="str">
        <f t="shared" si="0"/>
        <v/>
      </c>
      <c r="AK35" s="142">
        <f t="shared" si="1"/>
        <v>0</v>
      </c>
    </row>
    <row r="36" spans="1:37" s="17" customFormat="1" ht="20.25" customHeight="1">
      <c r="A36" s="80">
        <v>32</v>
      </c>
      <c r="B36" s="81">
        <f>'Übersicht Teilnehmende'!B36</f>
        <v>0</v>
      </c>
      <c r="C36" s="81">
        <f>'Übersicht Teilnehmende'!C36</f>
        <v>0</v>
      </c>
      <c r="D36" s="70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93"/>
      <c r="AJ36" s="138" t="str">
        <f t="shared" si="0"/>
        <v/>
      </c>
      <c r="AK36" s="142">
        <f t="shared" si="1"/>
        <v>0</v>
      </c>
    </row>
    <row r="37" spans="1:37" s="17" customFormat="1" ht="20.25" customHeight="1">
      <c r="A37" s="78">
        <v>33</v>
      </c>
      <c r="B37" s="79">
        <f>'Übersicht Teilnehmende'!B37</f>
        <v>0</v>
      </c>
      <c r="C37" s="79">
        <f>'Übersicht Teilnehmende'!C37</f>
        <v>0</v>
      </c>
      <c r="D37" s="90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91"/>
      <c r="AJ37" s="137" t="str">
        <f t="shared" si="0"/>
        <v/>
      </c>
      <c r="AK37" s="142">
        <f t="shared" si="1"/>
        <v>0</v>
      </c>
    </row>
    <row r="38" spans="1:37" s="17" customFormat="1" ht="20.25" customHeight="1">
      <c r="A38" s="80">
        <v>34</v>
      </c>
      <c r="B38" s="81">
        <f>'Übersicht Teilnehmende'!B38</f>
        <v>0</v>
      </c>
      <c r="C38" s="81">
        <f>'Übersicht Teilnehmende'!C38</f>
        <v>0</v>
      </c>
      <c r="D38" s="70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93"/>
      <c r="AJ38" s="138" t="str">
        <f t="shared" si="0"/>
        <v/>
      </c>
      <c r="AK38" s="142">
        <f t="shared" si="1"/>
        <v>0</v>
      </c>
    </row>
    <row r="39" spans="1:37" s="17" customFormat="1" ht="20.25" customHeight="1" thickBot="1">
      <c r="A39" s="78">
        <v>35</v>
      </c>
      <c r="B39" s="79">
        <f>'Übersicht Teilnehmende'!B39</f>
        <v>0</v>
      </c>
      <c r="C39" s="79">
        <f>'Übersicht Teilnehmende'!C39</f>
        <v>0</v>
      </c>
      <c r="D39" s="90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91"/>
      <c r="AJ39" s="144" t="str">
        <f t="shared" si="0"/>
        <v/>
      </c>
      <c r="AK39" s="143">
        <f t="shared" si="1"/>
        <v>0</v>
      </c>
    </row>
    <row r="40" spans="1:37" s="17" customFormat="1" ht="20.25" customHeight="1" thickBot="1">
      <c r="A40" s="18"/>
      <c r="B40" s="19"/>
      <c r="C40" s="19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</row>
    <row r="41" spans="1:37" s="17" customFormat="1" ht="20.25" customHeight="1">
      <c r="A41" s="18"/>
      <c r="C41" s="130" t="s">
        <v>103</v>
      </c>
      <c r="D41" s="124"/>
      <c r="E41" s="131" t="s">
        <v>34</v>
      </c>
      <c r="F41" s="73"/>
      <c r="G41" s="73"/>
      <c r="H41" s="73"/>
      <c r="I41" s="73"/>
      <c r="J41" s="73"/>
      <c r="K41" s="73"/>
      <c r="L41" s="74"/>
      <c r="M41" s="74"/>
      <c r="N41" s="74"/>
      <c r="O41" s="74"/>
      <c r="P41" s="74"/>
      <c r="Q41" s="74"/>
      <c r="R41" s="74"/>
      <c r="S41" s="124"/>
      <c r="T41" s="124"/>
      <c r="U41" s="125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</row>
    <row r="42" spans="1:37" s="17" customFormat="1" ht="20.25" customHeight="1">
      <c r="A42" s="18"/>
      <c r="B42" s="19"/>
      <c r="C42" s="132"/>
      <c r="D42" s="20"/>
      <c r="E42" s="32" t="s">
        <v>35</v>
      </c>
      <c r="F42" s="33"/>
      <c r="G42" s="33"/>
      <c r="H42" s="33"/>
      <c r="I42" s="33"/>
      <c r="J42" s="33"/>
      <c r="K42" s="33"/>
      <c r="L42" s="34"/>
      <c r="M42" s="34"/>
      <c r="N42" s="34"/>
      <c r="O42" s="34"/>
      <c r="P42" s="34"/>
      <c r="Q42" s="34"/>
      <c r="R42" s="34"/>
      <c r="S42" s="20"/>
      <c r="T42" s="20"/>
      <c r="U42" s="126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</row>
    <row r="43" spans="1:37" s="17" customFormat="1" ht="20.25" customHeight="1">
      <c r="A43" s="18"/>
      <c r="B43" s="19"/>
      <c r="C43" s="132"/>
      <c r="D43" s="20"/>
      <c r="E43" s="32" t="s">
        <v>36</v>
      </c>
      <c r="F43" s="33"/>
      <c r="G43" s="33"/>
      <c r="H43" s="33"/>
      <c r="I43" s="33"/>
      <c r="J43" s="33"/>
      <c r="K43" s="33"/>
      <c r="L43" s="34"/>
      <c r="M43" s="34"/>
      <c r="N43" s="34"/>
      <c r="O43" s="34"/>
      <c r="P43" s="34"/>
      <c r="Q43" s="34"/>
      <c r="R43" s="34"/>
      <c r="S43" s="20"/>
      <c r="T43" s="20"/>
      <c r="U43" s="126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</row>
    <row r="44" spans="1:37" s="17" customFormat="1" ht="20.25" customHeight="1">
      <c r="A44" s="18"/>
      <c r="B44" s="19"/>
      <c r="C44" s="132"/>
      <c r="D44" s="20"/>
      <c r="E44" s="32" t="s">
        <v>46</v>
      </c>
      <c r="F44" s="33"/>
      <c r="G44" s="33"/>
      <c r="H44" s="33"/>
      <c r="I44" s="33"/>
      <c r="J44" s="33"/>
      <c r="K44" s="33"/>
      <c r="L44" s="34"/>
      <c r="M44" s="34"/>
      <c r="N44" s="34"/>
      <c r="O44" s="34"/>
      <c r="P44" s="34"/>
      <c r="Q44" s="34"/>
      <c r="R44" s="34"/>
      <c r="S44" s="20"/>
      <c r="T44" s="20"/>
      <c r="U44" s="126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</row>
    <row r="45" spans="1:37" s="17" customFormat="1" ht="20.25" customHeight="1">
      <c r="A45" s="18"/>
      <c r="B45" s="19"/>
      <c r="C45" s="132"/>
      <c r="D45" s="20"/>
      <c r="E45" s="32" t="s">
        <v>37</v>
      </c>
      <c r="F45" s="33"/>
      <c r="G45" s="33"/>
      <c r="H45" s="33"/>
      <c r="I45" s="33"/>
      <c r="J45" s="33"/>
      <c r="K45" s="33"/>
      <c r="L45" s="34"/>
      <c r="M45" s="34"/>
      <c r="N45" s="34"/>
      <c r="O45" s="34"/>
      <c r="P45" s="34"/>
      <c r="Q45" s="34"/>
      <c r="R45" s="34"/>
      <c r="S45" s="20"/>
      <c r="T45" s="20"/>
      <c r="U45" s="126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</row>
    <row r="46" spans="1:37" ht="20.25" customHeight="1" thickBot="1">
      <c r="C46" s="133"/>
      <c r="D46" s="76"/>
      <c r="E46" s="134" t="s">
        <v>47</v>
      </c>
      <c r="F46" s="75"/>
      <c r="G46" s="75"/>
      <c r="H46" s="75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127"/>
      <c r="T46" s="128"/>
      <c r="U46" s="129"/>
    </row>
    <row r="47" spans="1:37" ht="15" customHeight="1">
      <c r="B47" s="182"/>
      <c r="C47" s="183"/>
      <c r="D47" s="27"/>
      <c r="E47" s="36"/>
      <c r="F47" s="36"/>
      <c r="G47" s="36"/>
      <c r="H47" s="36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24"/>
    </row>
    <row r="48" spans="1:37">
      <c r="B48" s="184"/>
      <c r="C48" s="183"/>
      <c r="D48" s="27"/>
      <c r="E48" s="36"/>
      <c r="F48" s="36"/>
      <c r="G48" s="36"/>
      <c r="H48" s="36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24"/>
    </row>
    <row r="49" spans="3:38">
      <c r="C49" s="37"/>
      <c r="D49" s="27"/>
      <c r="E49" s="36"/>
      <c r="F49" s="36"/>
      <c r="G49" s="21"/>
      <c r="H49" s="21"/>
      <c r="I49" s="28"/>
      <c r="J49" s="28"/>
      <c r="K49" s="28"/>
      <c r="L49" s="28"/>
      <c r="M49" s="28"/>
      <c r="N49" s="28"/>
      <c r="O49" s="28"/>
      <c r="P49" s="28"/>
      <c r="Q49" s="28"/>
      <c r="R49" s="28"/>
    </row>
    <row r="50" spans="3:38">
      <c r="D50" s="27"/>
      <c r="E50" s="36"/>
      <c r="F50" s="36"/>
      <c r="G50" s="21"/>
      <c r="H50" s="21"/>
      <c r="I50" s="28"/>
      <c r="J50" s="28"/>
      <c r="K50" s="28"/>
      <c r="L50" s="28"/>
      <c r="M50" s="28"/>
      <c r="N50" s="28"/>
      <c r="O50" s="28"/>
      <c r="P50" s="28"/>
      <c r="Q50" s="28"/>
      <c r="R50" s="28"/>
    </row>
    <row r="51" spans="3:38">
      <c r="D51" s="71"/>
      <c r="E51" s="22"/>
      <c r="F51" s="22"/>
      <c r="G51" s="21"/>
      <c r="H51" s="21"/>
      <c r="I51" s="28"/>
      <c r="J51" s="28"/>
      <c r="K51" s="28"/>
      <c r="L51" s="28"/>
      <c r="M51" s="28"/>
      <c r="N51" s="28"/>
      <c r="O51" s="28"/>
      <c r="P51" s="28"/>
      <c r="Q51" s="28"/>
      <c r="R51" s="28"/>
    </row>
    <row r="52" spans="3:38">
      <c r="D52" s="72"/>
      <c r="E52" s="21"/>
      <c r="F52" s="21"/>
      <c r="G52" s="21"/>
      <c r="H52" s="21"/>
      <c r="I52" s="28"/>
      <c r="J52" s="28"/>
      <c r="K52" s="28"/>
      <c r="L52" s="28"/>
      <c r="M52" s="28"/>
      <c r="N52" s="28"/>
      <c r="O52" s="28"/>
      <c r="P52" s="28"/>
      <c r="Q52" s="28"/>
      <c r="R52" s="28"/>
    </row>
    <row r="53" spans="3:38">
      <c r="D53" s="72"/>
      <c r="E53" s="21"/>
      <c r="F53" s="21"/>
      <c r="G53" s="21"/>
      <c r="H53" s="21"/>
      <c r="I53" s="28"/>
      <c r="J53" s="28"/>
      <c r="K53" s="28"/>
      <c r="L53" s="28"/>
      <c r="M53" s="28"/>
      <c r="N53" s="28"/>
      <c r="O53" s="28"/>
      <c r="P53" s="28"/>
      <c r="Q53" s="28"/>
      <c r="R53" s="28"/>
    </row>
    <row r="54" spans="3:38">
      <c r="S54" s="25"/>
      <c r="T54" s="25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</row>
  </sheetData>
  <sheetProtection sheet="1" objects="1" scenarios="1"/>
  <mergeCells count="3">
    <mergeCell ref="D3:D4"/>
    <mergeCell ref="E3:AK3"/>
    <mergeCell ref="B47:C48"/>
  </mergeCells>
  <dataValidations count="2">
    <dataValidation operator="greaterThanOrEqual" allowBlank="1" showInputMessage="1" showErrorMessage="1" errorTitle="Achtung!" error="Nur ganze Zahlen eintragen!" sqref="N5:T39 E5:H39"/>
    <dataValidation type="whole" operator="greaterThanOrEqual" allowBlank="1" showInputMessage="1" showErrorMessage="1" errorTitle="Achtung!" error="Nur ganze Zahlen eintragen!" sqref="D39 D37 D5:D35">
      <formula1>0</formula1>
    </dataValidation>
  </dataValidations>
  <pageMargins left="0.47244094488188981" right="0.43307086614173229" top="0.59055118110236227" bottom="0.62992125984251968" header="0.31496062992125984" footer="0.31496062992125984"/>
  <pageSetup paperSize="9" scale="51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29"/>
  <sheetViews>
    <sheetView workbookViewId="0">
      <selection activeCell="H25" sqref="H25"/>
    </sheetView>
  </sheetViews>
  <sheetFormatPr baseColWidth="10" defaultRowHeight="12.75"/>
  <sheetData>
    <row r="1" spans="1:6">
      <c r="F1" t="str">
        <f>IF(Q13=0,"",IF(R13=0,"aT",(INT(R13)-INT(Q13))/30))</f>
        <v/>
      </c>
    </row>
    <row r="2" spans="1:6">
      <c r="E2" t="s">
        <v>25</v>
      </c>
      <c r="F2">
        <f>COUNTIF(B4:B99,"1")</f>
        <v>3</v>
      </c>
    </row>
    <row r="3" spans="1:6">
      <c r="A3" t="s">
        <v>6</v>
      </c>
      <c r="B3" t="s">
        <v>24</v>
      </c>
      <c r="E3" t="s">
        <v>26</v>
      </c>
      <c r="F3">
        <f>COUNTIF(B4:B100,"2")</f>
        <v>3</v>
      </c>
    </row>
    <row r="4" spans="1:6">
      <c r="A4">
        <v>15</v>
      </c>
      <c r="B4">
        <v>1</v>
      </c>
      <c r="E4" t="s">
        <v>27</v>
      </c>
      <c r="F4">
        <f>COUNTIF(B4:B101,"3")</f>
        <v>4</v>
      </c>
    </row>
    <row r="5" spans="1:6">
      <c r="A5">
        <v>16</v>
      </c>
      <c r="B5">
        <v>1</v>
      </c>
      <c r="E5" t="s">
        <v>28</v>
      </c>
      <c r="F5">
        <f>COUNTIF(B4:B102,"4")</f>
        <v>2</v>
      </c>
    </row>
    <row r="6" spans="1:6">
      <c r="A6">
        <v>17</v>
      </c>
      <c r="B6">
        <v>1</v>
      </c>
      <c r="E6" t="s">
        <v>50</v>
      </c>
      <c r="F6">
        <f>COUNTIF($B$5:$B$103,"5")</f>
        <v>14</v>
      </c>
    </row>
    <row r="7" spans="1:6">
      <c r="A7">
        <v>18</v>
      </c>
      <c r="B7">
        <v>2</v>
      </c>
    </row>
    <row r="8" spans="1:6">
      <c r="A8">
        <v>19</v>
      </c>
      <c r="B8">
        <v>2</v>
      </c>
    </row>
    <row r="9" spans="1:6">
      <c r="A9">
        <v>20</v>
      </c>
      <c r="B9">
        <v>2</v>
      </c>
      <c r="F9" s="12" t="s">
        <v>29</v>
      </c>
    </row>
    <row r="10" spans="1:6">
      <c r="A10">
        <v>21</v>
      </c>
      <c r="B10">
        <v>3</v>
      </c>
      <c r="F10" s="12" t="s">
        <v>30</v>
      </c>
    </row>
    <row r="11" spans="1:6">
      <c r="A11">
        <v>22</v>
      </c>
      <c r="B11">
        <v>3</v>
      </c>
      <c r="F11" s="12" t="s">
        <v>31</v>
      </c>
    </row>
    <row r="12" spans="1:6">
      <c r="A12">
        <v>23</v>
      </c>
      <c r="B12">
        <v>3</v>
      </c>
    </row>
    <row r="13" spans="1:6">
      <c r="A13">
        <v>24</v>
      </c>
      <c r="B13">
        <v>3</v>
      </c>
    </row>
    <row r="14" spans="1:6">
      <c r="A14">
        <v>25</v>
      </c>
      <c r="B14">
        <v>4</v>
      </c>
    </row>
    <row r="15" spans="1:6">
      <c r="A15">
        <v>26</v>
      </c>
      <c r="B15">
        <v>4</v>
      </c>
    </row>
    <row r="16" spans="1:6">
      <c r="A16">
        <v>27</v>
      </c>
      <c r="B16">
        <v>5</v>
      </c>
    </row>
    <row r="17" spans="1:2">
      <c r="A17">
        <v>28</v>
      </c>
      <c r="B17">
        <v>5</v>
      </c>
    </row>
    <row r="18" spans="1:2">
      <c r="A18">
        <v>29</v>
      </c>
      <c r="B18">
        <v>5</v>
      </c>
    </row>
    <row r="19" spans="1:2">
      <c r="A19">
        <v>30</v>
      </c>
      <c r="B19">
        <v>5</v>
      </c>
    </row>
    <row r="20" spans="1:2">
      <c r="A20">
        <v>31</v>
      </c>
      <c r="B20">
        <v>5</v>
      </c>
    </row>
    <row r="21" spans="1:2">
      <c r="A21">
        <v>32</v>
      </c>
      <c r="B21">
        <v>5</v>
      </c>
    </row>
    <row r="22" spans="1:2">
      <c r="A22">
        <v>33</v>
      </c>
      <c r="B22">
        <v>5</v>
      </c>
    </row>
    <row r="23" spans="1:2">
      <c r="A23">
        <v>34</v>
      </c>
      <c r="B23">
        <v>5</v>
      </c>
    </row>
    <row r="24" spans="1:2">
      <c r="A24">
        <v>35</v>
      </c>
      <c r="B24">
        <v>5</v>
      </c>
    </row>
    <row r="25" spans="1:2">
      <c r="A25">
        <v>36</v>
      </c>
      <c r="B25">
        <v>5</v>
      </c>
    </row>
    <row r="26" spans="1:2">
      <c r="A26">
        <v>37</v>
      </c>
      <c r="B26">
        <v>5</v>
      </c>
    </row>
    <row r="27" spans="1:2">
      <c r="A27">
        <v>38</v>
      </c>
      <c r="B27">
        <v>5</v>
      </c>
    </row>
    <row r="28" spans="1:2">
      <c r="A28">
        <v>39</v>
      </c>
      <c r="B28">
        <v>5</v>
      </c>
    </row>
    <row r="29" spans="1:2">
      <c r="A29">
        <v>40</v>
      </c>
      <c r="B29">
        <v>5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1"/>
  <sheetViews>
    <sheetView workbookViewId="0">
      <selection activeCell="H9" sqref="H9"/>
    </sheetView>
  </sheetViews>
  <sheetFormatPr baseColWidth="10" defaultRowHeight="12.75"/>
  <cols>
    <col min="2" max="2" width="5.5703125" customWidth="1"/>
    <col min="3" max="3" width="16.85546875" bestFit="1" customWidth="1"/>
    <col min="4" max="4" width="43.140625" bestFit="1" customWidth="1"/>
  </cols>
  <sheetData>
    <row r="1" spans="1:4" ht="15">
      <c r="A1" s="164" t="s">
        <v>118</v>
      </c>
      <c r="B1" s="111"/>
      <c r="C1" s="111"/>
      <c r="D1" s="111"/>
    </row>
    <row r="2" spans="1:4" ht="15">
      <c r="A2" s="111"/>
      <c r="B2" s="111"/>
      <c r="C2" s="111"/>
      <c r="D2" s="111"/>
    </row>
    <row r="3" spans="1:4" ht="15">
      <c r="A3" s="111"/>
      <c r="B3" s="111"/>
      <c r="C3" s="111"/>
      <c r="D3" s="111"/>
    </row>
    <row r="4" spans="1:4" ht="15">
      <c r="A4" s="112" t="s">
        <v>8</v>
      </c>
      <c r="B4" s="113">
        <v>1</v>
      </c>
      <c r="C4" s="111" t="s">
        <v>53</v>
      </c>
      <c r="D4" s="111" t="s">
        <v>63</v>
      </c>
    </row>
    <row r="5" spans="1:4" ht="15">
      <c r="A5" s="112" t="s">
        <v>8</v>
      </c>
      <c r="B5" s="113">
        <v>2</v>
      </c>
      <c r="C5" s="111" t="s">
        <v>53</v>
      </c>
      <c r="D5" s="111" t="s">
        <v>64</v>
      </c>
    </row>
    <row r="6" spans="1:4" ht="15">
      <c r="A6" s="112" t="s">
        <v>8</v>
      </c>
      <c r="B6" s="113">
        <v>3</v>
      </c>
      <c r="C6" s="111" t="s">
        <v>54</v>
      </c>
      <c r="D6" s="111" t="s">
        <v>65</v>
      </c>
    </row>
    <row r="7" spans="1:4" ht="15">
      <c r="A7" s="112" t="s">
        <v>8</v>
      </c>
      <c r="B7" s="113">
        <v>4</v>
      </c>
      <c r="C7" s="111" t="s">
        <v>66</v>
      </c>
      <c r="D7" s="111" t="s">
        <v>67</v>
      </c>
    </row>
    <row r="8" spans="1:4" ht="15">
      <c r="A8" s="112" t="s">
        <v>8</v>
      </c>
      <c r="B8" s="113">
        <v>5</v>
      </c>
      <c r="C8" s="111" t="s">
        <v>55</v>
      </c>
      <c r="D8" s="111" t="s">
        <v>68</v>
      </c>
    </row>
    <row r="9" spans="1:4" ht="15">
      <c r="A9" s="112" t="s">
        <v>8</v>
      </c>
      <c r="B9" s="113">
        <v>6</v>
      </c>
      <c r="C9" s="111" t="s">
        <v>56</v>
      </c>
      <c r="D9" s="111" t="s">
        <v>69</v>
      </c>
    </row>
    <row r="10" spans="1:4" ht="15">
      <c r="A10" s="112" t="s">
        <v>8</v>
      </c>
      <c r="B10" s="113">
        <v>7</v>
      </c>
      <c r="C10" s="111" t="s">
        <v>57</v>
      </c>
      <c r="D10" s="111" t="s">
        <v>70</v>
      </c>
    </row>
    <row r="11" spans="1:4" ht="15">
      <c r="A11" s="112" t="s">
        <v>8</v>
      </c>
      <c r="B11" s="113">
        <v>8</v>
      </c>
      <c r="C11" s="111" t="s">
        <v>58</v>
      </c>
      <c r="D11" s="111" t="s">
        <v>71</v>
      </c>
    </row>
    <row r="12" spans="1:4" ht="15">
      <c r="A12" s="112" t="s">
        <v>8</v>
      </c>
      <c r="B12" s="113">
        <v>9</v>
      </c>
      <c r="C12" s="111" t="s">
        <v>58</v>
      </c>
      <c r="D12" s="111" t="s">
        <v>72</v>
      </c>
    </row>
    <row r="13" spans="1:4" ht="15">
      <c r="A13" s="112" t="s">
        <v>8</v>
      </c>
      <c r="B13" s="113">
        <v>10</v>
      </c>
      <c r="C13" s="111" t="s">
        <v>59</v>
      </c>
      <c r="D13" s="111" t="s">
        <v>73</v>
      </c>
    </row>
    <row r="14" spans="1:4" ht="15">
      <c r="A14" s="112" t="s">
        <v>8</v>
      </c>
      <c r="B14" s="113">
        <v>11</v>
      </c>
      <c r="C14" s="111" t="s">
        <v>60</v>
      </c>
      <c r="D14" s="111" t="s">
        <v>74</v>
      </c>
    </row>
    <row r="15" spans="1:4" ht="15">
      <c r="A15" s="112" t="s">
        <v>8</v>
      </c>
      <c r="B15" s="113">
        <v>12</v>
      </c>
      <c r="C15" s="111" t="s">
        <v>60</v>
      </c>
      <c r="D15" s="111" t="s">
        <v>75</v>
      </c>
    </row>
    <row r="16" spans="1:4" ht="15">
      <c r="A16" s="112" t="s">
        <v>8</v>
      </c>
      <c r="B16" s="113">
        <v>13</v>
      </c>
      <c r="C16" s="111" t="s">
        <v>61</v>
      </c>
      <c r="D16" s="111" t="s">
        <v>76</v>
      </c>
    </row>
    <row r="17" spans="1:5" ht="15">
      <c r="A17" s="112" t="s">
        <v>8</v>
      </c>
      <c r="B17" s="113">
        <v>14</v>
      </c>
      <c r="C17" s="111" t="s">
        <v>61</v>
      </c>
      <c r="D17" s="111" t="s">
        <v>77</v>
      </c>
    </row>
    <row r="18" spans="1:5" ht="15">
      <c r="A18" s="112" t="s">
        <v>8</v>
      </c>
      <c r="B18" s="113">
        <v>15</v>
      </c>
      <c r="C18" s="111" t="s">
        <v>62</v>
      </c>
      <c r="D18" s="111" t="s">
        <v>78</v>
      </c>
    </row>
    <row r="19" spans="1:5" ht="15">
      <c r="A19" s="112" t="s">
        <v>8</v>
      </c>
      <c r="B19" s="113">
        <v>16</v>
      </c>
      <c r="C19" s="111" t="s">
        <v>62</v>
      </c>
      <c r="D19" s="111" t="s">
        <v>79</v>
      </c>
    </row>
    <row r="20" spans="1:5" ht="15">
      <c r="A20" s="112" t="s">
        <v>8</v>
      </c>
      <c r="B20" s="113">
        <v>17</v>
      </c>
      <c r="C20" s="111" t="s">
        <v>62</v>
      </c>
      <c r="D20" s="111" t="s">
        <v>80</v>
      </c>
    </row>
    <row r="21" spans="1:5" ht="15">
      <c r="A21" s="111"/>
      <c r="B21" s="111"/>
      <c r="C21" s="111"/>
      <c r="D21" s="111"/>
    </row>
    <row r="22" spans="1:5" ht="15">
      <c r="A22" s="111"/>
      <c r="B22" s="111"/>
      <c r="C22" s="111"/>
      <c r="D22" s="111"/>
    </row>
    <row r="23" spans="1:5" ht="15">
      <c r="A23" s="164" t="s">
        <v>109</v>
      </c>
      <c r="B23" s="111"/>
      <c r="C23" s="111"/>
      <c r="D23" s="111"/>
    </row>
    <row r="24" spans="1:5" ht="15">
      <c r="A24" s="164"/>
      <c r="B24" s="111"/>
      <c r="C24" s="111"/>
      <c r="D24" s="111"/>
    </row>
    <row r="25" spans="1:5" ht="35.25" customHeight="1">
      <c r="A25" s="168" t="s">
        <v>111</v>
      </c>
      <c r="B25" s="168"/>
      <c r="C25" s="168"/>
      <c r="D25" s="168"/>
      <c r="E25" s="168"/>
    </row>
    <row r="26" spans="1:5" ht="33" customHeight="1">
      <c r="A26" s="168" t="s">
        <v>110</v>
      </c>
      <c r="B26" s="168"/>
      <c r="C26" s="168"/>
      <c r="D26" s="168"/>
      <c r="E26" s="168"/>
    </row>
    <row r="27" spans="1:5" ht="21" customHeight="1">
      <c r="A27" s="165" t="s">
        <v>112</v>
      </c>
      <c r="B27" s="111"/>
      <c r="C27" s="111"/>
      <c r="D27" s="111"/>
      <c r="E27" s="111"/>
    </row>
    <row r="28" spans="1:5" s="166" customFormat="1" ht="24" customHeight="1">
      <c r="A28" s="165" t="s">
        <v>113</v>
      </c>
      <c r="B28" s="165"/>
      <c r="C28" s="165"/>
      <c r="D28" s="165"/>
      <c r="E28" s="165"/>
    </row>
    <row r="29" spans="1:5" ht="33" customHeight="1">
      <c r="A29" s="168" t="s">
        <v>114</v>
      </c>
      <c r="B29" s="168"/>
      <c r="C29" s="168"/>
      <c r="D29" s="168"/>
      <c r="E29" s="168"/>
    </row>
    <row r="30" spans="1:5" ht="33.75" customHeight="1">
      <c r="A30" s="168" t="s">
        <v>115</v>
      </c>
      <c r="B30" s="168"/>
      <c r="C30" s="168"/>
      <c r="D30" s="168"/>
      <c r="E30" s="168"/>
    </row>
    <row r="31" spans="1:5">
      <c r="A31" t="s">
        <v>90</v>
      </c>
    </row>
  </sheetData>
  <sheetProtection sheet="1" objects="1" scenarios="1"/>
  <mergeCells count="4">
    <mergeCell ref="A25:E25"/>
    <mergeCell ref="A26:E26"/>
    <mergeCell ref="A29:E29"/>
    <mergeCell ref="A30:E30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56"/>
  <sheetViews>
    <sheetView showWhiteSpace="0" zoomScale="80" zoomScaleNormal="80" zoomScalePageLayoutView="40" workbookViewId="0">
      <pane xSplit="1" ySplit="4" topLeftCell="B5" activePane="bottomRight" state="frozen"/>
      <selection pane="topRight" activeCell="B1" sqref="B1"/>
      <selection pane="bottomLeft" activeCell="A5" sqref="A5"/>
      <selection pane="bottomRight" sqref="A1:XFD1"/>
    </sheetView>
  </sheetViews>
  <sheetFormatPr baseColWidth="10" defaultColWidth="11.42578125" defaultRowHeight="12.75"/>
  <cols>
    <col min="1" max="1" width="9.85546875" style="38" customWidth="1"/>
    <col min="2" max="2" width="25.7109375" style="39" customWidth="1"/>
    <col min="3" max="3" width="24.5703125" style="47" customWidth="1"/>
    <col min="4" max="4" width="35.85546875" style="39" customWidth="1"/>
    <col min="5" max="5" width="12.28515625" style="38" customWidth="1"/>
    <col min="6" max="6" width="13.85546875" style="39" customWidth="1"/>
    <col min="7" max="7" width="9" style="38" customWidth="1"/>
    <col min="8" max="8" width="7.5703125" style="38" customWidth="1"/>
    <col min="9" max="9" width="12.7109375" style="39" customWidth="1"/>
    <col min="10" max="10" width="12.85546875" style="39" customWidth="1"/>
    <col min="11" max="11" width="11.140625" style="39" bestFit="1" customWidth="1"/>
    <col min="12" max="12" width="9.85546875" style="39" bestFit="1" customWidth="1"/>
    <col min="13" max="13" width="7.5703125" style="39" bestFit="1" customWidth="1"/>
    <col min="14" max="14" width="8" style="39" customWidth="1"/>
    <col min="15" max="15" width="8.42578125" style="39" customWidth="1"/>
    <col min="16" max="16" width="9.140625" style="39" customWidth="1"/>
    <col min="17" max="17" width="8.5703125" style="38" customWidth="1"/>
    <col min="18" max="18" width="7.42578125" style="38" customWidth="1"/>
    <col min="19" max="19" width="14.85546875" style="38" customWidth="1"/>
    <col min="20" max="20" width="15.7109375" style="38" customWidth="1"/>
    <col min="21" max="21" width="11.42578125" style="38" customWidth="1"/>
    <col min="22" max="16384" width="11.42578125" style="39"/>
  </cols>
  <sheetData>
    <row r="1" spans="1:23" s="66" customFormat="1" ht="15.75">
      <c r="A1" s="67" t="s">
        <v>0</v>
      </c>
      <c r="B1" s="63" t="str">
        <f>Deckblatt!D20</f>
        <v>Muster</v>
      </c>
      <c r="C1" s="67" t="s">
        <v>1</v>
      </c>
      <c r="D1" s="63" t="str">
        <f>Deckblatt!D22:J22</f>
        <v>Muster</v>
      </c>
      <c r="E1" s="114"/>
      <c r="F1" s="64"/>
      <c r="G1" s="119" t="s">
        <v>40</v>
      </c>
      <c r="J1" s="216" t="str">
        <f>Deckblatt!D24</f>
        <v>01.01.2018 - 31.12.2018</v>
      </c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</row>
    <row r="3" spans="1:23" s="40" customFormat="1" ht="57" customHeight="1">
      <c r="A3" s="176" t="s">
        <v>2</v>
      </c>
      <c r="B3" s="178" t="s">
        <v>3</v>
      </c>
      <c r="C3" s="180" t="s">
        <v>4</v>
      </c>
      <c r="D3" s="178" t="s">
        <v>7</v>
      </c>
      <c r="E3" s="178" t="s">
        <v>8</v>
      </c>
      <c r="F3" s="178" t="s">
        <v>5</v>
      </c>
      <c r="G3" s="172" t="s">
        <v>6</v>
      </c>
      <c r="H3" s="173"/>
      <c r="I3" s="146" t="s">
        <v>9</v>
      </c>
      <c r="J3" s="146" t="s">
        <v>98</v>
      </c>
      <c r="K3" s="147" t="s">
        <v>11</v>
      </c>
      <c r="L3" s="148" t="s">
        <v>13</v>
      </c>
      <c r="M3" s="148" t="s">
        <v>14</v>
      </c>
      <c r="N3" s="148" t="s">
        <v>44</v>
      </c>
      <c r="O3" s="149" t="s">
        <v>20</v>
      </c>
      <c r="P3" s="174" t="s">
        <v>16</v>
      </c>
      <c r="Q3" s="174" t="s">
        <v>17</v>
      </c>
      <c r="R3" s="149" t="s">
        <v>18</v>
      </c>
      <c r="S3" s="148" t="s">
        <v>19</v>
      </c>
      <c r="T3" s="148" t="s">
        <v>22</v>
      </c>
      <c r="U3" s="148" t="s">
        <v>38</v>
      </c>
      <c r="V3" s="150" t="s">
        <v>104</v>
      </c>
    </row>
    <row r="4" spans="1:23" ht="201.75">
      <c r="A4" s="177"/>
      <c r="B4" s="179"/>
      <c r="C4" s="181"/>
      <c r="D4" s="181"/>
      <c r="E4" s="181"/>
      <c r="F4" s="181"/>
      <c r="G4" s="151" t="s">
        <v>105</v>
      </c>
      <c r="H4" s="152" t="s">
        <v>51</v>
      </c>
      <c r="I4" s="153" t="s">
        <v>32</v>
      </c>
      <c r="J4" s="153" t="s">
        <v>15</v>
      </c>
      <c r="K4" s="153" t="s">
        <v>10</v>
      </c>
      <c r="L4" s="153" t="s">
        <v>12</v>
      </c>
      <c r="M4" s="153" t="s">
        <v>15</v>
      </c>
      <c r="N4" s="153" t="s">
        <v>43</v>
      </c>
      <c r="O4" s="153" t="s">
        <v>21</v>
      </c>
      <c r="P4" s="175"/>
      <c r="Q4" s="175"/>
      <c r="R4" s="152" t="s">
        <v>42</v>
      </c>
      <c r="S4" s="153" t="s">
        <v>45</v>
      </c>
      <c r="T4" s="154" t="s">
        <v>33</v>
      </c>
      <c r="U4" s="154" t="s">
        <v>39</v>
      </c>
      <c r="V4" s="120" t="s">
        <v>106</v>
      </c>
    </row>
    <row r="5" spans="1:23" s="42" customFormat="1" ht="19.5" customHeight="1">
      <c r="A5" s="41">
        <v>1</v>
      </c>
      <c r="B5" s="29" t="s">
        <v>107</v>
      </c>
      <c r="C5" s="29" t="s">
        <v>108</v>
      </c>
      <c r="D5" s="29"/>
      <c r="E5" s="115"/>
      <c r="F5" s="6"/>
      <c r="G5" s="98"/>
      <c r="H5" s="98"/>
      <c r="I5" s="5"/>
      <c r="J5" s="5"/>
      <c r="K5" s="4"/>
      <c r="L5" s="4"/>
      <c r="M5" s="4"/>
      <c r="N5" s="4"/>
      <c r="O5" s="4"/>
      <c r="P5" s="10"/>
      <c r="Q5" s="10"/>
      <c r="R5" s="145"/>
      <c r="S5" s="4"/>
      <c r="T5" s="4"/>
      <c r="U5" s="4"/>
      <c r="V5" s="135">
        <f>Januar!AK5+Februar!AK5+März!AK5+April!AK5+Mai!AK5+Juni!AK5+Juli!AK5+August!AK5+September!AK5+Oktober!AK5+November!AK5+Dezember!AK5</f>
        <v>0</v>
      </c>
    </row>
    <row r="6" spans="1:23" s="42" customFormat="1" ht="19.5" customHeight="1">
      <c r="A6" s="94">
        <v>2</v>
      </c>
      <c r="B6" s="95"/>
      <c r="C6" s="96"/>
      <c r="D6" s="96"/>
      <c r="E6" s="98"/>
      <c r="F6" s="97"/>
      <c r="G6" s="98" t="str">
        <f t="shared" ref="G6:G39" ca="1" si="0">IF(F6=0,"",INT((TODAY()-F6)/365.25))</f>
        <v/>
      </c>
      <c r="H6" s="98" t="str">
        <f ca="1">IF(F6=0,"",VLOOKUP(INT((TODAY()-F6)/365.25),'Hilfe Alter'!$A$4:$C$99,2))</f>
        <v/>
      </c>
      <c r="I6" s="69"/>
      <c r="J6" s="69"/>
      <c r="K6" s="69"/>
      <c r="L6" s="69"/>
      <c r="M6" s="69"/>
      <c r="N6" s="69"/>
      <c r="O6" s="69"/>
      <c r="P6" s="99"/>
      <c r="Q6" s="99"/>
      <c r="R6" s="145" t="str">
        <f t="shared" ref="R6:R39" si="1">IF(P6=0,"",IF(Q6=0,"aT",(INT(Q6)-INT(P6))/30))</f>
        <v/>
      </c>
      <c r="S6" s="69"/>
      <c r="T6" s="69"/>
      <c r="U6" s="69"/>
      <c r="V6" s="135">
        <f>Januar!AK6+Februar!AK6+März!AK6+April!AK6+Mai!AK6+Juni!AK6+Juli!AK6+August!AK6+September!AK6+Oktober!AK6+November!AK6+Dezember!AK6</f>
        <v>0</v>
      </c>
      <c r="W6" s="42" t="s">
        <v>90</v>
      </c>
    </row>
    <row r="7" spans="1:23" s="42" customFormat="1" ht="19.5" customHeight="1">
      <c r="A7" s="41">
        <v>3</v>
      </c>
      <c r="B7" s="29"/>
      <c r="C7" s="35"/>
      <c r="D7" s="35"/>
      <c r="E7" s="115"/>
      <c r="F7" s="6"/>
      <c r="G7" s="98" t="str">
        <f t="shared" ca="1" si="0"/>
        <v/>
      </c>
      <c r="H7" s="98" t="str">
        <f ca="1">IF(F7=0,"",VLOOKUP(INT((TODAY()-F7)/365.25),'Hilfe Alter'!$A$4:$C$99,2))</f>
        <v/>
      </c>
      <c r="I7" s="5"/>
      <c r="J7" s="5"/>
      <c r="K7" s="4"/>
      <c r="L7" s="4"/>
      <c r="M7" s="4"/>
      <c r="N7" s="4"/>
      <c r="O7" s="4"/>
      <c r="P7" s="10"/>
      <c r="Q7" s="10"/>
      <c r="R7" s="145" t="str">
        <f t="shared" si="1"/>
        <v/>
      </c>
      <c r="S7" s="4"/>
      <c r="T7" s="4"/>
      <c r="U7" s="4"/>
      <c r="V7" s="135">
        <f>Januar!AK7+Februar!AK7+März!AK7+April!AK7+Mai!AK7+Juni!AK7+Juli!AK7+August!AK7+September!AK7+Oktober!AK7+November!AK7+Dezember!AK7</f>
        <v>0</v>
      </c>
    </row>
    <row r="8" spans="1:23" s="42" customFormat="1" ht="19.5" customHeight="1">
      <c r="A8" s="94">
        <v>4</v>
      </c>
      <c r="B8" s="95"/>
      <c r="C8" s="96"/>
      <c r="D8" s="96"/>
      <c r="E8" s="98"/>
      <c r="F8" s="97"/>
      <c r="G8" s="98" t="str">
        <f t="shared" ca="1" si="0"/>
        <v/>
      </c>
      <c r="H8" s="98" t="str">
        <f ca="1">IF(F8=0,"",VLOOKUP(INT((TODAY()-F8)/365.25),'Hilfe Alter'!$A$4:$C$99,2))</f>
        <v/>
      </c>
      <c r="I8" s="69"/>
      <c r="J8" s="69"/>
      <c r="K8" s="69"/>
      <c r="L8" s="69"/>
      <c r="M8" s="69"/>
      <c r="N8" s="69"/>
      <c r="O8" s="69"/>
      <c r="P8" s="99"/>
      <c r="Q8" s="99"/>
      <c r="R8" s="145" t="str">
        <f t="shared" si="1"/>
        <v/>
      </c>
      <c r="S8" s="69"/>
      <c r="T8" s="69"/>
      <c r="U8" s="69"/>
      <c r="V8" s="135">
        <f>Januar!AK8+Februar!AK8+März!AK8+April!AK8+Mai!AK8+Juni!AK8+Juli!AK8+August!AK8+September!AK8+Oktober!AK8+November!AK8+Dezember!AK8</f>
        <v>0</v>
      </c>
    </row>
    <row r="9" spans="1:23" s="42" customFormat="1" ht="19.5" customHeight="1">
      <c r="A9" s="41">
        <v>5</v>
      </c>
      <c r="B9" s="29"/>
      <c r="C9" s="35"/>
      <c r="D9" s="35"/>
      <c r="E9" s="115"/>
      <c r="F9" s="6"/>
      <c r="G9" s="98" t="str">
        <f t="shared" ca="1" si="0"/>
        <v/>
      </c>
      <c r="H9" s="98" t="str">
        <f ca="1">IF(F9=0,"",VLOOKUP(INT((TODAY()-F9)/365.25),'Hilfe Alter'!$A$4:$C$99,2))</f>
        <v/>
      </c>
      <c r="I9" s="5"/>
      <c r="J9" s="5"/>
      <c r="K9" s="4"/>
      <c r="L9" s="4"/>
      <c r="M9" s="4"/>
      <c r="N9" s="4"/>
      <c r="O9" s="4"/>
      <c r="P9" s="10"/>
      <c r="Q9" s="10"/>
      <c r="R9" s="145" t="str">
        <f t="shared" si="1"/>
        <v/>
      </c>
      <c r="S9" s="4"/>
      <c r="T9" s="4"/>
      <c r="U9" s="4"/>
      <c r="V9" s="135">
        <f>Januar!AK9+Februar!AK9+März!AK9+April!AK9+Mai!AK9+Juni!AK9+Juli!AK9+August!AK9+September!AK9+Oktober!AK9+November!AK9+Dezember!AK9</f>
        <v>0</v>
      </c>
    </row>
    <row r="10" spans="1:23" s="42" customFormat="1" ht="19.5" customHeight="1">
      <c r="A10" s="94">
        <v>6</v>
      </c>
      <c r="B10" s="95"/>
      <c r="C10" s="96"/>
      <c r="D10" s="96"/>
      <c r="E10" s="98"/>
      <c r="F10" s="97"/>
      <c r="G10" s="98" t="str">
        <f t="shared" ca="1" si="0"/>
        <v/>
      </c>
      <c r="H10" s="98" t="str">
        <f ca="1">IF(F10=0,"",VLOOKUP(INT((TODAY()-F10)/365.25),'Hilfe Alter'!$A$4:$C$99,2))</f>
        <v/>
      </c>
      <c r="I10" s="69"/>
      <c r="J10" s="69"/>
      <c r="K10" s="69"/>
      <c r="L10" s="69"/>
      <c r="M10" s="69"/>
      <c r="N10" s="69"/>
      <c r="O10" s="69"/>
      <c r="P10" s="99"/>
      <c r="Q10" s="99"/>
      <c r="R10" s="145" t="str">
        <f t="shared" si="1"/>
        <v/>
      </c>
      <c r="S10" s="69"/>
      <c r="T10" s="69"/>
      <c r="U10" s="69"/>
      <c r="V10" s="135">
        <f>Januar!AK10+Februar!AK10+März!AK10+April!AK10+Mai!AK10+Juni!AK10+Juli!AK10+August!AK10+September!AK10+Oktober!AK10+November!AK10+Dezember!AK10</f>
        <v>0</v>
      </c>
    </row>
    <row r="11" spans="1:23" s="42" customFormat="1" ht="19.5" customHeight="1">
      <c r="A11" s="41">
        <v>7</v>
      </c>
      <c r="B11" s="29"/>
      <c r="C11" s="35"/>
      <c r="D11" s="35"/>
      <c r="E11" s="115"/>
      <c r="F11" s="6"/>
      <c r="G11" s="98" t="str">
        <f t="shared" ca="1" si="0"/>
        <v/>
      </c>
      <c r="H11" s="98" t="str">
        <f ca="1">IF(F11=0,"",VLOOKUP(INT((TODAY()-F11)/365.25),'Hilfe Alter'!$A$4:$C$99,2))</f>
        <v/>
      </c>
      <c r="I11" s="5"/>
      <c r="J11" s="5"/>
      <c r="K11" s="4"/>
      <c r="L11" s="4"/>
      <c r="M11" s="4"/>
      <c r="N11" s="4"/>
      <c r="O11" s="4"/>
      <c r="P11" s="10"/>
      <c r="Q11" s="10"/>
      <c r="R11" s="145" t="str">
        <f t="shared" si="1"/>
        <v/>
      </c>
      <c r="S11" s="4"/>
      <c r="T11" s="4"/>
      <c r="U11" s="4"/>
      <c r="V11" s="135">
        <f>Januar!AK11+Februar!AK11+März!AK11+April!AK11+Mai!AK11+Juni!AK11+Juli!AK11+August!AK11+September!AK11+Oktober!AK11+November!AK11+Dezember!AK11</f>
        <v>0</v>
      </c>
    </row>
    <row r="12" spans="1:23" s="42" customFormat="1" ht="19.5" customHeight="1">
      <c r="A12" s="94">
        <v>8</v>
      </c>
      <c r="B12" s="95"/>
      <c r="C12" s="96"/>
      <c r="D12" s="96"/>
      <c r="E12" s="98"/>
      <c r="F12" s="97"/>
      <c r="G12" s="98" t="str">
        <f t="shared" ca="1" si="0"/>
        <v/>
      </c>
      <c r="H12" s="98" t="str">
        <f ca="1">IF(F12=0,"",VLOOKUP(INT((TODAY()-F12)/365.25),'Hilfe Alter'!$A$4:$C$99,2))</f>
        <v/>
      </c>
      <c r="I12" s="69"/>
      <c r="J12" s="69"/>
      <c r="K12" s="69"/>
      <c r="L12" s="69"/>
      <c r="M12" s="69"/>
      <c r="N12" s="69"/>
      <c r="O12" s="69"/>
      <c r="P12" s="99"/>
      <c r="Q12" s="99"/>
      <c r="R12" s="145" t="str">
        <f t="shared" si="1"/>
        <v/>
      </c>
      <c r="S12" s="69"/>
      <c r="T12" s="69"/>
      <c r="U12" s="69"/>
      <c r="V12" s="135">
        <f>Januar!AK12+Februar!AK12+März!AK12+April!AK12+Mai!AK12+Juni!AK12+Juli!AK12+August!AK12+September!AK12+Oktober!AK12+November!AK12+Dezember!AK12</f>
        <v>0</v>
      </c>
    </row>
    <row r="13" spans="1:23" s="42" customFormat="1" ht="19.5" customHeight="1">
      <c r="A13" s="41">
        <v>9</v>
      </c>
      <c r="B13" s="29"/>
      <c r="C13" s="35"/>
      <c r="D13" s="35"/>
      <c r="E13" s="115"/>
      <c r="F13" s="6"/>
      <c r="G13" s="98" t="str">
        <f t="shared" ca="1" si="0"/>
        <v/>
      </c>
      <c r="H13" s="98" t="str">
        <f ca="1">IF(F13=0,"",VLOOKUP(INT((TODAY()-F13)/365.25),'Hilfe Alter'!$A$4:$C$99,2))</f>
        <v/>
      </c>
      <c r="I13" s="5"/>
      <c r="J13" s="5"/>
      <c r="K13" s="4"/>
      <c r="L13" s="4"/>
      <c r="M13" s="4"/>
      <c r="N13" s="4"/>
      <c r="O13" s="4"/>
      <c r="P13" s="10"/>
      <c r="Q13" s="10"/>
      <c r="R13" s="145" t="str">
        <f t="shared" si="1"/>
        <v/>
      </c>
      <c r="S13" s="4"/>
      <c r="T13" s="4"/>
      <c r="U13" s="4"/>
      <c r="V13" s="135">
        <f>Januar!AK13+Februar!AK13+März!AK13+April!AK13+Mai!AK13+Juni!AK13+Juli!AK13+August!AK13+September!AK13+Oktober!AK13+November!AK13+Dezember!AK13</f>
        <v>0</v>
      </c>
    </row>
    <row r="14" spans="1:23" s="42" customFormat="1" ht="19.5" customHeight="1">
      <c r="A14" s="94">
        <v>10</v>
      </c>
      <c r="B14" s="95"/>
      <c r="C14" s="96"/>
      <c r="D14" s="96"/>
      <c r="E14" s="98"/>
      <c r="F14" s="97"/>
      <c r="G14" s="98" t="str">
        <f t="shared" ca="1" si="0"/>
        <v/>
      </c>
      <c r="H14" s="98" t="str">
        <f ca="1">IF(F14=0,"",VLOOKUP(INT((TODAY()-F14)/365.25),'Hilfe Alter'!$A$4:$C$99,2))</f>
        <v/>
      </c>
      <c r="I14" s="69"/>
      <c r="J14" s="69"/>
      <c r="K14" s="69"/>
      <c r="L14" s="69"/>
      <c r="M14" s="69"/>
      <c r="N14" s="69"/>
      <c r="O14" s="69"/>
      <c r="P14" s="99"/>
      <c r="Q14" s="99"/>
      <c r="R14" s="145" t="str">
        <f t="shared" si="1"/>
        <v/>
      </c>
      <c r="S14" s="69"/>
      <c r="T14" s="69"/>
      <c r="U14" s="69"/>
      <c r="V14" s="135">
        <f>Januar!AK14+Februar!AK14+März!AK14+April!AK14+Mai!AK14+Juni!AK14+Juli!AK14+August!AK14+September!AK14+Oktober!AK14+November!AK14+Dezember!AK14</f>
        <v>0</v>
      </c>
    </row>
    <row r="15" spans="1:23" s="42" customFormat="1" ht="19.5" customHeight="1">
      <c r="A15" s="41">
        <v>11</v>
      </c>
      <c r="B15" s="29"/>
      <c r="C15" s="35"/>
      <c r="D15" s="35"/>
      <c r="E15" s="115"/>
      <c r="F15" s="6"/>
      <c r="G15" s="98" t="str">
        <f t="shared" ca="1" si="0"/>
        <v/>
      </c>
      <c r="H15" s="98" t="str">
        <f ca="1">IF(F15=0,"",VLOOKUP(INT((TODAY()-F15)/365.25),'Hilfe Alter'!$A$4:$C$99,2))</f>
        <v/>
      </c>
      <c r="I15" s="9"/>
      <c r="J15" s="9"/>
      <c r="K15" s="4"/>
      <c r="L15" s="4"/>
      <c r="M15" s="4"/>
      <c r="N15" s="4"/>
      <c r="O15" s="4"/>
      <c r="P15" s="10"/>
      <c r="Q15" s="10"/>
      <c r="R15" s="145" t="str">
        <f t="shared" si="1"/>
        <v/>
      </c>
      <c r="S15" s="4"/>
      <c r="T15" s="4"/>
      <c r="U15" s="4"/>
      <c r="V15" s="135">
        <f>Januar!AK15+Februar!AK15+März!AK15+April!AK15+Mai!AK15+Juni!AK15+Juli!AK15+August!AK15+September!AK15+Oktober!AK15+November!AK15+Dezember!AK15</f>
        <v>0</v>
      </c>
    </row>
    <row r="16" spans="1:23" s="42" customFormat="1" ht="19.5" customHeight="1">
      <c r="A16" s="94">
        <v>12</v>
      </c>
      <c r="B16" s="95"/>
      <c r="C16" s="96"/>
      <c r="D16" s="96"/>
      <c r="E16" s="98"/>
      <c r="F16" s="97"/>
      <c r="G16" s="98" t="str">
        <f t="shared" ca="1" si="0"/>
        <v/>
      </c>
      <c r="H16" s="98" t="str">
        <f ca="1">IF(F16=0,"",VLOOKUP(INT((TODAY()-F16)/365.25),'Hilfe Alter'!$A$4:$C$99,2))</f>
        <v/>
      </c>
      <c r="I16" s="69"/>
      <c r="J16" s="69"/>
      <c r="K16" s="69"/>
      <c r="L16" s="69"/>
      <c r="M16" s="69"/>
      <c r="N16" s="69"/>
      <c r="O16" s="69"/>
      <c r="P16" s="99"/>
      <c r="Q16" s="99"/>
      <c r="R16" s="145" t="str">
        <f t="shared" si="1"/>
        <v/>
      </c>
      <c r="S16" s="69"/>
      <c r="T16" s="69"/>
      <c r="U16" s="69"/>
      <c r="V16" s="135">
        <f>Januar!AK16+Februar!AK16+März!AK16+April!AK16+Mai!AK16+Juni!AK16+Juli!AK16+August!AK16+September!AK16+Oktober!AK16+November!AK16+Dezember!AK16</f>
        <v>0</v>
      </c>
    </row>
    <row r="17" spans="1:22" s="42" customFormat="1" ht="19.5" customHeight="1">
      <c r="A17" s="41">
        <v>13</v>
      </c>
      <c r="B17" s="29"/>
      <c r="C17" s="35"/>
      <c r="D17" s="35"/>
      <c r="E17" s="115"/>
      <c r="F17" s="6"/>
      <c r="G17" s="98" t="str">
        <f t="shared" ca="1" si="0"/>
        <v/>
      </c>
      <c r="H17" s="98" t="str">
        <f ca="1">IF(F17=0,"",VLOOKUP(INT((TODAY()-F17)/365.25),'Hilfe Alter'!$A$4:$C$99,2))</f>
        <v/>
      </c>
      <c r="I17" s="9"/>
      <c r="J17" s="9"/>
      <c r="K17" s="4"/>
      <c r="L17" s="4"/>
      <c r="M17" s="4"/>
      <c r="N17" s="4"/>
      <c r="O17" s="4"/>
      <c r="P17" s="10"/>
      <c r="Q17" s="10"/>
      <c r="R17" s="145" t="str">
        <f t="shared" si="1"/>
        <v/>
      </c>
      <c r="S17" s="4"/>
      <c r="T17" s="4"/>
      <c r="U17" s="4"/>
      <c r="V17" s="135">
        <f>Januar!AK17+Februar!AK17+März!AK17+April!AK17+Mai!AK17+Juni!AK17+Juli!AK17+August!AK17+September!AK17+Oktober!AK17+November!AK17+Dezember!AK17</f>
        <v>0</v>
      </c>
    </row>
    <row r="18" spans="1:22" s="42" customFormat="1" ht="19.5" customHeight="1">
      <c r="A18" s="94">
        <v>14</v>
      </c>
      <c r="B18" s="95"/>
      <c r="C18" s="96"/>
      <c r="D18" s="96"/>
      <c r="E18" s="98"/>
      <c r="F18" s="97"/>
      <c r="G18" s="98" t="str">
        <f t="shared" ca="1" si="0"/>
        <v/>
      </c>
      <c r="H18" s="98" t="str">
        <f ca="1">IF(F18=0,"",VLOOKUP(INT((TODAY()-F18)/365.25),'Hilfe Alter'!$A$4:$C$99,2))</f>
        <v/>
      </c>
      <c r="I18" s="69"/>
      <c r="J18" s="69"/>
      <c r="K18" s="69"/>
      <c r="L18" s="69"/>
      <c r="M18" s="69"/>
      <c r="N18" s="69"/>
      <c r="O18" s="69"/>
      <c r="P18" s="99"/>
      <c r="Q18" s="99"/>
      <c r="R18" s="145" t="str">
        <f t="shared" si="1"/>
        <v/>
      </c>
      <c r="S18" s="69"/>
      <c r="T18" s="69"/>
      <c r="U18" s="69"/>
      <c r="V18" s="135">
        <f>Januar!AK18+Februar!AK18+März!AK18+April!AK18+Mai!AK18+Juni!AK18+Juli!AK18+August!AK18+September!AK18+Oktober!AK18+November!AK18+Dezember!AK18</f>
        <v>0</v>
      </c>
    </row>
    <row r="19" spans="1:22" s="42" customFormat="1" ht="19.5" customHeight="1">
      <c r="A19" s="41">
        <v>15</v>
      </c>
      <c r="B19" s="29"/>
      <c r="C19" s="35"/>
      <c r="D19" s="35"/>
      <c r="E19" s="115"/>
      <c r="F19" s="6"/>
      <c r="G19" s="98" t="str">
        <f t="shared" ca="1" si="0"/>
        <v/>
      </c>
      <c r="H19" s="98" t="str">
        <f ca="1">IF(F19=0,"",VLOOKUP(INT((TODAY()-F19)/365.25),'Hilfe Alter'!$A$4:$C$99,2))</f>
        <v/>
      </c>
      <c r="I19" s="9"/>
      <c r="J19" s="9"/>
      <c r="K19" s="4"/>
      <c r="L19" s="4"/>
      <c r="M19" s="4"/>
      <c r="N19" s="4"/>
      <c r="O19" s="4"/>
      <c r="P19" s="10"/>
      <c r="Q19" s="10"/>
      <c r="R19" s="145" t="str">
        <f t="shared" si="1"/>
        <v/>
      </c>
      <c r="S19" s="4"/>
      <c r="T19" s="4"/>
      <c r="U19" s="4"/>
      <c r="V19" s="135">
        <f>Januar!AK19+Februar!AK19+März!AK19+April!AK19+Mai!AK19+Juni!AK19+Juli!AK19+August!AK19+September!AK19+Oktober!AK19+November!AK19+Dezember!AK19</f>
        <v>0</v>
      </c>
    </row>
    <row r="20" spans="1:22" s="42" customFormat="1" ht="19.5" customHeight="1">
      <c r="A20" s="94">
        <v>16</v>
      </c>
      <c r="B20" s="95"/>
      <c r="C20" s="96"/>
      <c r="D20" s="96"/>
      <c r="E20" s="98"/>
      <c r="F20" s="97"/>
      <c r="G20" s="98" t="str">
        <f t="shared" ca="1" si="0"/>
        <v/>
      </c>
      <c r="H20" s="98" t="str">
        <f ca="1">IF(F20=0,"",VLOOKUP(INT((TODAY()-F20)/365.25),'Hilfe Alter'!$A$4:$C$99,2))</f>
        <v/>
      </c>
      <c r="I20" s="69"/>
      <c r="J20" s="69"/>
      <c r="K20" s="69"/>
      <c r="L20" s="69"/>
      <c r="M20" s="69"/>
      <c r="N20" s="69"/>
      <c r="O20" s="69"/>
      <c r="P20" s="99"/>
      <c r="Q20" s="99"/>
      <c r="R20" s="145" t="str">
        <f t="shared" si="1"/>
        <v/>
      </c>
      <c r="S20" s="69"/>
      <c r="T20" s="69"/>
      <c r="U20" s="69"/>
      <c r="V20" s="135">
        <f>Januar!AK20+Februar!AK20+März!AK20+April!AK20+Mai!AK20+Juni!AK20+Juli!AK20+August!AK20+September!AK20+Oktober!AK20+November!AK20+Dezember!AK20</f>
        <v>0</v>
      </c>
    </row>
    <row r="21" spans="1:22" s="42" customFormat="1" ht="19.5" customHeight="1">
      <c r="A21" s="41">
        <v>17</v>
      </c>
      <c r="B21" s="29"/>
      <c r="C21" s="35"/>
      <c r="D21" s="35"/>
      <c r="E21" s="115"/>
      <c r="F21" s="6"/>
      <c r="G21" s="98" t="str">
        <f t="shared" ca="1" si="0"/>
        <v/>
      </c>
      <c r="H21" s="98" t="str">
        <f ca="1">IF(F21=0,"",VLOOKUP(INT((TODAY()-F21)/365.25),'Hilfe Alter'!$A$4:$C$99,2))</f>
        <v/>
      </c>
      <c r="I21" s="9"/>
      <c r="J21" s="9"/>
      <c r="K21" s="4"/>
      <c r="L21" s="4"/>
      <c r="M21" s="4"/>
      <c r="N21" s="4"/>
      <c r="O21" s="4"/>
      <c r="P21" s="10"/>
      <c r="Q21" s="10"/>
      <c r="R21" s="145" t="str">
        <f t="shared" si="1"/>
        <v/>
      </c>
      <c r="S21" s="4"/>
      <c r="T21" s="4"/>
      <c r="U21" s="4"/>
      <c r="V21" s="135">
        <f>Januar!AK21+Februar!AK21+März!AK21+April!AK21+Mai!AK21+Juni!AK21+Juli!AK21+August!AK21+September!AK21+Oktober!AK21+November!AK21+Dezember!AK21</f>
        <v>0</v>
      </c>
    </row>
    <row r="22" spans="1:22" s="42" customFormat="1" ht="19.5" customHeight="1">
      <c r="A22" s="94">
        <v>18</v>
      </c>
      <c r="B22" s="95"/>
      <c r="C22" s="96"/>
      <c r="D22" s="96"/>
      <c r="E22" s="98"/>
      <c r="F22" s="97"/>
      <c r="G22" s="98" t="str">
        <f t="shared" ca="1" si="0"/>
        <v/>
      </c>
      <c r="H22" s="98" t="str">
        <f ca="1">IF(F22=0,"",VLOOKUP(INT((TODAY()-F22)/365.25),'Hilfe Alter'!$A$4:$C$99,2))</f>
        <v/>
      </c>
      <c r="I22" s="69"/>
      <c r="J22" s="69"/>
      <c r="K22" s="69"/>
      <c r="L22" s="69"/>
      <c r="M22" s="69"/>
      <c r="N22" s="69"/>
      <c r="O22" s="69"/>
      <c r="P22" s="99"/>
      <c r="Q22" s="99"/>
      <c r="R22" s="145" t="str">
        <f t="shared" si="1"/>
        <v/>
      </c>
      <c r="S22" s="69"/>
      <c r="T22" s="69"/>
      <c r="U22" s="69"/>
      <c r="V22" s="135">
        <f>Januar!AK22+Februar!AK22+März!AK22+April!AK22+Mai!AK22+Juni!AK22+Juli!AK22+August!AK22+September!AK22+Oktober!AK22+November!AK22+Dezember!AK22</f>
        <v>0</v>
      </c>
    </row>
    <row r="23" spans="1:22" s="42" customFormat="1" ht="19.5" customHeight="1">
      <c r="A23" s="41">
        <v>19</v>
      </c>
      <c r="B23" s="29"/>
      <c r="C23" s="35"/>
      <c r="D23" s="35"/>
      <c r="E23" s="115"/>
      <c r="F23" s="6"/>
      <c r="G23" s="98" t="str">
        <f t="shared" ca="1" si="0"/>
        <v/>
      </c>
      <c r="H23" s="98" t="str">
        <f ca="1">IF(F23=0,"",VLOOKUP(INT((TODAY()-F23)/365.25),'Hilfe Alter'!$A$4:$C$99,2))</f>
        <v/>
      </c>
      <c r="I23" s="9"/>
      <c r="J23" s="9"/>
      <c r="K23" s="4"/>
      <c r="L23" s="4"/>
      <c r="M23" s="4"/>
      <c r="N23" s="4"/>
      <c r="O23" s="4"/>
      <c r="P23" s="10"/>
      <c r="Q23" s="10"/>
      <c r="R23" s="145" t="str">
        <f t="shared" si="1"/>
        <v/>
      </c>
      <c r="S23" s="4"/>
      <c r="T23" s="4"/>
      <c r="U23" s="4"/>
      <c r="V23" s="135">
        <f>Januar!AK23+Februar!AK23+März!AK23+April!AK23+Mai!AK23+Juni!AK23+Juli!AK23+August!AK23+September!AK23+Oktober!AK23+November!AK23+Dezember!AK23</f>
        <v>0</v>
      </c>
    </row>
    <row r="24" spans="1:22" s="42" customFormat="1" ht="19.5" customHeight="1">
      <c r="A24" s="94">
        <v>20</v>
      </c>
      <c r="B24" s="95"/>
      <c r="C24" s="96"/>
      <c r="D24" s="96"/>
      <c r="E24" s="98"/>
      <c r="F24" s="97"/>
      <c r="G24" s="98" t="str">
        <f t="shared" ca="1" si="0"/>
        <v/>
      </c>
      <c r="H24" s="98" t="str">
        <f ca="1">IF(F24=0,"",VLOOKUP(INT((TODAY()-F24)/365.25),'Hilfe Alter'!$A$4:$C$99,2))</f>
        <v/>
      </c>
      <c r="I24" s="69"/>
      <c r="J24" s="69"/>
      <c r="K24" s="69"/>
      <c r="L24" s="69"/>
      <c r="M24" s="69"/>
      <c r="N24" s="69"/>
      <c r="O24" s="69"/>
      <c r="P24" s="99"/>
      <c r="Q24" s="99"/>
      <c r="R24" s="145" t="str">
        <f t="shared" si="1"/>
        <v/>
      </c>
      <c r="S24" s="69"/>
      <c r="T24" s="69"/>
      <c r="U24" s="69"/>
      <c r="V24" s="135">
        <f>Januar!AK24+Februar!AK24+März!AK24+April!AK24+Mai!AK24+Juni!AK24+Juli!AK24+August!AK24+September!AK24+Oktober!AK24+November!AK24+Dezember!AK24</f>
        <v>0</v>
      </c>
    </row>
    <row r="25" spans="1:22" s="42" customFormat="1" ht="19.5" customHeight="1">
      <c r="A25" s="41">
        <v>21</v>
      </c>
      <c r="B25" s="29"/>
      <c r="C25" s="35"/>
      <c r="D25" s="35"/>
      <c r="E25" s="115"/>
      <c r="F25" s="6"/>
      <c r="G25" s="98" t="str">
        <f t="shared" ca="1" si="0"/>
        <v/>
      </c>
      <c r="H25" s="98" t="str">
        <f ca="1">IF(F25=0,"",VLOOKUP(INT((TODAY()-F25)/365.25),'Hilfe Alter'!$A$4:$C$99,2))</f>
        <v/>
      </c>
      <c r="I25" s="9"/>
      <c r="J25" s="9"/>
      <c r="K25" s="4"/>
      <c r="L25" s="4"/>
      <c r="M25" s="4"/>
      <c r="N25" s="4"/>
      <c r="O25" s="4"/>
      <c r="P25" s="10"/>
      <c r="Q25" s="10"/>
      <c r="R25" s="145" t="str">
        <f t="shared" si="1"/>
        <v/>
      </c>
      <c r="S25" s="4"/>
      <c r="T25" s="4"/>
      <c r="U25" s="4"/>
      <c r="V25" s="135">
        <f>Januar!AK25+Februar!AK25+März!AK25+April!AK25+Mai!AK25+Juni!AK25+Juli!AK25+August!AK25+September!AK25+Oktober!AK25+November!AK25+Dezember!AK25</f>
        <v>0</v>
      </c>
    </row>
    <row r="26" spans="1:22" s="42" customFormat="1" ht="19.5" customHeight="1">
      <c r="A26" s="94">
        <v>22</v>
      </c>
      <c r="B26" s="95"/>
      <c r="C26" s="96"/>
      <c r="D26" s="96"/>
      <c r="E26" s="98"/>
      <c r="F26" s="97"/>
      <c r="G26" s="98" t="str">
        <f t="shared" ca="1" si="0"/>
        <v/>
      </c>
      <c r="H26" s="98" t="str">
        <f ca="1">IF(F26=0,"",VLOOKUP(INT((TODAY()-F26)/365.25),'Hilfe Alter'!$A$4:$C$99,2))</f>
        <v/>
      </c>
      <c r="I26" s="69"/>
      <c r="J26" s="69"/>
      <c r="K26" s="69"/>
      <c r="L26" s="69"/>
      <c r="M26" s="69"/>
      <c r="N26" s="69"/>
      <c r="O26" s="69"/>
      <c r="P26" s="99"/>
      <c r="Q26" s="99"/>
      <c r="R26" s="145" t="str">
        <f t="shared" si="1"/>
        <v/>
      </c>
      <c r="S26" s="69"/>
      <c r="T26" s="69"/>
      <c r="U26" s="69"/>
      <c r="V26" s="135">
        <f>Januar!AK26+Februar!AK26+März!AK26+April!AK26+Mai!AK26+Juni!AK26+Juli!AK26+August!AK26+September!AK26+Oktober!AK26+November!AK26+Dezember!AK26</f>
        <v>0</v>
      </c>
    </row>
    <row r="27" spans="1:22" s="42" customFormat="1" ht="19.5" customHeight="1">
      <c r="A27" s="41">
        <v>23</v>
      </c>
      <c r="B27" s="29"/>
      <c r="C27" s="35"/>
      <c r="D27" s="35"/>
      <c r="E27" s="115"/>
      <c r="F27" s="6"/>
      <c r="G27" s="98" t="str">
        <f t="shared" ca="1" si="0"/>
        <v/>
      </c>
      <c r="H27" s="98" t="str">
        <f ca="1">IF(F27=0,"",VLOOKUP(INT((TODAY()-F27)/365.25),'Hilfe Alter'!$A$4:$C$99,2))</f>
        <v/>
      </c>
      <c r="I27" s="9"/>
      <c r="J27" s="9"/>
      <c r="K27" s="4"/>
      <c r="L27" s="4"/>
      <c r="M27" s="4"/>
      <c r="N27" s="4"/>
      <c r="O27" s="4"/>
      <c r="P27" s="10"/>
      <c r="Q27" s="10"/>
      <c r="R27" s="145" t="str">
        <f t="shared" si="1"/>
        <v/>
      </c>
      <c r="S27" s="4"/>
      <c r="T27" s="4"/>
      <c r="U27" s="4"/>
      <c r="V27" s="135">
        <f>Januar!AK27+Februar!AK27+März!AK27+April!AK27+Mai!AK27+Juni!AK27+Juli!AK27+August!AK27+September!AK27+Oktober!AK27+November!AK27+Dezember!AK27</f>
        <v>0</v>
      </c>
    </row>
    <row r="28" spans="1:22" s="42" customFormat="1" ht="19.5" customHeight="1">
      <c r="A28" s="94">
        <v>24</v>
      </c>
      <c r="B28" s="95"/>
      <c r="C28" s="96"/>
      <c r="D28" s="96"/>
      <c r="E28" s="98"/>
      <c r="F28" s="97"/>
      <c r="G28" s="98" t="str">
        <f t="shared" ca="1" si="0"/>
        <v/>
      </c>
      <c r="H28" s="98" t="str">
        <f ca="1">IF(F28=0,"",VLOOKUP(INT((TODAY()-F28)/365.25),'Hilfe Alter'!$A$4:$C$99,2))</f>
        <v/>
      </c>
      <c r="I28" s="69"/>
      <c r="J28" s="69"/>
      <c r="K28" s="69"/>
      <c r="L28" s="69"/>
      <c r="M28" s="69"/>
      <c r="N28" s="69"/>
      <c r="O28" s="69"/>
      <c r="P28" s="99"/>
      <c r="Q28" s="99"/>
      <c r="R28" s="145" t="str">
        <f t="shared" si="1"/>
        <v/>
      </c>
      <c r="S28" s="69"/>
      <c r="T28" s="69"/>
      <c r="U28" s="69"/>
      <c r="V28" s="135">
        <f>Januar!AK28+Februar!AK28+März!AK28+April!AK28+Mai!AK28+Juni!AK28+Juli!AK28+August!AK28+September!AK28+Oktober!AK28+November!AK28+Dezember!AK28</f>
        <v>0</v>
      </c>
    </row>
    <row r="29" spans="1:22" s="42" customFormat="1" ht="19.5" customHeight="1">
      <c r="A29" s="41">
        <v>25</v>
      </c>
      <c r="B29" s="23"/>
      <c r="C29" s="7"/>
      <c r="D29" s="7"/>
      <c r="E29" s="115"/>
      <c r="F29" s="6"/>
      <c r="G29" s="98" t="str">
        <f t="shared" ca="1" si="0"/>
        <v/>
      </c>
      <c r="H29" s="98" t="str">
        <f ca="1">IF(F29=0,"",VLOOKUP(INT((TODAY()-F29)/365.25),'Hilfe Alter'!$A$4:$C$99,2))</f>
        <v/>
      </c>
      <c r="I29" s="9"/>
      <c r="J29" s="9"/>
      <c r="K29" s="4"/>
      <c r="L29" s="4"/>
      <c r="M29" s="4"/>
      <c r="N29" s="4"/>
      <c r="O29" s="4"/>
      <c r="P29" s="10"/>
      <c r="Q29" s="10"/>
      <c r="R29" s="145" t="str">
        <f t="shared" si="1"/>
        <v/>
      </c>
      <c r="S29" s="4"/>
      <c r="T29" s="4"/>
      <c r="U29" s="4"/>
      <c r="V29" s="135">
        <f>Januar!AK29+Februar!AK29+März!AK29+April!AK29+Mai!AK29+Juni!AK29+Juli!AK29+August!AK29+September!AK29+Oktober!AK29+November!AK29+Dezember!AK29</f>
        <v>0</v>
      </c>
    </row>
    <row r="30" spans="1:22" s="42" customFormat="1" ht="19.5" customHeight="1">
      <c r="A30" s="94">
        <v>26</v>
      </c>
      <c r="B30" s="95"/>
      <c r="C30" s="96"/>
      <c r="D30" s="96"/>
      <c r="E30" s="98"/>
      <c r="F30" s="97"/>
      <c r="G30" s="98" t="str">
        <f t="shared" ca="1" si="0"/>
        <v/>
      </c>
      <c r="H30" s="98" t="str">
        <f ca="1">IF(F30=0,"",VLOOKUP(INT((TODAY()-F30)/365.25),'Hilfe Alter'!$A$4:$C$99,2))</f>
        <v/>
      </c>
      <c r="I30" s="69"/>
      <c r="J30" s="69"/>
      <c r="K30" s="69"/>
      <c r="L30" s="69"/>
      <c r="M30" s="69"/>
      <c r="N30" s="69"/>
      <c r="O30" s="69"/>
      <c r="P30" s="99"/>
      <c r="Q30" s="99"/>
      <c r="R30" s="145" t="str">
        <f t="shared" si="1"/>
        <v/>
      </c>
      <c r="S30" s="69"/>
      <c r="T30" s="69"/>
      <c r="U30" s="69"/>
      <c r="V30" s="135">
        <f>Januar!AK30+Februar!AK30+März!AK30+April!AK30+Mai!AK30+Juni!AK30+Juli!AK30+August!AK30+September!AK30+Oktober!AK30+November!AK30+Dezember!AK30</f>
        <v>0</v>
      </c>
    </row>
    <row r="31" spans="1:22" s="42" customFormat="1" ht="19.5" customHeight="1">
      <c r="A31" s="41">
        <v>27</v>
      </c>
      <c r="B31" s="23"/>
      <c r="C31" s="7"/>
      <c r="D31" s="7"/>
      <c r="E31" s="115"/>
      <c r="F31" s="6"/>
      <c r="G31" s="98" t="str">
        <f t="shared" ca="1" si="0"/>
        <v/>
      </c>
      <c r="H31" s="98" t="str">
        <f ca="1">IF(F31=0,"",VLOOKUP(INT((TODAY()-F31)/365.25),'Hilfe Alter'!$A$4:$C$99,2))</f>
        <v/>
      </c>
      <c r="I31" s="9"/>
      <c r="J31" s="9"/>
      <c r="K31" s="4"/>
      <c r="L31" s="4"/>
      <c r="M31" s="4"/>
      <c r="N31" s="4"/>
      <c r="O31" s="4"/>
      <c r="P31" s="10"/>
      <c r="Q31" s="10"/>
      <c r="R31" s="145" t="str">
        <f t="shared" si="1"/>
        <v/>
      </c>
      <c r="S31" s="4"/>
      <c r="T31" s="4"/>
      <c r="U31" s="4"/>
      <c r="V31" s="135">
        <f>Januar!AK31+Februar!AK31+März!AK31+April!AK31+Mai!AK31+Juni!AK31+Juli!AK31+August!AK31+September!AK31+Oktober!AK31+November!AK31+Dezember!AK31</f>
        <v>0</v>
      </c>
    </row>
    <row r="32" spans="1:22" s="42" customFormat="1" ht="19.5" customHeight="1">
      <c r="A32" s="94">
        <v>28</v>
      </c>
      <c r="B32" s="95"/>
      <c r="C32" s="96"/>
      <c r="D32" s="96"/>
      <c r="E32" s="98"/>
      <c r="F32" s="97"/>
      <c r="G32" s="98" t="str">
        <f t="shared" ca="1" si="0"/>
        <v/>
      </c>
      <c r="H32" s="98" t="str">
        <f ca="1">IF(F32=0,"",VLOOKUP(INT((TODAY()-F32)/365.25),'Hilfe Alter'!$A$4:$C$99,2))</f>
        <v/>
      </c>
      <c r="I32" s="69"/>
      <c r="J32" s="69"/>
      <c r="K32" s="69"/>
      <c r="L32" s="69"/>
      <c r="M32" s="69"/>
      <c r="N32" s="69"/>
      <c r="O32" s="69"/>
      <c r="P32" s="99"/>
      <c r="Q32" s="99"/>
      <c r="R32" s="145" t="str">
        <f t="shared" si="1"/>
        <v/>
      </c>
      <c r="S32" s="69"/>
      <c r="T32" s="69"/>
      <c r="U32" s="69"/>
      <c r="V32" s="135">
        <f>Januar!AK32+Februar!AK32+März!AK32+April!AK32+Mai!AK32+Juni!AK32+Juli!AK32+August!AK32+September!AK32+Oktober!AK32+November!AK32+Dezember!AK32</f>
        <v>0</v>
      </c>
    </row>
    <row r="33" spans="1:22" s="42" customFormat="1" ht="19.5" customHeight="1">
      <c r="A33" s="41">
        <v>29</v>
      </c>
      <c r="B33" s="23"/>
      <c r="C33" s="7"/>
      <c r="D33" s="7"/>
      <c r="E33" s="115"/>
      <c r="F33" s="6"/>
      <c r="G33" s="98" t="str">
        <f t="shared" ca="1" si="0"/>
        <v/>
      </c>
      <c r="H33" s="98" t="str">
        <f ca="1">IF(F33=0,"",VLOOKUP(INT((TODAY()-F33)/365.25),'Hilfe Alter'!$A$4:$C$99,2))</f>
        <v/>
      </c>
      <c r="I33" s="9"/>
      <c r="J33" s="9"/>
      <c r="K33" s="4"/>
      <c r="L33" s="4"/>
      <c r="M33" s="4"/>
      <c r="N33" s="4"/>
      <c r="O33" s="4"/>
      <c r="P33" s="10"/>
      <c r="Q33" s="10"/>
      <c r="R33" s="145" t="str">
        <f t="shared" si="1"/>
        <v/>
      </c>
      <c r="S33" s="4"/>
      <c r="T33" s="4"/>
      <c r="U33" s="4"/>
      <c r="V33" s="135">
        <f>Januar!AK33+Februar!AK33+März!AK33+April!AK33+Mai!AK33+Juni!AK33+Juli!AK33+August!AK33+September!AK33+Oktober!AK33+November!AK33+Dezember!AK33</f>
        <v>0</v>
      </c>
    </row>
    <row r="34" spans="1:22" s="42" customFormat="1" ht="19.5" customHeight="1">
      <c r="A34" s="94">
        <v>30</v>
      </c>
      <c r="B34" s="95"/>
      <c r="C34" s="96"/>
      <c r="D34" s="96"/>
      <c r="E34" s="98"/>
      <c r="F34" s="97"/>
      <c r="G34" s="98" t="str">
        <f t="shared" ca="1" si="0"/>
        <v/>
      </c>
      <c r="H34" s="98" t="str">
        <f ca="1">IF(F34=0,"",VLOOKUP(INT((TODAY()-F34)/365.25),'Hilfe Alter'!$A$4:$C$99,2))</f>
        <v/>
      </c>
      <c r="I34" s="69"/>
      <c r="J34" s="69"/>
      <c r="K34" s="69"/>
      <c r="L34" s="69"/>
      <c r="M34" s="69"/>
      <c r="N34" s="69"/>
      <c r="O34" s="69"/>
      <c r="P34" s="99"/>
      <c r="Q34" s="99"/>
      <c r="R34" s="145" t="str">
        <f t="shared" si="1"/>
        <v/>
      </c>
      <c r="S34" s="69"/>
      <c r="T34" s="69"/>
      <c r="U34" s="69"/>
      <c r="V34" s="135">
        <f>Januar!AK34+Februar!AK34+März!AK34+April!AK34+Mai!AK34+Juni!AK34+Juli!AK34+August!AK34+September!AK34+Oktober!AK34+November!AK34+Dezember!AK34</f>
        <v>0</v>
      </c>
    </row>
    <row r="35" spans="1:22" s="42" customFormat="1" ht="19.5" customHeight="1">
      <c r="A35" s="41">
        <v>31</v>
      </c>
      <c r="B35" s="23"/>
      <c r="C35" s="7"/>
      <c r="D35" s="7"/>
      <c r="E35" s="115"/>
      <c r="F35" s="6"/>
      <c r="G35" s="98" t="str">
        <f t="shared" ca="1" si="0"/>
        <v/>
      </c>
      <c r="H35" s="98" t="str">
        <f ca="1">IF(F35=0,"",VLOOKUP(INT((TODAY()-F35)/365.25),'Hilfe Alter'!$A$4:$C$99,2))</f>
        <v/>
      </c>
      <c r="I35" s="9"/>
      <c r="J35" s="9"/>
      <c r="K35" s="4"/>
      <c r="L35" s="4"/>
      <c r="M35" s="4"/>
      <c r="N35" s="4"/>
      <c r="O35" s="4"/>
      <c r="P35" s="10"/>
      <c r="Q35" s="10"/>
      <c r="R35" s="145" t="str">
        <f t="shared" si="1"/>
        <v/>
      </c>
      <c r="S35" s="4"/>
      <c r="T35" s="4"/>
      <c r="U35" s="4"/>
      <c r="V35" s="135">
        <f>Januar!AK35+Februar!AK35+März!AK35+April!AK35+Mai!AK35+Juni!AK35+Juli!AK35+August!AK35+September!AK35+Oktober!AK35+November!AK35+Dezember!AK35</f>
        <v>0</v>
      </c>
    </row>
    <row r="36" spans="1:22" s="43" customFormat="1" ht="20.25" customHeight="1">
      <c r="A36" s="94">
        <v>32</v>
      </c>
      <c r="B36" s="95"/>
      <c r="C36" s="96"/>
      <c r="D36" s="96"/>
      <c r="E36" s="98"/>
      <c r="F36" s="97"/>
      <c r="G36" s="98" t="str">
        <f t="shared" ca="1" si="0"/>
        <v/>
      </c>
      <c r="H36" s="98" t="str">
        <f ca="1">IF(F36=0,"",VLOOKUP(INT((TODAY()-F36)/365.25),'Hilfe Alter'!$A$4:$C$99,2))</f>
        <v/>
      </c>
      <c r="I36" s="69"/>
      <c r="J36" s="69"/>
      <c r="K36" s="69"/>
      <c r="L36" s="69"/>
      <c r="M36" s="69"/>
      <c r="N36" s="69"/>
      <c r="O36" s="69"/>
      <c r="P36" s="99"/>
      <c r="Q36" s="99"/>
      <c r="R36" s="145" t="str">
        <f t="shared" si="1"/>
        <v/>
      </c>
      <c r="S36" s="69"/>
      <c r="T36" s="69"/>
      <c r="U36" s="69"/>
      <c r="V36" s="135">
        <f>Januar!AK36+Februar!AK36+März!AK36+April!AK36+Mai!AK36+Juni!AK36+Juli!AK36+August!AK36+September!AK36+Oktober!AK36+November!AK36+Dezember!AK36</f>
        <v>0</v>
      </c>
    </row>
    <row r="37" spans="1:22" s="43" customFormat="1" ht="20.25" customHeight="1">
      <c r="A37" s="41">
        <v>33</v>
      </c>
      <c r="B37" s="23"/>
      <c r="C37" s="7"/>
      <c r="D37" s="7"/>
      <c r="E37" s="115"/>
      <c r="F37" s="6"/>
      <c r="G37" s="98" t="str">
        <f t="shared" ca="1" si="0"/>
        <v/>
      </c>
      <c r="H37" s="98" t="str">
        <f ca="1">IF(F37=0,"",VLOOKUP(INT((TODAY()-F37)/365.25),'Hilfe Alter'!$A$4:$C$99,2))</f>
        <v/>
      </c>
      <c r="I37" s="9"/>
      <c r="J37" s="9"/>
      <c r="K37" s="4"/>
      <c r="L37" s="4"/>
      <c r="M37" s="4"/>
      <c r="N37" s="4"/>
      <c r="O37" s="4"/>
      <c r="P37" s="10"/>
      <c r="Q37" s="10"/>
      <c r="R37" s="145" t="str">
        <f t="shared" si="1"/>
        <v/>
      </c>
      <c r="S37" s="4"/>
      <c r="T37" s="4"/>
      <c r="U37" s="4"/>
      <c r="V37" s="135">
        <f>Januar!AK37+Februar!AK37+März!AK37+April!AK37+Mai!AK37+Juni!AK37+Juli!AK37+August!AK37+September!AK37+Oktober!AK37+November!AK37+Dezember!AK37</f>
        <v>0</v>
      </c>
    </row>
    <row r="38" spans="1:22" s="43" customFormat="1" ht="20.25" customHeight="1">
      <c r="A38" s="94">
        <v>34</v>
      </c>
      <c r="B38" s="95"/>
      <c r="C38" s="96"/>
      <c r="D38" s="96"/>
      <c r="E38" s="98"/>
      <c r="F38" s="97"/>
      <c r="G38" s="98" t="str">
        <f t="shared" ca="1" si="0"/>
        <v/>
      </c>
      <c r="H38" s="98" t="str">
        <f ca="1">IF(F38=0,"",VLOOKUP(INT((TODAY()-F38)/365.25),'Hilfe Alter'!$A$4:$C$99,2))</f>
        <v/>
      </c>
      <c r="I38" s="69"/>
      <c r="J38" s="69"/>
      <c r="K38" s="69"/>
      <c r="L38" s="69"/>
      <c r="M38" s="69"/>
      <c r="N38" s="69"/>
      <c r="O38" s="69"/>
      <c r="P38" s="99"/>
      <c r="Q38" s="99"/>
      <c r="R38" s="145" t="str">
        <f t="shared" si="1"/>
        <v/>
      </c>
      <c r="S38" s="69"/>
      <c r="T38" s="69"/>
      <c r="U38" s="69"/>
      <c r="V38" s="135">
        <f>Januar!AK38+Februar!AK38+März!AK38+April!AK38+Mai!AK38+Juni!AK38+Juli!AK38+August!AK38+September!AK38+Oktober!AK38+November!AK38+Dezember!AK38</f>
        <v>0</v>
      </c>
    </row>
    <row r="39" spans="1:22" s="43" customFormat="1" ht="20.25" customHeight="1">
      <c r="A39" s="41">
        <v>35</v>
      </c>
      <c r="B39" s="23"/>
      <c r="C39" s="7"/>
      <c r="D39" s="7"/>
      <c r="E39" s="115"/>
      <c r="F39" s="6"/>
      <c r="G39" s="98" t="str">
        <f t="shared" ca="1" si="0"/>
        <v/>
      </c>
      <c r="H39" s="98" t="str">
        <f ca="1">IF(F39=0,"",VLOOKUP(INT((TODAY()-F39)/365.25),'Hilfe Alter'!$A$4:$C$99,2))</f>
        <v/>
      </c>
      <c r="I39" s="8"/>
      <c r="J39" s="8"/>
      <c r="K39" s="4"/>
      <c r="L39" s="4"/>
      <c r="M39" s="4"/>
      <c r="N39" s="4"/>
      <c r="O39" s="4"/>
      <c r="P39" s="10"/>
      <c r="Q39" s="10"/>
      <c r="R39" s="145" t="str">
        <f t="shared" si="1"/>
        <v/>
      </c>
      <c r="S39" s="4"/>
      <c r="T39" s="4"/>
      <c r="U39" s="4"/>
      <c r="V39" s="135">
        <f>Januar!AK39+Februar!AK39+März!AK39+April!AK39+Mai!AK39+Juni!AK39+Juli!AK39+August!AK39+September!AK39+Oktober!AK39+November!AK39+Dezember!AK39</f>
        <v>0</v>
      </c>
    </row>
    <row r="40" spans="1:22" s="43" customFormat="1" ht="20.25" customHeight="1" thickBot="1">
      <c r="A40" s="44"/>
      <c r="B40" s="100"/>
      <c r="C40" s="101"/>
      <c r="D40" s="101"/>
      <c r="E40" s="106"/>
      <c r="F40" s="102"/>
      <c r="G40" s="110"/>
      <c r="H40" s="110" t="s">
        <v>102</v>
      </c>
      <c r="I40" s="103"/>
      <c r="J40" s="103"/>
      <c r="K40" s="104"/>
      <c r="L40" s="104"/>
      <c r="M40" s="104"/>
      <c r="N40" s="104"/>
      <c r="O40" s="104"/>
      <c r="P40" s="105"/>
      <c r="Q40" s="105"/>
      <c r="R40" s="107"/>
      <c r="S40" s="104"/>
      <c r="T40" s="104"/>
      <c r="U40" s="104"/>
    </row>
    <row r="41" spans="1:22" s="43" customFormat="1" ht="27" customHeight="1">
      <c r="A41" s="44"/>
      <c r="B41" s="45"/>
      <c r="C41" s="46"/>
      <c r="D41" s="45"/>
      <c r="E41" s="116"/>
      <c r="F41" s="155"/>
      <c r="G41" s="124"/>
      <c r="H41" s="156" t="s">
        <v>6</v>
      </c>
      <c r="I41" s="156" t="s">
        <v>9</v>
      </c>
      <c r="J41" s="157" t="s">
        <v>98</v>
      </c>
      <c r="K41" s="157" t="s">
        <v>99</v>
      </c>
      <c r="L41" s="157" t="s">
        <v>100</v>
      </c>
      <c r="M41" s="157" t="s">
        <v>14</v>
      </c>
      <c r="N41" s="156" t="s">
        <v>101</v>
      </c>
      <c r="O41" s="157" t="s">
        <v>20</v>
      </c>
      <c r="P41" s="158"/>
      <c r="Q41" s="158"/>
      <c r="R41" s="158" t="s">
        <v>18</v>
      </c>
      <c r="S41" s="157" t="s">
        <v>19</v>
      </c>
      <c r="T41" s="158" t="s">
        <v>22</v>
      </c>
      <c r="U41" s="159" t="s">
        <v>38</v>
      </c>
    </row>
    <row r="42" spans="1:22" s="43" customFormat="1" ht="20.25" customHeight="1">
      <c r="A42" s="44"/>
      <c r="B42" s="45"/>
      <c r="C42" s="46"/>
      <c r="D42" s="45"/>
      <c r="E42" s="116"/>
      <c r="F42" s="160" t="s">
        <v>52</v>
      </c>
      <c r="G42" s="20" t="s">
        <v>92</v>
      </c>
      <c r="H42" s="11">
        <f t="shared" ref="H42:O42" ca="1" si="2">COUNTIF(H5:H39,"1")</f>
        <v>0</v>
      </c>
      <c r="I42" s="11">
        <f t="shared" si="2"/>
        <v>0</v>
      </c>
      <c r="J42" s="11">
        <f t="shared" si="2"/>
        <v>0</v>
      </c>
      <c r="K42" s="11">
        <f t="shared" si="2"/>
        <v>0</v>
      </c>
      <c r="L42" s="11">
        <f t="shared" si="2"/>
        <v>0</v>
      </c>
      <c r="M42" s="11">
        <f t="shared" si="2"/>
        <v>0</v>
      </c>
      <c r="N42" s="11">
        <f t="shared" si="2"/>
        <v>0</v>
      </c>
      <c r="O42" s="11">
        <f t="shared" si="2"/>
        <v>0</v>
      </c>
      <c r="P42" s="20"/>
      <c r="Q42" s="20"/>
      <c r="R42" s="11">
        <f>COUNTIF(R5:R39, "aT")</f>
        <v>0</v>
      </c>
      <c r="S42" s="11">
        <f>COUNTIF(S5:S39,"1")</f>
        <v>0</v>
      </c>
      <c r="T42" s="11">
        <f>COUNTIF(T5:T39,"1")</f>
        <v>0</v>
      </c>
      <c r="U42" s="109">
        <f>COUNTIF(U5:U39,"1")</f>
        <v>0</v>
      </c>
    </row>
    <row r="43" spans="1:22" s="43" customFormat="1" ht="20.25" customHeight="1">
      <c r="A43" s="44"/>
      <c r="B43" s="45"/>
      <c r="C43" s="46"/>
      <c r="D43" s="45"/>
      <c r="E43" s="116"/>
      <c r="F43" s="160"/>
      <c r="G43" s="20" t="s">
        <v>93</v>
      </c>
      <c r="H43" s="11">
        <f t="shared" ref="H43:O43" ca="1" si="3">COUNTIF(H5:H39,"2")</f>
        <v>0</v>
      </c>
      <c r="I43" s="11">
        <f t="shared" si="3"/>
        <v>0</v>
      </c>
      <c r="J43" s="11">
        <f t="shared" si="3"/>
        <v>0</v>
      </c>
      <c r="K43" s="11">
        <f t="shared" si="3"/>
        <v>0</v>
      </c>
      <c r="L43" s="11">
        <f t="shared" si="3"/>
        <v>0</v>
      </c>
      <c r="M43" s="11">
        <f t="shared" si="3"/>
        <v>0</v>
      </c>
      <c r="N43" s="11">
        <f t="shared" si="3"/>
        <v>0</v>
      </c>
      <c r="O43" s="11">
        <f t="shared" si="3"/>
        <v>0</v>
      </c>
      <c r="P43" s="20"/>
      <c r="Q43" s="20"/>
      <c r="R43" s="20"/>
      <c r="S43" s="11">
        <f>COUNTIF(S5:S39,"2")</f>
        <v>0</v>
      </c>
      <c r="T43" s="11">
        <f>COUNTIF(T5:T39,"2")</f>
        <v>0</v>
      </c>
      <c r="U43" s="109">
        <f>COUNTIF(U5:U39,"2")</f>
        <v>0</v>
      </c>
    </row>
    <row r="44" spans="1:22" s="43" customFormat="1" ht="20.25" customHeight="1">
      <c r="A44" s="44"/>
      <c r="B44" s="45"/>
      <c r="C44" s="46"/>
      <c r="D44" s="45"/>
      <c r="E44" s="116"/>
      <c r="F44" s="160"/>
      <c r="G44" s="20" t="s">
        <v>94</v>
      </c>
      <c r="H44" s="11">
        <f ca="1">COUNTIF(H5:H39,"3")</f>
        <v>0</v>
      </c>
      <c r="I44" s="11">
        <f>COUNTIF(I5:I39,"3")</f>
        <v>0</v>
      </c>
      <c r="J44" s="24"/>
      <c r="K44" s="11">
        <f>COUNTIF(K5:K39,"3")</f>
        <v>0</v>
      </c>
      <c r="L44" s="11">
        <f>COUNTIF(L5:L39,"3")</f>
        <v>0</v>
      </c>
      <c r="M44" s="24"/>
      <c r="N44" s="11">
        <f>COUNTIF(N5:N39,"3")</f>
        <v>0</v>
      </c>
      <c r="O44" s="11">
        <f>COUNTIF(O5:O39,"3")</f>
        <v>0</v>
      </c>
      <c r="P44" s="20"/>
      <c r="Q44" s="20"/>
      <c r="R44" s="20"/>
      <c r="S44" s="11">
        <f>COUNTIF(S5:S39,"3")</f>
        <v>0</v>
      </c>
      <c r="T44" s="11">
        <f>COUNTIF(T5:T39,"3")</f>
        <v>0</v>
      </c>
      <c r="U44" s="109">
        <f>COUNTIF(U5:U39,"3")</f>
        <v>0</v>
      </c>
    </row>
    <row r="45" spans="1:22" s="43" customFormat="1" ht="20.25" customHeight="1">
      <c r="A45" s="44"/>
      <c r="B45" s="45"/>
      <c r="C45" s="46"/>
      <c r="D45" s="45"/>
      <c r="E45" s="116"/>
      <c r="F45" s="160"/>
      <c r="G45" s="20" t="s">
        <v>95</v>
      </c>
      <c r="H45" s="11">
        <f ca="1">COUNTIF(H5:H39,"4")</f>
        <v>0</v>
      </c>
      <c r="I45" s="24"/>
      <c r="J45" s="24"/>
      <c r="K45" s="11">
        <f>COUNTIF(K5:K39,"4")</f>
        <v>0</v>
      </c>
      <c r="L45" s="11">
        <f>COUNTIF(L5:L39,"4")</f>
        <v>0</v>
      </c>
      <c r="M45" s="24"/>
      <c r="N45" s="24"/>
      <c r="O45" s="11">
        <f>COUNTIF(O$5:O$39,"4")</f>
        <v>0</v>
      </c>
      <c r="P45" s="20"/>
      <c r="Q45" s="20"/>
      <c r="R45" s="20"/>
      <c r="S45" s="11">
        <f>COUNTIF(S5:S39,"4")</f>
        <v>0</v>
      </c>
      <c r="T45" s="11">
        <f>COUNTIF(T5:T39,"4")</f>
        <v>0</v>
      </c>
      <c r="U45" s="126"/>
    </row>
    <row r="46" spans="1:22" s="43" customFormat="1" ht="20.25" customHeight="1">
      <c r="A46" s="44"/>
      <c r="B46" s="45"/>
      <c r="C46" s="46"/>
      <c r="D46" s="45"/>
      <c r="E46" s="116"/>
      <c r="F46" s="160"/>
      <c r="G46" s="20" t="s">
        <v>96</v>
      </c>
      <c r="H46" s="20"/>
      <c r="I46" s="20"/>
      <c r="J46" s="20"/>
      <c r="K46" s="20"/>
      <c r="L46" s="20"/>
      <c r="M46" s="20"/>
      <c r="N46" s="24"/>
      <c r="O46" s="11">
        <f>COUNTIF(O$5:O$39,"5")</f>
        <v>0</v>
      </c>
      <c r="P46" s="20"/>
      <c r="Q46" s="20"/>
      <c r="R46" s="20"/>
      <c r="S46" s="20"/>
      <c r="T46" s="20"/>
      <c r="U46" s="126"/>
    </row>
    <row r="47" spans="1:22" s="43" customFormat="1" ht="20.25" customHeight="1" thickBot="1">
      <c r="A47" s="44"/>
      <c r="B47" s="45"/>
      <c r="C47" s="46"/>
      <c r="D47" s="45"/>
      <c r="E47" s="116"/>
      <c r="F47" s="161"/>
      <c r="G47" s="162" t="s">
        <v>97</v>
      </c>
      <c r="H47" s="162"/>
      <c r="I47" s="162"/>
      <c r="J47" s="162"/>
      <c r="K47" s="162"/>
      <c r="L47" s="162"/>
      <c r="M47" s="162"/>
      <c r="N47" s="162"/>
      <c r="O47" s="108">
        <f>COUNTIF(O$5:O$39,"6")</f>
        <v>0</v>
      </c>
      <c r="P47" s="162"/>
      <c r="Q47" s="162"/>
      <c r="R47" s="162"/>
      <c r="S47" s="162"/>
      <c r="T47" s="162"/>
      <c r="U47" s="163"/>
    </row>
    <row r="48" spans="1:22" ht="20.25" customHeight="1"/>
    <row r="49" spans="2:22" ht="15" customHeight="1">
      <c r="B49" s="169"/>
      <c r="C49" s="170"/>
      <c r="D49" s="48"/>
      <c r="E49" s="117"/>
      <c r="F49" s="48"/>
      <c r="G49" s="117"/>
      <c r="H49" s="117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</row>
    <row r="50" spans="2:22">
      <c r="B50" s="171"/>
      <c r="C50" s="170"/>
      <c r="D50" s="48"/>
      <c r="E50" s="117"/>
      <c r="F50" s="48"/>
      <c r="G50" s="117"/>
      <c r="H50" s="117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</row>
    <row r="51" spans="2:22">
      <c r="C51" s="49"/>
      <c r="D51" s="50"/>
      <c r="E51" s="118"/>
      <c r="F51" s="50"/>
      <c r="G51" s="118"/>
      <c r="H51" s="11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</row>
    <row r="52" spans="2:22"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</row>
    <row r="53" spans="2:22">
      <c r="I53" s="48"/>
      <c r="J53" s="48"/>
      <c r="K53" s="48"/>
      <c r="L53" s="48"/>
      <c r="M53" s="48"/>
      <c r="N53" s="48"/>
      <c r="O53" s="48"/>
      <c r="P53" s="48"/>
      <c r="Q53" s="48"/>
      <c r="R53" s="51"/>
      <c r="S53" s="51"/>
      <c r="T53" s="52"/>
      <c r="U53" s="52"/>
    </row>
    <row r="54" spans="2:22">
      <c r="I54" s="48"/>
      <c r="J54" s="48"/>
      <c r="K54" s="48"/>
      <c r="L54" s="48"/>
      <c r="M54" s="48"/>
      <c r="N54" s="48"/>
      <c r="O54" s="48"/>
      <c r="P54" s="48"/>
      <c r="Q54" s="48"/>
      <c r="T54" s="53"/>
      <c r="U54" s="53"/>
    </row>
    <row r="55" spans="2:22">
      <c r="I55" s="48"/>
      <c r="J55" s="48"/>
      <c r="K55" s="48"/>
      <c r="L55" s="48"/>
      <c r="M55" s="48"/>
      <c r="N55" s="48"/>
      <c r="O55" s="48"/>
      <c r="P55" s="48"/>
      <c r="Q55" s="48"/>
      <c r="T55" s="53"/>
      <c r="U55" s="53"/>
    </row>
    <row r="56" spans="2:22">
      <c r="V56" s="38"/>
    </row>
  </sheetData>
  <sheetProtection sheet="1" objects="1" scenarios="1"/>
  <mergeCells count="10">
    <mergeCell ref="B49:C50"/>
    <mergeCell ref="G3:H3"/>
    <mergeCell ref="P3:P4"/>
    <mergeCell ref="Q3:Q4"/>
    <mergeCell ref="A3:A4"/>
    <mergeCell ref="B3:B4"/>
    <mergeCell ref="C3:C4"/>
    <mergeCell ref="D3:D4"/>
    <mergeCell ref="E3:E4"/>
    <mergeCell ref="F3:F4"/>
  </mergeCells>
  <dataValidations count="4">
    <dataValidation type="whole" errorStyle="information" operator="greaterThanOrEqual" allowBlank="1" showInputMessage="1" showErrorMessage="1" errorTitle="Achtung" error="Sie dürfen nur ganze Zahlen eingeben!" sqref="I5:P35 I39:P40 I37:P37">
      <formula1>0</formula1>
    </dataValidation>
    <dataValidation type="whole" operator="greaterThanOrEqual" allowBlank="1" showInputMessage="1" showErrorMessage="1" errorTitle="Achtung!" error="Nur ganze Zahlen eintragen!" sqref="Q37 S37:U37 S5:U35 S39:U40 Q5:Q35 Q39:Q40">
      <formula1>0</formula1>
    </dataValidation>
    <dataValidation type="whole" errorStyle="information" operator="greaterThanOrEqual" allowBlank="1" showInputMessage="1" showErrorMessage="1" errorTitle="Achtung!" error="Sie dürfen nur ganze Zahlen eingeben!" sqref="R5:R40 E37:G37 E5:F35 H5:H37 G5:G36 E39:F40 G38:H39">
      <formula1>0</formula1>
    </dataValidation>
    <dataValidation errorStyle="information" operator="greaterThanOrEqual" allowBlank="1" showInputMessage="1" showErrorMessage="1" errorTitle="Achtung!" error="Sie dürfen nur ganze Zahlen eingeben!" sqref="G40:H40 C5:D40 C3"/>
  </dataValidations>
  <pageMargins left="0.47244094488188981" right="0.43307086614173229" top="0.59055118110236227" bottom="0.62992125984251968" header="0.31496062992125984" footer="0.31496062992125984"/>
  <pageSetup paperSize="9" scale="45" orientation="landscape" r:id="rId1"/>
  <ignoredErrors>
    <ignoredError sqref="G6:G39 H6:H39 R6:R39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L54"/>
  <sheetViews>
    <sheetView showWhiteSpace="0" zoomScale="90" zoomScaleNormal="90" zoomScalePageLayoutView="40" workbookViewId="0">
      <selection sqref="A1:XFD1"/>
    </sheetView>
  </sheetViews>
  <sheetFormatPr baseColWidth="10" defaultColWidth="11.42578125" defaultRowHeight="12.75"/>
  <cols>
    <col min="1" max="1" width="7.42578125" style="13" customWidth="1"/>
    <col min="2" max="2" width="25.7109375" style="14" customWidth="1"/>
    <col min="3" max="3" width="24.5703125" style="14" customWidth="1"/>
    <col min="4" max="4" width="5.5703125" style="25" customWidth="1"/>
    <col min="5" max="8" width="4.7109375" style="13" customWidth="1"/>
    <col min="9" max="18" width="4.7109375" style="25" customWidth="1"/>
    <col min="19" max="19" width="4.7109375" style="17" customWidth="1"/>
    <col min="20" max="20" width="4.7109375" style="26" customWidth="1"/>
    <col min="21" max="35" width="4.7109375" style="14" customWidth="1"/>
    <col min="36" max="36" width="7.42578125" style="14" customWidth="1"/>
    <col min="37" max="37" width="9.140625" style="14" customWidth="1"/>
    <col min="38" max="16384" width="11.42578125" style="14"/>
  </cols>
  <sheetData>
    <row r="1" spans="1:37" s="66" customFormat="1" ht="15.75">
      <c r="A1" s="67" t="s">
        <v>0</v>
      </c>
      <c r="B1" s="63" t="str">
        <f>Deckblatt!D20</f>
        <v>Muster</v>
      </c>
      <c r="C1" s="67" t="s">
        <v>1</v>
      </c>
      <c r="D1" s="63" t="str">
        <f>Deckblatt!D22:J22</f>
        <v>Muster</v>
      </c>
      <c r="E1" s="114"/>
      <c r="F1" s="64"/>
      <c r="G1" s="119" t="s">
        <v>40</v>
      </c>
      <c r="J1" s="216" t="str">
        <f>Deckblatt!D24</f>
        <v>01.01.2018 - 31.12.2018</v>
      </c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</row>
    <row r="2" spans="1:37" ht="16.5" thickBot="1">
      <c r="B2" s="68">
        <v>43101</v>
      </c>
    </row>
    <row r="3" spans="1:37" s="77" customFormat="1" ht="25.5" customHeight="1" thickBot="1">
      <c r="A3" s="85" t="s">
        <v>2</v>
      </c>
      <c r="B3" s="86" t="s">
        <v>3</v>
      </c>
      <c r="C3" s="87" t="s">
        <v>4</v>
      </c>
      <c r="D3" s="187" t="s">
        <v>91</v>
      </c>
      <c r="E3" s="185" t="s">
        <v>23</v>
      </c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185"/>
      <c r="AD3" s="185"/>
      <c r="AE3" s="185"/>
      <c r="AF3" s="185"/>
      <c r="AG3" s="185"/>
      <c r="AH3" s="185"/>
      <c r="AI3" s="185"/>
      <c r="AJ3" s="185"/>
      <c r="AK3" s="186"/>
    </row>
    <row r="4" spans="1:37" ht="81.75" customHeight="1" thickBot="1">
      <c r="A4" s="15"/>
      <c r="B4" s="84"/>
      <c r="C4" s="88"/>
      <c r="D4" s="188"/>
      <c r="E4" s="89">
        <v>43101</v>
      </c>
      <c r="F4" s="89">
        <v>43102</v>
      </c>
      <c r="G4" s="89">
        <v>43103</v>
      </c>
      <c r="H4" s="89">
        <v>43104</v>
      </c>
      <c r="I4" s="89">
        <v>43105</v>
      </c>
      <c r="J4" s="89">
        <v>43106</v>
      </c>
      <c r="K4" s="89">
        <v>43107</v>
      </c>
      <c r="L4" s="89">
        <v>43108</v>
      </c>
      <c r="M4" s="89">
        <v>43109</v>
      </c>
      <c r="N4" s="89">
        <v>43110</v>
      </c>
      <c r="O4" s="89">
        <v>43111</v>
      </c>
      <c r="P4" s="89">
        <v>43112</v>
      </c>
      <c r="Q4" s="89">
        <v>43113</v>
      </c>
      <c r="R4" s="89">
        <v>43114</v>
      </c>
      <c r="S4" s="89">
        <v>43115</v>
      </c>
      <c r="T4" s="89">
        <v>43116</v>
      </c>
      <c r="U4" s="89">
        <v>43117</v>
      </c>
      <c r="V4" s="89">
        <v>43118</v>
      </c>
      <c r="W4" s="89">
        <v>43119</v>
      </c>
      <c r="X4" s="89">
        <v>43120</v>
      </c>
      <c r="Y4" s="89">
        <v>43121</v>
      </c>
      <c r="Z4" s="89">
        <v>43122</v>
      </c>
      <c r="AA4" s="89">
        <v>43123</v>
      </c>
      <c r="AB4" s="89">
        <v>43124</v>
      </c>
      <c r="AC4" s="89">
        <v>43125</v>
      </c>
      <c r="AD4" s="89">
        <v>43126</v>
      </c>
      <c r="AE4" s="89">
        <v>43127</v>
      </c>
      <c r="AF4" s="89">
        <v>43128</v>
      </c>
      <c r="AG4" s="89">
        <v>43129</v>
      </c>
      <c r="AH4" s="89">
        <v>43130</v>
      </c>
      <c r="AI4" s="89">
        <v>43131</v>
      </c>
      <c r="AJ4" s="122" t="s">
        <v>48</v>
      </c>
      <c r="AK4" s="139" t="s">
        <v>41</v>
      </c>
    </row>
    <row r="5" spans="1:37" s="16" customFormat="1" ht="19.5" customHeight="1">
      <c r="A5" s="78">
        <v>1</v>
      </c>
      <c r="B5" s="79" t="str">
        <f>'Übersicht Teilnehmende'!B5</f>
        <v>Mustermann</v>
      </c>
      <c r="C5" s="79" t="str">
        <f>'Übersicht Teilnehmende'!C5</f>
        <v>Mia</v>
      </c>
      <c r="D5" s="90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91"/>
      <c r="AJ5" s="136" t="str">
        <f t="shared" ref="AJ5:AJ39" si="0">IF(SUM(E5:AI5)=0,"",SUM(E5:AI5))</f>
        <v/>
      </c>
      <c r="AK5" s="123">
        <f>COUNT(E5:AI5)</f>
        <v>0</v>
      </c>
    </row>
    <row r="6" spans="1:37" s="16" customFormat="1" ht="19.5" customHeight="1">
      <c r="A6" s="80">
        <v>2</v>
      </c>
      <c r="B6" s="81">
        <f>'Übersicht Teilnehmende'!B6</f>
        <v>0</v>
      </c>
      <c r="C6" s="81">
        <f>'Übersicht Teilnehmende'!C6</f>
        <v>0</v>
      </c>
      <c r="D6" s="69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92"/>
      <c r="AJ6" s="137" t="str">
        <f t="shared" si="0"/>
        <v/>
      </c>
      <c r="AK6" s="140">
        <f t="shared" ref="AK6:AK38" si="1">COUNT(E6:AI6)</f>
        <v>0</v>
      </c>
    </row>
    <row r="7" spans="1:37" s="16" customFormat="1" ht="19.5" customHeight="1">
      <c r="A7" s="78">
        <v>3</v>
      </c>
      <c r="B7" s="79">
        <f>'Übersicht Teilnehmende'!B7</f>
        <v>0</v>
      </c>
      <c r="C7" s="79">
        <f>'Übersicht Teilnehmende'!C7</f>
        <v>0</v>
      </c>
      <c r="D7" s="90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91"/>
      <c r="AJ7" s="137" t="str">
        <f t="shared" si="0"/>
        <v/>
      </c>
      <c r="AK7" s="140">
        <f t="shared" si="1"/>
        <v>0</v>
      </c>
    </row>
    <row r="8" spans="1:37" s="16" customFormat="1" ht="19.5" customHeight="1">
      <c r="A8" s="80">
        <v>4</v>
      </c>
      <c r="B8" s="81">
        <f>'Übersicht Teilnehmende'!B8</f>
        <v>0</v>
      </c>
      <c r="C8" s="81">
        <f>'Übersicht Teilnehmende'!C8</f>
        <v>0</v>
      </c>
      <c r="D8" s="69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92"/>
      <c r="AJ8" s="137" t="str">
        <f t="shared" si="0"/>
        <v/>
      </c>
      <c r="AK8" s="140">
        <f t="shared" si="1"/>
        <v>0</v>
      </c>
    </row>
    <row r="9" spans="1:37" s="16" customFormat="1" ht="19.5" customHeight="1">
      <c r="A9" s="78">
        <v>5</v>
      </c>
      <c r="B9" s="79">
        <f>'Übersicht Teilnehmende'!B9</f>
        <v>0</v>
      </c>
      <c r="C9" s="79">
        <f>'Übersicht Teilnehmende'!C9</f>
        <v>0</v>
      </c>
      <c r="D9" s="90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91"/>
      <c r="AJ9" s="137" t="str">
        <f t="shared" si="0"/>
        <v/>
      </c>
      <c r="AK9" s="140">
        <f t="shared" si="1"/>
        <v>0</v>
      </c>
    </row>
    <row r="10" spans="1:37" s="16" customFormat="1" ht="19.5" customHeight="1">
      <c r="A10" s="80">
        <v>6</v>
      </c>
      <c r="B10" s="81">
        <f>'Übersicht Teilnehmende'!B10</f>
        <v>0</v>
      </c>
      <c r="C10" s="81">
        <f>'Übersicht Teilnehmende'!C10</f>
        <v>0</v>
      </c>
      <c r="D10" s="69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92"/>
      <c r="AJ10" s="137" t="str">
        <f t="shared" si="0"/>
        <v/>
      </c>
      <c r="AK10" s="140">
        <f t="shared" si="1"/>
        <v>0</v>
      </c>
    </row>
    <row r="11" spans="1:37" s="16" customFormat="1" ht="19.5" customHeight="1">
      <c r="A11" s="78">
        <v>7</v>
      </c>
      <c r="B11" s="79">
        <f>'Übersicht Teilnehmende'!B11</f>
        <v>0</v>
      </c>
      <c r="C11" s="79">
        <f>'Übersicht Teilnehmende'!C11</f>
        <v>0</v>
      </c>
      <c r="D11" s="90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91"/>
      <c r="AJ11" s="137" t="str">
        <f t="shared" si="0"/>
        <v/>
      </c>
      <c r="AK11" s="140">
        <f t="shared" si="1"/>
        <v>0</v>
      </c>
    </row>
    <row r="12" spans="1:37" s="16" customFormat="1" ht="19.5" customHeight="1">
      <c r="A12" s="80">
        <v>8</v>
      </c>
      <c r="B12" s="81">
        <f>'Übersicht Teilnehmende'!B12</f>
        <v>0</v>
      </c>
      <c r="C12" s="81">
        <f>'Übersicht Teilnehmende'!C12</f>
        <v>0</v>
      </c>
      <c r="D12" s="69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92"/>
      <c r="AJ12" s="137" t="str">
        <f t="shared" si="0"/>
        <v/>
      </c>
      <c r="AK12" s="140">
        <f t="shared" si="1"/>
        <v>0</v>
      </c>
    </row>
    <row r="13" spans="1:37" s="16" customFormat="1" ht="19.5" customHeight="1">
      <c r="A13" s="78">
        <v>9</v>
      </c>
      <c r="B13" s="79">
        <f>'Übersicht Teilnehmende'!B13</f>
        <v>0</v>
      </c>
      <c r="C13" s="79">
        <f>'Übersicht Teilnehmende'!C13</f>
        <v>0</v>
      </c>
      <c r="D13" s="90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91"/>
      <c r="AJ13" s="137" t="str">
        <f t="shared" si="0"/>
        <v/>
      </c>
      <c r="AK13" s="140">
        <f t="shared" si="1"/>
        <v>0</v>
      </c>
    </row>
    <row r="14" spans="1:37" s="16" customFormat="1" ht="19.5" customHeight="1">
      <c r="A14" s="80">
        <v>10</v>
      </c>
      <c r="B14" s="81">
        <f>'Übersicht Teilnehmende'!B14</f>
        <v>0</v>
      </c>
      <c r="C14" s="81">
        <f>'Übersicht Teilnehmende'!C14</f>
        <v>0</v>
      </c>
      <c r="D14" s="69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92"/>
      <c r="AJ14" s="137" t="str">
        <f t="shared" si="0"/>
        <v/>
      </c>
      <c r="AK14" s="140">
        <f t="shared" si="1"/>
        <v>0</v>
      </c>
    </row>
    <row r="15" spans="1:37" s="16" customFormat="1" ht="19.5" customHeight="1">
      <c r="A15" s="78">
        <v>11</v>
      </c>
      <c r="B15" s="79">
        <f>'Übersicht Teilnehmende'!B15</f>
        <v>0</v>
      </c>
      <c r="C15" s="79">
        <f>'Übersicht Teilnehmende'!C15</f>
        <v>0</v>
      </c>
      <c r="D15" s="90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91"/>
      <c r="AJ15" s="137" t="str">
        <f t="shared" si="0"/>
        <v/>
      </c>
      <c r="AK15" s="140">
        <f t="shared" si="1"/>
        <v>0</v>
      </c>
    </row>
    <row r="16" spans="1:37" s="16" customFormat="1" ht="19.5" customHeight="1">
      <c r="A16" s="80">
        <v>12</v>
      </c>
      <c r="B16" s="81">
        <f>'Übersicht Teilnehmende'!B16</f>
        <v>0</v>
      </c>
      <c r="C16" s="81">
        <f>'Übersicht Teilnehmende'!C16</f>
        <v>0</v>
      </c>
      <c r="D16" s="69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92"/>
      <c r="AJ16" s="137" t="str">
        <f t="shared" si="0"/>
        <v/>
      </c>
      <c r="AK16" s="140">
        <f t="shared" si="1"/>
        <v>0</v>
      </c>
    </row>
    <row r="17" spans="1:37" s="16" customFormat="1" ht="19.5" customHeight="1">
      <c r="A17" s="78">
        <v>13</v>
      </c>
      <c r="B17" s="79">
        <f>'Übersicht Teilnehmende'!B17</f>
        <v>0</v>
      </c>
      <c r="C17" s="79">
        <f>'Übersicht Teilnehmende'!C17</f>
        <v>0</v>
      </c>
      <c r="D17" s="90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91"/>
      <c r="AJ17" s="137" t="str">
        <f t="shared" si="0"/>
        <v/>
      </c>
      <c r="AK17" s="140">
        <f t="shared" si="1"/>
        <v>0</v>
      </c>
    </row>
    <row r="18" spans="1:37" s="16" customFormat="1" ht="19.5" customHeight="1">
      <c r="A18" s="80">
        <v>14</v>
      </c>
      <c r="B18" s="81">
        <f>'Übersicht Teilnehmende'!B18</f>
        <v>0</v>
      </c>
      <c r="C18" s="81">
        <f>'Übersicht Teilnehmende'!C18</f>
        <v>0</v>
      </c>
      <c r="D18" s="69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92"/>
      <c r="AJ18" s="137" t="str">
        <f t="shared" si="0"/>
        <v/>
      </c>
      <c r="AK18" s="140">
        <f t="shared" si="1"/>
        <v>0</v>
      </c>
    </row>
    <row r="19" spans="1:37" s="16" customFormat="1" ht="19.5" customHeight="1">
      <c r="A19" s="78">
        <v>15</v>
      </c>
      <c r="B19" s="79">
        <f>'Übersicht Teilnehmende'!B19</f>
        <v>0</v>
      </c>
      <c r="C19" s="79">
        <f>'Übersicht Teilnehmende'!C19</f>
        <v>0</v>
      </c>
      <c r="D19" s="90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91"/>
      <c r="AJ19" s="137" t="str">
        <f t="shared" si="0"/>
        <v/>
      </c>
      <c r="AK19" s="140">
        <f t="shared" si="1"/>
        <v>0</v>
      </c>
    </row>
    <row r="20" spans="1:37" s="16" customFormat="1" ht="19.5" customHeight="1">
      <c r="A20" s="80">
        <v>16</v>
      </c>
      <c r="B20" s="81">
        <f>'Übersicht Teilnehmende'!B20</f>
        <v>0</v>
      </c>
      <c r="C20" s="81">
        <f>'Übersicht Teilnehmende'!C20</f>
        <v>0</v>
      </c>
      <c r="D20" s="69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92"/>
      <c r="AJ20" s="137" t="str">
        <f t="shared" si="0"/>
        <v/>
      </c>
      <c r="AK20" s="140">
        <f t="shared" si="1"/>
        <v>0</v>
      </c>
    </row>
    <row r="21" spans="1:37" s="16" customFormat="1" ht="19.5" customHeight="1">
      <c r="A21" s="78">
        <v>17</v>
      </c>
      <c r="B21" s="79">
        <f>'Übersicht Teilnehmende'!B21</f>
        <v>0</v>
      </c>
      <c r="C21" s="79">
        <f>'Übersicht Teilnehmende'!C21</f>
        <v>0</v>
      </c>
      <c r="D21" s="90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91"/>
      <c r="AJ21" s="137" t="str">
        <f t="shared" si="0"/>
        <v/>
      </c>
      <c r="AK21" s="140">
        <f t="shared" si="1"/>
        <v>0</v>
      </c>
    </row>
    <row r="22" spans="1:37" s="16" customFormat="1" ht="19.5" customHeight="1">
      <c r="A22" s="80">
        <v>18</v>
      </c>
      <c r="B22" s="81">
        <f>'Übersicht Teilnehmende'!B22</f>
        <v>0</v>
      </c>
      <c r="C22" s="81">
        <f>'Übersicht Teilnehmende'!C22</f>
        <v>0</v>
      </c>
      <c r="D22" s="69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92"/>
      <c r="AJ22" s="137" t="str">
        <f t="shared" si="0"/>
        <v/>
      </c>
      <c r="AK22" s="140">
        <f t="shared" si="1"/>
        <v>0</v>
      </c>
    </row>
    <row r="23" spans="1:37" s="16" customFormat="1" ht="19.5" customHeight="1">
      <c r="A23" s="78">
        <v>19</v>
      </c>
      <c r="B23" s="79">
        <f>'Übersicht Teilnehmende'!B23</f>
        <v>0</v>
      </c>
      <c r="C23" s="79">
        <f>'Übersicht Teilnehmende'!C23</f>
        <v>0</v>
      </c>
      <c r="D23" s="90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91"/>
      <c r="AJ23" s="137" t="str">
        <f t="shared" si="0"/>
        <v/>
      </c>
      <c r="AK23" s="140">
        <f t="shared" si="1"/>
        <v>0</v>
      </c>
    </row>
    <row r="24" spans="1:37" s="16" customFormat="1" ht="19.5" customHeight="1">
      <c r="A24" s="80">
        <v>20</v>
      </c>
      <c r="B24" s="81">
        <f>'Übersicht Teilnehmende'!B24</f>
        <v>0</v>
      </c>
      <c r="C24" s="81">
        <f>'Übersicht Teilnehmende'!C24</f>
        <v>0</v>
      </c>
      <c r="D24" s="69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92"/>
      <c r="AJ24" s="137" t="str">
        <f t="shared" si="0"/>
        <v/>
      </c>
      <c r="AK24" s="140">
        <f t="shared" si="1"/>
        <v>0</v>
      </c>
    </row>
    <row r="25" spans="1:37" s="16" customFormat="1" ht="19.5" customHeight="1">
      <c r="A25" s="78">
        <v>21</v>
      </c>
      <c r="B25" s="79">
        <f>'Übersicht Teilnehmende'!B25</f>
        <v>0</v>
      </c>
      <c r="C25" s="79">
        <f>'Übersicht Teilnehmende'!C25</f>
        <v>0</v>
      </c>
      <c r="D25" s="90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91"/>
      <c r="AJ25" s="137" t="str">
        <f t="shared" si="0"/>
        <v/>
      </c>
      <c r="AK25" s="140">
        <f t="shared" si="1"/>
        <v>0</v>
      </c>
    </row>
    <row r="26" spans="1:37" s="16" customFormat="1" ht="19.5" customHeight="1">
      <c r="A26" s="80">
        <v>22</v>
      </c>
      <c r="B26" s="81">
        <f>'Übersicht Teilnehmende'!B26</f>
        <v>0</v>
      </c>
      <c r="C26" s="81">
        <f>'Übersicht Teilnehmende'!C26</f>
        <v>0</v>
      </c>
      <c r="D26" s="69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92"/>
      <c r="AJ26" s="137" t="str">
        <f t="shared" si="0"/>
        <v/>
      </c>
      <c r="AK26" s="140">
        <f t="shared" si="1"/>
        <v>0</v>
      </c>
    </row>
    <row r="27" spans="1:37" s="16" customFormat="1" ht="19.5" customHeight="1">
      <c r="A27" s="78">
        <v>23</v>
      </c>
      <c r="B27" s="79">
        <f>'Übersicht Teilnehmende'!B27</f>
        <v>0</v>
      </c>
      <c r="C27" s="79">
        <f>'Übersicht Teilnehmende'!C27</f>
        <v>0</v>
      </c>
      <c r="D27" s="90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91"/>
      <c r="AJ27" s="137" t="str">
        <f t="shared" si="0"/>
        <v/>
      </c>
      <c r="AK27" s="140">
        <f t="shared" si="1"/>
        <v>0</v>
      </c>
    </row>
    <row r="28" spans="1:37" s="16" customFormat="1" ht="19.5" customHeight="1">
      <c r="A28" s="80">
        <v>24</v>
      </c>
      <c r="B28" s="81">
        <f>'Übersicht Teilnehmende'!B28</f>
        <v>0</v>
      </c>
      <c r="C28" s="81">
        <f>'Übersicht Teilnehmende'!C28</f>
        <v>0</v>
      </c>
      <c r="D28" s="69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92"/>
      <c r="AJ28" s="137" t="str">
        <f t="shared" si="0"/>
        <v/>
      </c>
      <c r="AK28" s="140">
        <f t="shared" si="1"/>
        <v>0</v>
      </c>
    </row>
    <row r="29" spans="1:37" s="16" customFormat="1" ht="19.5" customHeight="1">
      <c r="A29" s="78">
        <v>25</v>
      </c>
      <c r="B29" s="79">
        <f>'Übersicht Teilnehmende'!B29</f>
        <v>0</v>
      </c>
      <c r="C29" s="79">
        <f>'Übersicht Teilnehmende'!C29</f>
        <v>0</v>
      </c>
      <c r="D29" s="90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91"/>
      <c r="AJ29" s="137" t="str">
        <f t="shared" si="0"/>
        <v/>
      </c>
      <c r="AK29" s="140">
        <f t="shared" si="1"/>
        <v>0</v>
      </c>
    </row>
    <row r="30" spans="1:37" s="16" customFormat="1" ht="19.5" customHeight="1">
      <c r="A30" s="80">
        <v>26</v>
      </c>
      <c r="B30" s="81">
        <f>'Übersicht Teilnehmende'!B30</f>
        <v>0</v>
      </c>
      <c r="C30" s="81">
        <f>'Übersicht Teilnehmende'!C30</f>
        <v>0</v>
      </c>
      <c r="D30" s="69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92"/>
      <c r="AJ30" s="137" t="str">
        <f t="shared" si="0"/>
        <v/>
      </c>
      <c r="AK30" s="140">
        <f t="shared" si="1"/>
        <v>0</v>
      </c>
    </row>
    <row r="31" spans="1:37" s="16" customFormat="1" ht="19.5" customHeight="1">
      <c r="A31" s="78">
        <v>27</v>
      </c>
      <c r="B31" s="79">
        <f>'Übersicht Teilnehmende'!B31</f>
        <v>0</v>
      </c>
      <c r="C31" s="79">
        <f>'Übersicht Teilnehmende'!C31</f>
        <v>0</v>
      </c>
      <c r="D31" s="90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91"/>
      <c r="AJ31" s="137" t="str">
        <f t="shared" si="0"/>
        <v/>
      </c>
      <c r="AK31" s="140">
        <f t="shared" si="1"/>
        <v>0</v>
      </c>
    </row>
    <row r="32" spans="1:37" s="16" customFormat="1" ht="19.5" customHeight="1">
      <c r="A32" s="80">
        <v>28</v>
      </c>
      <c r="B32" s="81">
        <f>'Übersicht Teilnehmende'!B32</f>
        <v>0</v>
      </c>
      <c r="C32" s="81">
        <f>'Übersicht Teilnehmende'!C32</f>
        <v>0</v>
      </c>
      <c r="D32" s="69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92"/>
      <c r="AJ32" s="137" t="str">
        <f t="shared" si="0"/>
        <v/>
      </c>
      <c r="AK32" s="140">
        <f t="shared" si="1"/>
        <v>0</v>
      </c>
    </row>
    <row r="33" spans="1:37" s="16" customFormat="1" ht="19.5" customHeight="1">
      <c r="A33" s="78">
        <v>29</v>
      </c>
      <c r="B33" s="79">
        <f>'Übersicht Teilnehmende'!B33</f>
        <v>0</v>
      </c>
      <c r="C33" s="79">
        <f>'Übersicht Teilnehmende'!C33</f>
        <v>0</v>
      </c>
      <c r="D33" s="90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91"/>
      <c r="AJ33" s="137" t="str">
        <f t="shared" si="0"/>
        <v/>
      </c>
      <c r="AK33" s="140">
        <f t="shared" si="1"/>
        <v>0</v>
      </c>
    </row>
    <row r="34" spans="1:37" s="16" customFormat="1" ht="19.5" customHeight="1">
      <c r="A34" s="80">
        <v>30</v>
      </c>
      <c r="B34" s="81">
        <f>'Übersicht Teilnehmende'!B34</f>
        <v>0</v>
      </c>
      <c r="C34" s="81">
        <f>'Übersicht Teilnehmende'!C34</f>
        <v>0</v>
      </c>
      <c r="D34" s="69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92"/>
      <c r="AJ34" s="137" t="str">
        <f t="shared" si="0"/>
        <v/>
      </c>
      <c r="AK34" s="140">
        <f t="shared" si="1"/>
        <v>0</v>
      </c>
    </row>
    <row r="35" spans="1:37" s="16" customFormat="1" ht="19.5" customHeight="1">
      <c r="A35" s="78">
        <v>31</v>
      </c>
      <c r="B35" s="79">
        <f>'Übersicht Teilnehmende'!B35</f>
        <v>0</v>
      </c>
      <c r="C35" s="79">
        <f>'Übersicht Teilnehmende'!C35</f>
        <v>0</v>
      </c>
      <c r="D35" s="90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91"/>
      <c r="AJ35" s="137" t="str">
        <f t="shared" si="0"/>
        <v/>
      </c>
      <c r="AK35" s="140">
        <f t="shared" si="1"/>
        <v>0</v>
      </c>
    </row>
    <row r="36" spans="1:37" s="17" customFormat="1" ht="20.25" customHeight="1">
      <c r="A36" s="80">
        <v>32</v>
      </c>
      <c r="B36" s="81">
        <f>'Übersicht Teilnehmende'!B36</f>
        <v>0</v>
      </c>
      <c r="C36" s="81">
        <f>'Übersicht Teilnehmende'!C36</f>
        <v>0</v>
      </c>
      <c r="D36" s="70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93"/>
      <c r="AJ36" s="138" t="str">
        <f t="shared" si="0"/>
        <v/>
      </c>
      <c r="AK36" s="140">
        <f t="shared" si="1"/>
        <v>0</v>
      </c>
    </row>
    <row r="37" spans="1:37" s="17" customFormat="1" ht="20.25" customHeight="1">
      <c r="A37" s="78">
        <v>33</v>
      </c>
      <c r="B37" s="79">
        <f>'Übersicht Teilnehmende'!B37</f>
        <v>0</v>
      </c>
      <c r="C37" s="79">
        <f>'Übersicht Teilnehmende'!C37</f>
        <v>0</v>
      </c>
      <c r="D37" s="90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91"/>
      <c r="AJ37" s="137" t="str">
        <f t="shared" si="0"/>
        <v/>
      </c>
      <c r="AK37" s="140">
        <f t="shared" si="1"/>
        <v>0</v>
      </c>
    </row>
    <row r="38" spans="1:37" s="17" customFormat="1" ht="20.25" customHeight="1">
      <c r="A38" s="80">
        <v>34</v>
      </c>
      <c r="B38" s="81">
        <f>'Übersicht Teilnehmende'!B38</f>
        <v>0</v>
      </c>
      <c r="C38" s="81">
        <f>'Übersicht Teilnehmende'!C38</f>
        <v>0</v>
      </c>
      <c r="D38" s="70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93"/>
      <c r="AJ38" s="138" t="str">
        <f t="shared" si="0"/>
        <v/>
      </c>
      <c r="AK38" s="140">
        <f t="shared" si="1"/>
        <v>0</v>
      </c>
    </row>
    <row r="39" spans="1:37" s="17" customFormat="1" ht="20.25" customHeight="1" thickBot="1">
      <c r="A39" s="78">
        <v>35</v>
      </c>
      <c r="B39" s="79">
        <f>'Übersicht Teilnehmende'!B39</f>
        <v>0</v>
      </c>
      <c r="C39" s="79">
        <f>'Übersicht Teilnehmende'!C39</f>
        <v>0</v>
      </c>
      <c r="D39" s="90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91"/>
      <c r="AJ39" s="137" t="str">
        <f t="shared" si="0"/>
        <v/>
      </c>
      <c r="AK39" s="141">
        <f>COUNT(E39:AI39)</f>
        <v>0</v>
      </c>
    </row>
    <row r="40" spans="1:37" s="17" customFormat="1" ht="20.25" customHeight="1" thickBot="1">
      <c r="A40" s="18"/>
      <c r="B40" s="19"/>
      <c r="C40" s="19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</row>
    <row r="41" spans="1:37" s="17" customFormat="1" ht="20.25" customHeight="1">
      <c r="A41" s="18"/>
      <c r="C41" s="130" t="s">
        <v>103</v>
      </c>
      <c r="D41" s="124"/>
      <c r="E41" s="131" t="s">
        <v>34</v>
      </c>
      <c r="F41" s="73"/>
      <c r="G41" s="73"/>
      <c r="H41" s="73"/>
      <c r="I41" s="73"/>
      <c r="J41" s="73"/>
      <c r="K41" s="73"/>
      <c r="L41" s="74"/>
      <c r="M41" s="74"/>
      <c r="N41" s="74"/>
      <c r="O41" s="74"/>
      <c r="P41" s="74"/>
      <c r="Q41" s="74"/>
      <c r="R41" s="74"/>
      <c r="S41" s="124"/>
      <c r="T41" s="124"/>
      <c r="U41" s="125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</row>
    <row r="42" spans="1:37" s="17" customFormat="1" ht="20.25" customHeight="1">
      <c r="A42" s="18"/>
      <c r="B42" s="19"/>
      <c r="C42" s="132"/>
      <c r="D42" s="20"/>
      <c r="E42" s="32" t="s">
        <v>35</v>
      </c>
      <c r="F42" s="33"/>
      <c r="G42" s="33"/>
      <c r="H42" s="33"/>
      <c r="I42" s="33"/>
      <c r="J42" s="33"/>
      <c r="K42" s="33"/>
      <c r="L42" s="34"/>
      <c r="M42" s="34"/>
      <c r="N42" s="34"/>
      <c r="O42" s="34"/>
      <c r="P42" s="34"/>
      <c r="Q42" s="34"/>
      <c r="R42" s="34"/>
      <c r="S42" s="20"/>
      <c r="T42" s="20"/>
      <c r="U42" s="126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</row>
    <row r="43" spans="1:37" s="17" customFormat="1" ht="20.25" customHeight="1">
      <c r="A43" s="18"/>
      <c r="B43" s="19"/>
      <c r="C43" s="132"/>
      <c r="D43" s="20"/>
      <c r="E43" s="32" t="s">
        <v>36</v>
      </c>
      <c r="F43" s="33"/>
      <c r="G43" s="33"/>
      <c r="H43" s="33"/>
      <c r="I43" s="33"/>
      <c r="J43" s="33"/>
      <c r="K43" s="33"/>
      <c r="L43" s="34"/>
      <c r="M43" s="34"/>
      <c r="N43" s="34"/>
      <c r="O43" s="34"/>
      <c r="P43" s="34"/>
      <c r="Q43" s="34"/>
      <c r="R43" s="34"/>
      <c r="S43" s="20"/>
      <c r="T43" s="20"/>
      <c r="U43" s="126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</row>
    <row r="44" spans="1:37" s="17" customFormat="1" ht="20.25" customHeight="1">
      <c r="A44" s="18"/>
      <c r="B44" s="19"/>
      <c r="C44" s="132"/>
      <c r="D44" s="20"/>
      <c r="E44" s="32" t="s">
        <v>46</v>
      </c>
      <c r="F44" s="33"/>
      <c r="G44" s="33"/>
      <c r="H44" s="33"/>
      <c r="I44" s="33"/>
      <c r="J44" s="33"/>
      <c r="K44" s="33"/>
      <c r="L44" s="34"/>
      <c r="M44" s="34"/>
      <c r="N44" s="34"/>
      <c r="O44" s="34"/>
      <c r="P44" s="34"/>
      <c r="Q44" s="34"/>
      <c r="R44" s="34"/>
      <c r="S44" s="20"/>
      <c r="T44" s="20"/>
      <c r="U44" s="126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</row>
    <row r="45" spans="1:37" s="17" customFormat="1" ht="20.25" customHeight="1">
      <c r="A45" s="18"/>
      <c r="B45" s="19"/>
      <c r="C45" s="132"/>
      <c r="D45" s="20"/>
      <c r="E45" s="32" t="s">
        <v>37</v>
      </c>
      <c r="F45" s="33"/>
      <c r="G45" s="33"/>
      <c r="H45" s="33"/>
      <c r="I45" s="33"/>
      <c r="J45" s="33"/>
      <c r="K45" s="33"/>
      <c r="L45" s="34"/>
      <c r="M45" s="34"/>
      <c r="N45" s="34"/>
      <c r="O45" s="34"/>
      <c r="P45" s="34"/>
      <c r="Q45" s="34"/>
      <c r="R45" s="34"/>
      <c r="S45" s="20"/>
      <c r="T45" s="20"/>
      <c r="U45" s="126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</row>
    <row r="46" spans="1:37" ht="20.25" customHeight="1" thickBot="1">
      <c r="C46" s="133"/>
      <c r="D46" s="76"/>
      <c r="E46" s="134" t="s">
        <v>47</v>
      </c>
      <c r="F46" s="75"/>
      <c r="G46" s="75"/>
      <c r="H46" s="75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127"/>
      <c r="T46" s="128"/>
      <c r="U46" s="129"/>
    </row>
    <row r="47" spans="1:37" ht="15" customHeight="1">
      <c r="B47" s="182"/>
      <c r="C47" s="183"/>
      <c r="D47" s="27"/>
      <c r="E47" s="30"/>
      <c r="F47" s="30"/>
      <c r="G47" s="30"/>
      <c r="H47" s="30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24"/>
    </row>
    <row r="48" spans="1:37">
      <c r="B48" s="184"/>
      <c r="C48" s="183"/>
      <c r="D48" s="27"/>
      <c r="E48" s="30"/>
      <c r="F48" s="30"/>
      <c r="G48" s="30"/>
      <c r="H48" s="30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24"/>
    </row>
    <row r="49" spans="3:38">
      <c r="C49" s="31"/>
      <c r="D49" s="27"/>
      <c r="E49" s="30"/>
      <c r="F49" s="30"/>
      <c r="G49" s="21"/>
      <c r="H49" s="21"/>
      <c r="I49" s="28"/>
      <c r="J49" s="28"/>
      <c r="K49" s="28"/>
      <c r="L49" s="28"/>
      <c r="M49" s="28"/>
      <c r="N49" s="28"/>
      <c r="O49" s="28"/>
      <c r="P49" s="28"/>
      <c r="Q49" s="28"/>
      <c r="R49" s="28"/>
    </row>
    <row r="50" spans="3:38">
      <c r="D50" s="27"/>
      <c r="E50" s="30"/>
      <c r="F50" s="30"/>
      <c r="G50" s="21"/>
      <c r="H50" s="21"/>
      <c r="I50" s="28"/>
      <c r="J50" s="28"/>
      <c r="K50" s="28"/>
      <c r="L50" s="28"/>
      <c r="M50" s="28"/>
      <c r="N50" s="28"/>
      <c r="O50" s="28"/>
      <c r="P50" s="28"/>
      <c r="Q50" s="28"/>
      <c r="R50" s="28"/>
    </row>
    <row r="51" spans="3:38">
      <c r="D51" s="71"/>
      <c r="E51" s="22"/>
      <c r="F51" s="22"/>
      <c r="G51" s="21"/>
      <c r="H51" s="21"/>
      <c r="I51" s="28"/>
      <c r="J51" s="28"/>
      <c r="K51" s="28"/>
      <c r="L51" s="28"/>
      <c r="M51" s="28"/>
      <c r="N51" s="28"/>
      <c r="O51" s="28"/>
      <c r="P51" s="28"/>
      <c r="Q51" s="28"/>
      <c r="R51" s="28"/>
    </row>
    <row r="52" spans="3:38">
      <c r="D52" s="72"/>
      <c r="E52" s="21"/>
      <c r="F52" s="21"/>
      <c r="G52" s="21"/>
      <c r="H52" s="21"/>
      <c r="I52" s="28"/>
      <c r="J52" s="28"/>
      <c r="K52" s="28"/>
      <c r="L52" s="28"/>
      <c r="M52" s="28"/>
      <c r="N52" s="28"/>
      <c r="O52" s="28"/>
      <c r="P52" s="28"/>
      <c r="Q52" s="28"/>
      <c r="R52" s="28"/>
    </row>
    <row r="53" spans="3:38">
      <c r="D53" s="72"/>
      <c r="E53" s="21"/>
      <c r="F53" s="21"/>
      <c r="G53" s="21"/>
      <c r="H53" s="21"/>
      <c r="I53" s="28"/>
      <c r="J53" s="28"/>
      <c r="K53" s="28"/>
      <c r="L53" s="28"/>
      <c r="M53" s="28"/>
      <c r="N53" s="28"/>
      <c r="O53" s="28"/>
      <c r="P53" s="28"/>
      <c r="Q53" s="28"/>
      <c r="R53" s="28"/>
    </row>
    <row r="54" spans="3:38">
      <c r="S54" s="25"/>
      <c r="T54" s="25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</row>
  </sheetData>
  <sheetProtection sheet="1" objects="1" scenarios="1"/>
  <mergeCells count="3">
    <mergeCell ref="B47:C48"/>
    <mergeCell ref="E3:AK3"/>
    <mergeCell ref="D3:D4"/>
  </mergeCells>
  <dataValidations count="2">
    <dataValidation type="whole" operator="greaterThanOrEqual" allowBlank="1" showInputMessage="1" showErrorMessage="1" errorTitle="Achtung!" error="Nur ganze Zahlen eintragen!" sqref="D39 D37 D5:D35">
      <formula1>0</formula1>
    </dataValidation>
    <dataValidation operator="greaterThanOrEqual" allowBlank="1" showInputMessage="1" showErrorMessage="1" errorTitle="Achtung!" error="Nur ganze Zahlen eintragen!" sqref="N5:T39 E5:H39"/>
  </dataValidations>
  <pageMargins left="0.47244094488188981" right="0.43307086614173229" top="0.59055118110236227" bottom="0.62992125984251968" header="0.31496062992125984" footer="0.31496062992125984"/>
  <pageSetup paperSize="9" scale="51" orientation="landscape" r:id="rId1"/>
  <ignoredErrors>
    <ignoredError sqref="AJ6:AJ39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AL54"/>
  <sheetViews>
    <sheetView showWhiteSpace="0" zoomScale="90" zoomScaleNormal="90" zoomScalePageLayoutView="40" workbookViewId="0">
      <selection sqref="A1:XFD1"/>
    </sheetView>
  </sheetViews>
  <sheetFormatPr baseColWidth="10" defaultColWidth="11.42578125" defaultRowHeight="12.75"/>
  <cols>
    <col min="1" max="1" width="7.42578125" style="13" customWidth="1"/>
    <col min="2" max="2" width="25.7109375" style="14" customWidth="1"/>
    <col min="3" max="3" width="24.5703125" style="14" customWidth="1"/>
    <col min="4" max="4" width="5.5703125" style="25" customWidth="1"/>
    <col min="5" max="8" width="4.7109375" style="13" customWidth="1"/>
    <col min="9" max="18" width="4.7109375" style="25" customWidth="1"/>
    <col min="19" max="19" width="4.7109375" style="17" customWidth="1"/>
    <col min="20" max="20" width="4.7109375" style="26" customWidth="1"/>
    <col min="21" max="35" width="4.7109375" style="14" customWidth="1"/>
    <col min="36" max="36" width="7.42578125" style="14" customWidth="1"/>
    <col min="37" max="37" width="9.140625" style="14" customWidth="1"/>
    <col min="38" max="16384" width="11.42578125" style="14"/>
  </cols>
  <sheetData>
    <row r="1" spans="1:37" s="66" customFormat="1" ht="15.75">
      <c r="A1" s="67" t="s">
        <v>0</v>
      </c>
      <c r="B1" s="63" t="str">
        <f>Deckblatt!D20</f>
        <v>Muster</v>
      </c>
      <c r="C1" s="67" t="s">
        <v>1</v>
      </c>
      <c r="D1" s="63" t="str">
        <f>Deckblatt!D22:J22</f>
        <v>Muster</v>
      </c>
      <c r="E1" s="114"/>
      <c r="F1" s="64"/>
      <c r="G1" s="119" t="s">
        <v>40</v>
      </c>
      <c r="J1" s="216" t="str">
        <f>Deckblatt!D24</f>
        <v>01.01.2018 - 31.12.2018</v>
      </c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</row>
    <row r="2" spans="1:37" ht="16.5" thickBot="1">
      <c r="B2" s="68">
        <v>43132</v>
      </c>
    </row>
    <row r="3" spans="1:37" s="77" customFormat="1" ht="25.5" customHeight="1" thickBot="1">
      <c r="A3" s="85" t="s">
        <v>2</v>
      </c>
      <c r="B3" s="86" t="s">
        <v>3</v>
      </c>
      <c r="C3" s="87" t="s">
        <v>4</v>
      </c>
      <c r="D3" s="187" t="s">
        <v>91</v>
      </c>
      <c r="E3" s="185" t="s">
        <v>23</v>
      </c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185"/>
      <c r="AD3" s="185"/>
      <c r="AE3" s="185"/>
      <c r="AF3" s="185"/>
      <c r="AG3" s="185"/>
      <c r="AH3" s="185"/>
      <c r="AI3" s="185"/>
      <c r="AJ3" s="185"/>
      <c r="AK3" s="186"/>
    </row>
    <row r="4" spans="1:37" ht="81.75" customHeight="1" thickBot="1">
      <c r="A4" s="15"/>
      <c r="B4" s="84"/>
      <c r="C4" s="88"/>
      <c r="D4" s="188"/>
      <c r="E4" s="89">
        <v>43132</v>
      </c>
      <c r="F4" s="89">
        <v>43133</v>
      </c>
      <c r="G4" s="89">
        <v>43134</v>
      </c>
      <c r="H4" s="89">
        <v>43135</v>
      </c>
      <c r="I4" s="89">
        <v>43136</v>
      </c>
      <c r="J4" s="89">
        <v>43137</v>
      </c>
      <c r="K4" s="89">
        <v>43138</v>
      </c>
      <c r="L4" s="89">
        <v>43139</v>
      </c>
      <c r="M4" s="89">
        <v>43140</v>
      </c>
      <c r="N4" s="89">
        <v>43141</v>
      </c>
      <c r="O4" s="89">
        <v>43142</v>
      </c>
      <c r="P4" s="89">
        <v>43143</v>
      </c>
      <c r="Q4" s="89">
        <v>43144</v>
      </c>
      <c r="R4" s="89">
        <v>43145</v>
      </c>
      <c r="S4" s="89">
        <v>43146</v>
      </c>
      <c r="T4" s="89">
        <v>43147</v>
      </c>
      <c r="U4" s="89">
        <v>43148</v>
      </c>
      <c r="V4" s="89">
        <v>43149</v>
      </c>
      <c r="W4" s="89">
        <v>43150</v>
      </c>
      <c r="X4" s="89">
        <v>43151</v>
      </c>
      <c r="Y4" s="89">
        <v>43152</v>
      </c>
      <c r="Z4" s="89">
        <v>43153</v>
      </c>
      <c r="AA4" s="89">
        <v>43154</v>
      </c>
      <c r="AB4" s="89">
        <v>43155</v>
      </c>
      <c r="AC4" s="89">
        <v>43156</v>
      </c>
      <c r="AD4" s="89">
        <v>43157</v>
      </c>
      <c r="AE4" s="89">
        <v>43158</v>
      </c>
      <c r="AF4" s="89">
        <v>43159</v>
      </c>
      <c r="AG4" s="89"/>
      <c r="AH4" s="89"/>
      <c r="AI4" s="89"/>
      <c r="AJ4" s="122" t="s">
        <v>48</v>
      </c>
      <c r="AK4" s="139" t="s">
        <v>41</v>
      </c>
    </row>
    <row r="5" spans="1:37" s="16" customFormat="1" ht="19.5" customHeight="1">
      <c r="A5" s="78">
        <v>1</v>
      </c>
      <c r="B5" s="79" t="str">
        <f>'Übersicht Teilnehmende'!B5</f>
        <v>Mustermann</v>
      </c>
      <c r="C5" s="79" t="str">
        <f>'Übersicht Teilnehmende'!C5</f>
        <v>Mia</v>
      </c>
      <c r="D5" s="90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91"/>
      <c r="AJ5" s="136" t="str">
        <f t="shared" ref="AJ5:AJ39" si="0">IF(SUM(E5:AI5)=0,"",SUM(E5:AI5))</f>
        <v/>
      </c>
      <c r="AK5" s="123">
        <f>COUNT(E5:AI5)</f>
        <v>0</v>
      </c>
    </row>
    <row r="6" spans="1:37" s="16" customFormat="1" ht="19.5" customHeight="1">
      <c r="A6" s="80">
        <v>2</v>
      </c>
      <c r="B6" s="81">
        <f>'Übersicht Teilnehmende'!B6</f>
        <v>0</v>
      </c>
      <c r="C6" s="81">
        <f>'Übersicht Teilnehmende'!C6</f>
        <v>0</v>
      </c>
      <c r="D6" s="69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92"/>
      <c r="AJ6" s="137" t="str">
        <f t="shared" si="0"/>
        <v/>
      </c>
      <c r="AK6" s="140">
        <f t="shared" ref="AK6:AK39" si="1">COUNT(E6:AI6)</f>
        <v>0</v>
      </c>
    </row>
    <row r="7" spans="1:37" s="16" customFormat="1" ht="19.5" customHeight="1">
      <c r="A7" s="78">
        <v>3</v>
      </c>
      <c r="B7" s="79">
        <f>'Übersicht Teilnehmende'!B7</f>
        <v>0</v>
      </c>
      <c r="C7" s="79">
        <f>'Übersicht Teilnehmende'!C7</f>
        <v>0</v>
      </c>
      <c r="D7" s="90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91"/>
      <c r="AJ7" s="137" t="str">
        <f t="shared" si="0"/>
        <v/>
      </c>
      <c r="AK7" s="140">
        <f t="shared" si="1"/>
        <v>0</v>
      </c>
    </row>
    <row r="8" spans="1:37" s="16" customFormat="1" ht="19.5" customHeight="1">
      <c r="A8" s="80">
        <v>4</v>
      </c>
      <c r="B8" s="81">
        <f>'Übersicht Teilnehmende'!B8</f>
        <v>0</v>
      </c>
      <c r="C8" s="81">
        <f>'Übersicht Teilnehmende'!C8</f>
        <v>0</v>
      </c>
      <c r="D8" s="69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92"/>
      <c r="AJ8" s="137" t="str">
        <f t="shared" si="0"/>
        <v/>
      </c>
      <c r="AK8" s="140">
        <f t="shared" si="1"/>
        <v>0</v>
      </c>
    </row>
    <row r="9" spans="1:37" s="16" customFormat="1" ht="19.5" customHeight="1">
      <c r="A9" s="78">
        <v>5</v>
      </c>
      <c r="B9" s="79">
        <f>'Übersicht Teilnehmende'!B9</f>
        <v>0</v>
      </c>
      <c r="C9" s="79">
        <f>'Übersicht Teilnehmende'!C9</f>
        <v>0</v>
      </c>
      <c r="D9" s="90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91"/>
      <c r="AJ9" s="137" t="str">
        <f t="shared" si="0"/>
        <v/>
      </c>
      <c r="AK9" s="140">
        <f t="shared" si="1"/>
        <v>0</v>
      </c>
    </row>
    <row r="10" spans="1:37" s="16" customFormat="1" ht="19.5" customHeight="1">
      <c r="A10" s="80">
        <v>6</v>
      </c>
      <c r="B10" s="81">
        <f>'Übersicht Teilnehmende'!B10</f>
        <v>0</v>
      </c>
      <c r="C10" s="81">
        <f>'Übersicht Teilnehmende'!C10</f>
        <v>0</v>
      </c>
      <c r="D10" s="69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92"/>
      <c r="AJ10" s="137" t="str">
        <f t="shared" si="0"/>
        <v/>
      </c>
      <c r="AK10" s="140">
        <f t="shared" si="1"/>
        <v>0</v>
      </c>
    </row>
    <row r="11" spans="1:37" s="16" customFormat="1" ht="19.5" customHeight="1">
      <c r="A11" s="78">
        <v>7</v>
      </c>
      <c r="B11" s="79">
        <f>'Übersicht Teilnehmende'!B11</f>
        <v>0</v>
      </c>
      <c r="C11" s="79">
        <f>'Übersicht Teilnehmende'!C11</f>
        <v>0</v>
      </c>
      <c r="D11" s="90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91"/>
      <c r="AJ11" s="137" t="str">
        <f t="shared" si="0"/>
        <v/>
      </c>
      <c r="AK11" s="140">
        <f t="shared" si="1"/>
        <v>0</v>
      </c>
    </row>
    <row r="12" spans="1:37" s="16" customFormat="1" ht="19.5" customHeight="1">
      <c r="A12" s="80">
        <v>8</v>
      </c>
      <c r="B12" s="81">
        <f>'Übersicht Teilnehmende'!B12</f>
        <v>0</v>
      </c>
      <c r="C12" s="81">
        <f>'Übersicht Teilnehmende'!C12</f>
        <v>0</v>
      </c>
      <c r="D12" s="69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92"/>
      <c r="AJ12" s="137" t="str">
        <f t="shared" si="0"/>
        <v/>
      </c>
      <c r="AK12" s="140">
        <f t="shared" si="1"/>
        <v>0</v>
      </c>
    </row>
    <row r="13" spans="1:37" s="16" customFormat="1" ht="19.5" customHeight="1">
      <c r="A13" s="78">
        <v>9</v>
      </c>
      <c r="B13" s="79">
        <f>'Übersicht Teilnehmende'!B13</f>
        <v>0</v>
      </c>
      <c r="C13" s="79">
        <f>'Übersicht Teilnehmende'!C13</f>
        <v>0</v>
      </c>
      <c r="D13" s="90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91"/>
      <c r="AJ13" s="137" t="str">
        <f t="shared" si="0"/>
        <v/>
      </c>
      <c r="AK13" s="140">
        <f t="shared" si="1"/>
        <v>0</v>
      </c>
    </row>
    <row r="14" spans="1:37" s="16" customFormat="1" ht="19.5" customHeight="1">
      <c r="A14" s="80">
        <v>10</v>
      </c>
      <c r="B14" s="81">
        <f>'Übersicht Teilnehmende'!B14</f>
        <v>0</v>
      </c>
      <c r="C14" s="81">
        <f>'Übersicht Teilnehmende'!C14</f>
        <v>0</v>
      </c>
      <c r="D14" s="69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92"/>
      <c r="AJ14" s="137" t="str">
        <f t="shared" si="0"/>
        <v/>
      </c>
      <c r="AK14" s="140">
        <f t="shared" si="1"/>
        <v>0</v>
      </c>
    </row>
    <row r="15" spans="1:37" s="16" customFormat="1" ht="19.5" customHeight="1">
      <c r="A15" s="78">
        <v>11</v>
      </c>
      <c r="B15" s="79">
        <f>'Übersicht Teilnehmende'!B15</f>
        <v>0</v>
      </c>
      <c r="C15" s="79">
        <f>'Übersicht Teilnehmende'!C15</f>
        <v>0</v>
      </c>
      <c r="D15" s="90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91"/>
      <c r="AJ15" s="137" t="str">
        <f t="shared" si="0"/>
        <v/>
      </c>
      <c r="AK15" s="140">
        <f t="shared" si="1"/>
        <v>0</v>
      </c>
    </row>
    <row r="16" spans="1:37" s="16" customFormat="1" ht="19.5" customHeight="1">
      <c r="A16" s="80">
        <v>12</v>
      </c>
      <c r="B16" s="81">
        <f>'Übersicht Teilnehmende'!B16</f>
        <v>0</v>
      </c>
      <c r="C16" s="81">
        <f>'Übersicht Teilnehmende'!C16</f>
        <v>0</v>
      </c>
      <c r="D16" s="69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92"/>
      <c r="AJ16" s="137" t="str">
        <f t="shared" si="0"/>
        <v/>
      </c>
      <c r="AK16" s="140">
        <f t="shared" si="1"/>
        <v>0</v>
      </c>
    </row>
    <row r="17" spans="1:37" s="16" customFormat="1" ht="19.5" customHeight="1">
      <c r="A17" s="78">
        <v>13</v>
      </c>
      <c r="B17" s="79">
        <f>'Übersicht Teilnehmende'!B17</f>
        <v>0</v>
      </c>
      <c r="C17" s="79">
        <f>'Übersicht Teilnehmende'!C17</f>
        <v>0</v>
      </c>
      <c r="D17" s="90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91"/>
      <c r="AJ17" s="137" t="str">
        <f t="shared" si="0"/>
        <v/>
      </c>
      <c r="AK17" s="140">
        <f t="shared" si="1"/>
        <v>0</v>
      </c>
    </row>
    <row r="18" spans="1:37" s="16" customFormat="1" ht="19.5" customHeight="1">
      <c r="A18" s="80">
        <v>14</v>
      </c>
      <c r="B18" s="81">
        <f>'Übersicht Teilnehmende'!B18</f>
        <v>0</v>
      </c>
      <c r="C18" s="81">
        <f>'Übersicht Teilnehmende'!C18</f>
        <v>0</v>
      </c>
      <c r="D18" s="69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92"/>
      <c r="AJ18" s="137" t="str">
        <f t="shared" si="0"/>
        <v/>
      </c>
      <c r="AK18" s="140">
        <f t="shared" si="1"/>
        <v>0</v>
      </c>
    </row>
    <row r="19" spans="1:37" s="16" customFormat="1" ht="19.5" customHeight="1">
      <c r="A19" s="78">
        <v>15</v>
      </c>
      <c r="B19" s="79">
        <f>'Übersicht Teilnehmende'!B19</f>
        <v>0</v>
      </c>
      <c r="C19" s="79">
        <f>'Übersicht Teilnehmende'!C19</f>
        <v>0</v>
      </c>
      <c r="D19" s="90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91"/>
      <c r="AJ19" s="137" t="str">
        <f t="shared" si="0"/>
        <v/>
      </c>
      <c r="AK19" s="140">
        <f t="shared" si="1"/>
        <v>0</v>
      </c>
    </row>
    <row r="20" spans="1:37" s="16" customFormat="1" ht="19.5" customHeight="1">
      <c r="A20" s="80">
        <v>16</v>
      </c>
      <c r="B20" s="81">
        <f>'Übersicht Teilnehmende'!B20</f>
        <v>0</v>
      </c>
      <c r="C20" s="81">
        <f>'Übersicht Teilnehmende'!C20</f>
        <v>0</v>
      </c>
      <c r="D20" s="69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92"/>
      <c r="AJ20" s="137" t="str">
        <f t="shared" si="0"/>
        <v/>
      </c>
      <c r="AK20" s="140">
        <f t="shared" si="1"/>
        <v>0</v>
      </c>
    </row>
    <row r="21" spans="1:37" s="16" customFormat="1" ht="19.5" customHeight="1">
      <c r="A21" s="78">
        <v>17</v>
      </c>
      <c r="B21" s="79">
        <f>'Übersicht Teilnehmende'!B21</f>
        <v>0</v>
      </c>
      <c r="C21" s="79">
        <f>'Übersicht Teilnehmende'!C21</f>
        <v>0</v>
      </c>
      <c r="D21" s="90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91"/>
      <c r="AJ21" s="137" t="str">
        <f t="shared" si="0"/>
        <v/>
      </c>
      <c r="AK21" s="140">
        <f t="shared" si="1"/>
        <v>0</v>
      </c>
    </row>
    <row r="22" spans="1:37" s="16" customFormat="1" ht="19.5" customHeight="1">
      <c r="A22" s="80">
        <v>18</v>
      </c>
      <c r="B22" s="81">
        <f>'Übersicht Teilnehmende'!B22</f>
        <v>0</v>
      </c>
      <c r="C22" s="81">
        <f>'Übersicht Teilnehmende'!C22</f>
        <v>0</v>
      </c>
      <c r="D22" s="69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92"/>
      <c r="AJ22" s="137" t="str">
        <f t="shared" si="0"/>
        <v/>
      </c>
      <c r="AK22" s="140">
        <f t="shared" si="1"/>
        <v>0</v>
      </c>
    </row>
    <row r="23" spans="1:37" s="16" customFormat="1" ht="19.5" customHeight="1">
      <c r="A23" s="78">
        <v>19</v>
      </c>
      <c r="B23" s="79">
        <f>'Übersicht Teilnehmende'!B23</f>
        <v>0</v>
      </c>
      <c r="C23" s="79">
        <f>'Übersicht Teilnehmende'!C23</f>
        <v>0</v>
      </c>
      <c r="D23" s="90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91"/>
      <c r="AJ23" s="137" t="str">
        <f t="shared" si="0"/>
        <v/>
      </c>
      <c r="AK23" s="140">
        <f t="shared" si="1"/>
        <v>0</v>
      </c>
    </row>
    <row r="24" spans="1:37" s="16" customFormat="1" ht="19.5" customHeight="1">
      <c r="A24" s="80">
        <v>20</v>
      </c>
      <c r="B24" s="81">
        <f>'Übersicht Teilnehmende'!B24</f>
        <v>0</v>
      </c>
      <c r="C24" s="81">
        <f>'Übersicht Teilnehmende'!C24</f>
        <v>0</v>
      </c>
      <c r="D24" s="69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92"/>
      <c r="AJ24" s="137" t="str">
        <f t="shared" si="0"/>
        <v/>
      </c>
      <c r="AK24" s="140">
        <f t="shared" si="1"/>
        <v>0</v>
      </c>
    </row>
    <row r="25" spans="1:37" s="16" customFormat="1" ht="19.5" customHeight="1">
      <c r="A25" s="78">
        <v>21</v>
      </c>
      <c r="B25" s="79">
        <f>'Übersicht Teilnehmende'!B25</f>
        <v>0</v>
      </c>
      <c r="C25" s="79">
        <f>'Übersicht Teilnehmende'!C25</f>
        <v>0</v>
      </c>
      <c r="D25" s="90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91"/>
      <c r="AJ25" s="137" t="str">
        <f t="shared" si="0"/>
        <v/>
      </c>
      <c r="AK25" s="140">
        <f t="shared" si="1"/>
        <v>0</v>
      </c>
    </row>
    <row r="26" spans="1:37" s="16" customFormat="1" ht="19.5" customHeight="1">
      <c r="A26" s="80">
        <v>22</v>
      </c>
      <c r="B26" s="81">
        <f>'Übersicht Teilnehmende'!B26</f>
        <v>0</v>
      </c>
      <c r="C26" s="81">
        <f>'Übersicht Teilnehmende'!C26</f>
        <v>0</v>
      </c>
      <c r="D26" s="69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92"/>
      <c r="AJ26" s="137" t="str">
        <f t="shared" si="0"/>
        <v/>
      </c>
      <c r="AK26" s="140">
        <f t="shared" si="1"/>
        <v>0</v>
      </c>
    </row>
    <row r="27" spans="1:37" s="16" customFormat="1" ht="19.5" customHeight="1">
      <c r="A27" s="78">
        <v>23</v>
      </c>
      <c r="B27" s="79">
        <f>'Übersicht Teilnehmende'!B27</f>
        <v>0</v>
      </c>
      <c r="C27" s="79">
        <f>'Übersicht Teilnehmende'!C27</f>
        <v>0</v>
      </c>
      <c r="D27" s="90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91"/>
      <c r="AJ27" s="137" t="str">
        <f t="shared" si="0"/>
        <v/>
      </c>
      <c r="AK27" s="140">
        <f t="shared" si="1"/>
        <v>0</v>
      </c>
    </row>
    <row r="28" spans="1:37" s="16" customFormat="1" ht="19.5" customHeight="1">
      <c r="A28" s="80">
        <v>24</v>
      </c>
      <c r="B28" s="81">
        <f>'Übersicht Teilnehmende'!B28</f>
        <v>0</v>
      </c>
      <c r="C28" s="81">
        <f>'Übersicht Teilnehmende'!C28</f>
        <v>0</v>
      </c>
      <c r="D28" s="69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92"/>
      <c r="AJ28" s="137" t="str">
        <f t="shared" si="0"/>
        <v/>
      </c>
      <c r="AK28" s="140">
        <f t="shared" si="1"/>
        <v>0</v>
      </c>
    </row>
    <row r="29" spans="1:37" s="16" customFormat="1" ht="19.5" customHeight="1">
      <c r="A29" s="78">
        <v>25</v>
      </c>
      <c r="B29" s="79">
        <f>'Übersicht Teilnehmende'!B29</f>
        <v>0</v>
      </c>
      <c r="C29" s="79">
        <f>'Übersicht Teilnehmende'!C29</f>
        <v>0</v>
      </c>
      <c r="D29" s="90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91"/>
      <c r="AJ29" s="137" t="str">
        <f t="shared" si="0"/>
        <v/>
      </c>
      <c r="AK29" s="140">
        <f t="shared" si="1"/>
        <v>0</v>
      </c>
    </row>
    <row r="30" spans="1:37" s="16" customFormat="1" ht="19.5" customHeight="1">
      <c r="A30" s="80">
        <v>26</v>
      </c>
      <c r="B30" s="81">
        <f>'Übersicht Teilnehmende'!B30</f>
        <v>0</v>
      </c>
      <c r="C30" s="81">
        <f>'Übersicht Teilnehmende'!C30</f>
        <v>0</v>
      </c>
      <c r="D30" s="69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92"/>
      <c r="AJ30" s="137" t="str">
        <f t="shared" si="0"/>
        <v/>
      </c>
      <c r="AK30" s="140">
        <f t="shared" si="1"/>
        <v>0</v>
      </c>
    </row>
    <row r="31" spans="1:37" s="16" customFormat="1" ht="19.5" customHeight="1">
      <c r="A31" s="78">
        <v>27</v>
      </c>
      <c r="B31" s="79">
        <f>'Übersicht Teilnehmende'!B31</f>
        <v>0</v>
      </c>
      <c r="C31" s="79">
        <f>'Übersicht Teilnehmende'!C31</f>
        <v>0</v>
      </c>
      <c r="D31" s="90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91"/>
      <c r="AJ31" s="137" t="str">
        <f t="shared" si="0"/>
        <v/>
      </c>
      <c r="AK31" s="140">
        <f t="shared" si="1"/>
        <v>0</v>
      </c>
    </row>
    <row r="32" spans="1:37" s="16" customFormat="1" ht="19.5" customHeight="1">
      <c r="A32" s="80">
        <v>28</v>
      </c>
      <c r="B32" s="81">
        <f>'Übersicht Teilnehmende'!B32</f>
        <v>0</v>
      </c>
      <c r="C32" s="81">
        <f>'Übersicht Teilnehmende'!C32</f>
        <v>0</v>
      </c>
      <c r="D32" s="69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92"/>
      <c r="AJ32" s="137" t="str">
        <f t="shared" si="0"/>
        <v/>
      </c>
      <c r="AK32" s="140">
        <f t="shared" si="1"/>
        <v>0</v>
      </c>
    </row>
    <row r="33" spans="1:37" s="16" customFormat="1" ht="19.5" customHeight="1">
      <c r="A33" s="78">
        <v>29</v>
      </c>
      <c r="B33" s="79">
        <f>'Übersicht Teilnehmende'!B33</f>
        <v>0</v>
      </c>
      <c r="C33" s="79">
        <f>'Übersicht Teilnehmende'!C33</f>
        <v>0</v>
      </c>
      <c r="D33" s="90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91"/>
      <c r="AJ33" s="137" t="str">
        <f t="shared" si="0"/>
        <v/>
      </c>
      <c r="AK33" s="140">
        <f t="shared" si="1"/>
        <v>0</v>
      </c>
    </row>
    <row r="34" spans="1:37" s="16" customFormat="1" ht="19.5" customHeight="1">
      <c r="A34" s="80">
        <v>30</v>
      </c>
      <c r="B34" s="81">
        <f>'Übersicht Teilnehmende'!B34</f>
        <v>0</v>
      </c>
      <c r="C34" s="81">
        <f>'Übersicht Teilnehmende'!C34</f>
        <v>0</v>
      </c>
      <c r="D34" s="69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92"/>
      <c r="AJ34" s="137" t="str">
        <f t="shared" si="0"/>
        <v/>
      </c>
      <c r="AK34" s="140">
        <f t="shared" si="1"/>
        <v>0</v>
      </c>
    </row>
    <row r="35" spans="1:37" s="16" customFormat="1" ht="19.5" customHeight="1">
      <c r="A35" s="78">
        <v>31</v>
      </c>
      <c r="B35" s="79">
        <f>'Übersicht Teilnehmende'!B35</f>
        <v>0</v>
      </c>
      <c r="C35" s="79">
        <f>'Übersicht Teilnehmende'!C35</f>
        <v>0</v>
      </c>
      <c r="D35" s="90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91"/>
      <c r="AJ35" s="137" t="str">
        <f t="shared" si="0"/>
        <v/>
      </c>
      <c r="AK35" s="140">
        <f t="shared" si="1"/>
        <v>0</v>
      </c>
    </row>
    <row r="36" spans="1:37" s="17" customFormat="1" ht="20.25" customHeight="1">
      <c r="A36" s="80">
        <v>32</v>
      </c>
      <c r="B36" s="81">
        <f>'Übersicht Teilnehmende'!B36</f>
        <v>0</v>
      </c>
      <c r="C36" s="81">
        <f>'Übersicht Teilnehmende'!C36</f>
        <v>0</v>
      </c>
      <c r="D36" s="70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93"/>
      <c r="AJ36" s="138" t="str">
        <f t="shared" si="0"/>
        <v/>
      </c>
      <c r="AK36" s="140">
        <f t="shared" si="1"/>
        <v>0</v>
      </c>
    </row>
    <row r="37" spans="1:37" s="17" customFormat="1" ht="20.25" customHeight="1">
      <c r="A37" s="78">
        <v>33</v>
      </c>
      <c r="B37" s="79">
        <f>'Übersicht Teilnehmende'!B37</f>
        <v>0</v>
      </c>
      <c r="C37" s="79">
        <f>'Übersicht Teilnehmende'!C37</f>
        <v>0</v>
      </c>
      <c r="D37" s="90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91"/>
      <c r="AJ37" s="137" t="str">
        <f t="shared" si="0"/>
        <v/>
      </c>
      <c r="AK37" s="140">
        <f t="shared" si="1"/>
        <v>0</v>
      </c>
    </row>
    <row r="38" spans="1:37" s="17" customFormat="1" ht="20.25" customHeight="1">
      <c r="A38" s="80">
        <v>34</v>
      </c>
      <c r="B38" s="81">
        <f>'Übersicht Teilnehmende'!B38</f>
        <v>0</v>
      </c>
      <c r="C38" s="81">
        <f>'Übersicht Teilnehmende'!C38</f>
        <v>0</v>
      </c>
      <c r="D38" s="70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93"/>
      <c r="AJ38" s="138" t="str">
        <f t="shared" si="0"/>
        <v/>
      </c>
      <c r="AK38" s="140">
        <f t="shared" si="1"/>
        <v>0</v>
      </c>
    </row>
    <row r="39" spans="1:37" s="17" customFormat="1" ht="20.25" customHeight="1" thickBot="1">
      <c r="A39" s="78">
        <v>35</v>
      </c>
      <c r="B39" s="79">
        <f>'Übersicht Teilnehmende'!B39</f>
        <v>0</v>
      </c>
      <c r="C39" s="79">
        <f>'Übersicht Teilnehmende'!C39</f>
        <v>0</v>
      </c>
      <c r="D39" s="90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91"/>
      <c r="AJ39" s="137" t="str">
        <f t="shared" si="0"/>
        <v/>
      </c>
      <c r="AK39" s="141">
        <f t="shared" si="1"/>
        <v>0</v>
      </c>
    </row>
    <row r="40" spans="1:37" s="17" customFormat="1" ht="20.25" customHeight="1" thickBot="1">
      <c r="A40" s="18"/>
      <c r="B40" s="19"/>
      <c r="C40" s="19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</row>
    <row r="41" spans="1:37" s="17" customFormat="1" ht="20.25" customHeight="1">
      <c r="A41" s="18"/>
      <c r="C41" s="130" t="s">
        <v>103</v>
      </c>
      <c r="D41" s="124"/>
      <c r="E41" s="131" t="s">
        <v>34</v>
      </c>
      <c r="F41" s="73"/>
      <c r="G41" s="73"/>
      <c r="H41" s="73"/>
      <c r="I41" s="73"/>
      <c r="J41" s="73"/>
      <c r="K41" s="73"/>
      <c r="L41" s="74"/>
      <c r="M41" s="74"/>
      <c r="N41" s="74"/>
      <c r="O41" s="74"/>
      <c r="P41" s="74"/>
      <c r="Q41" s="74"/>
      <c r="R41" s="74"/>
      <c r="S41" s="124"/>
      <c r="T41" s="124"/>
      <c r="U41" s="125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</row>
    <row r="42" spans="1:37" s="17" customFormat="1" ht="20.25" customHeight="1">
      <c r="A42" s="18"/>
      <c r="B42" s="19"/>
      <c r="C42" s="132"/>
      <c r="D42" s="20"/>
      <c r="E42" s="32" t="s">
        <v>35</v>
      </c>
      <c r="F42" s="33"/>
      <c r="G42" s="33"/>
      <c r="H42" s="33"/>
      <c r="I42" s="33"/>
      <c r="J42" s="33"/>
      <c r="K42" s="33"/>
      <c r="L42" s="34"/>
      <c r="M42" s="34"/>
      <c r="N42" s="34"/>
      <c r="O42" s="34"/>
      <c r="P42" s="34"/>
      <c r="Q42" s="34"/>
      <c r="R42" s="34"/>
      <c r="S42" s="20"/>
      <c r="T42" s="20"/>
      <c r="U42" s="126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</row>
    <row r="43" spans="1:37" s="17" customFormat="1" ht="20.25" customHeight="1">
      <c r="A43" s="18"/>
      <c r="B43" s="19"/>
      <c r="C43" s="132"/>
      <c r="D43" s="20"/>
      <c r="E43" s="32" t="s">
        <v>36</v>
      </c>
      <c r="F43" s="33"/>
      <c r="G43" s="33"/>
      <c r="H43" s="33"/>
      <c r="I43" s="33"/>
      <c r="J43" s="33"/>
      <c r="K43" s="33"/>
      <c r="L43" s="34"/>
      <c r="M43" s="34"/>
      <c r="N43" s="34"/>
      <c r="O43" s="34"/>
      <c r="P43" s="34"/>
      <c r="Q43" s="34"/>
      <c r="R43" s="34"/>
      <c r="S43" s="20"/>
      <c r="T43" s="20"/>
      <c r="U43" s="126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</row>
    <row r="44" spans="1:37" s="17" customFormat="1" ht="20.25" customHeight="1">
      <c r="A44" s="18"/>
      <c r="B44" s="19"/>
      <c r="C44" s="132"/>
      <c r="D44" s="20"/>
      <c r="E44" s="32" t="s">
        <v>46</v>
      </c>
      <c r="F44" s="33"/>
      <c r="G44" s="33"/>
      <c r="H44" s="33"/>
      <c r="I44" s="33"/>
      <c r="J44" s="33"/>
      <c r="K44" s="33"/>
      <c r="L44" s="34"/>
      <c r="M44" s="34"/>
      <c r="N44" s="34"/>
      <c r="O44" s="34"/>
      <c r="P44" s="34"/>
      <c r="Q44" s="34"/>
      <c r="R44" s="34"/>
      <c r="S44" s="20"/>
      <c r="T44" s="20"/>
      <c r="U44" s="126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</row>
    <row r="45" spans="1:37" s="17" customFormat="1" ht="20.25" customHeight="1">
      <c r="A45" s="18"/>
      <c r="B45" s="19"/>
      <c r="C45" s="132"/>
      <c r="D45" s="20"/>
      <c r="E45" s="32" t="s">
        <v>37</v>
      </c>
      <c r="F45" s="33"/>
      <c r="G45" s="33"/>
      <c r="H45" s="33"/>
      <c r="I45" s="33"/>
      <c r="J45" s="33"/>
      <c r="K45" s="33"/>
      <c r="L45" s="34"/>
      <c r="M45" s="34"/>
      <c r="N45" s="34"/>
      <c r="O45" s="34"/>
      <c r="P45" s="34"/>
      <c r="Q45" s="34"/>
      <c r="R45" s="34"/>
      <c r="S45" s="20"/>
      <c r="T45" s="20"/>
      <c r="U45" s="126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</row>
    <row r="46" spans="1:37" ht="20.25" customHeight="1" thickBot="1">
      <c r="C46" s="133"/>
      <c r="D46" s="76"/>
      <c r="E46" s="134" t="s">
        <v>47</v>
      </c>
      <c r="F46" s="75"/>
      <c r="G46" s="75"/>
      <c r="H46" s="75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127"/>
      <c r="T46" s="128"/>
      <c r="U46" s="129"/>
    </row>
    <row r="47" spans="1:37" ht="15" customHeight="1">
      <c r="B47" s="182"/>
      <c r="C47" s="183"/>
      <c r="D47" s="27"/>
      <c r="E47" s="36"/>
      <c r="F47" s="36"/>
      <c r="G47" s="36"/>
      <c r="H47" s="36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24"/>
    </row>
    <row r="48" spans="1:37">
      <c r="B48" s="184"/>
      <c r="C48" s="183"/>
      <c r="D48" s="27"/>
      <c r="E48" s="36"/>
      <c r="F48" s="36"/>
      <c r="G48" s="36"/>
      <c r="H48" s="36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24"/>
    </row>
    <row r="49" spans="3:38">
      <c r="C49" s="37"/>
      <c r="D49" s="27"/>
      <c r="E49" s="36"/>
      <c r="F49" s="36"/>
      <c r="G49" s="21"/>
      <c r="H49" s="21"/>
      <c r="I49" s="28"/>
      <c r="J49" s="28"/>
      <c r="K49" s="28"/>
      <c r="L49" s="28"/>
      <c r="M49" s="28"/>
      <c r="N49" s="28"/>
      <c r="O49" s="28"/>
      <c r="P49" s="28"/>
      <c r="Q49" s="28"/>
      <c r="R49" s="28"/>
    </row>
    <row r="50" spans="3:38">
      <c r="D50" s="27"/>
      <c r="E50" s="36"/>
      <c r="F50" s="36"/>
      <c r="G50" s="21"/>
      <c r="H50" s="21"/>
      <c r="I50" s="28"/>
      <c r="J50" s="28"/>
      <c r="K50" s="28"/>
      <c r="L50" s="28"/>
      <c r="M50" s="28"/>
      <c r="N50" s="28"/>
      <c r="O50" s="28"/>
      <c r="P50" s="28"/>
      <c r="Q50" s="28"/>
      <c r="R50" s="28"/>
    </row>
    <row r="51" spans="3:38">
      <c r="D51" s="71"/>
      <c r="E51" s="22"/>
      <c r="F51" s="22"/>
      <c r="G51" s="21"/>
      <c r="H51" s="21"/>
      <c r="I51" s="28"/>
      <c r="J51" s="28"/>
      <c r="K51" s="28"/>
      <c r="L51" s="28"/>
      <c r="M51" s="28"/>
      <c r="N51" s="28"/>
      <c r="O51" s="28"/>
      <c r="P51" s="28"/>
      <c r="Q51" s="28"/>
      <c r="R51" s="28"/>
    </row>
    <row r="52" spans="3:38">
      <c r="D52" s="72"/>
      <c r="E52" s="21"/>
      <c r="F52" s="21"/>
      <c r="G52" s="21"/>
      <c r="H52" s="21"/>
      <c r="I52" s="28"/>
      <c r="J52" s="28"/>
      <c r="K52" s="28"/>
      <c r="L52" s="28"/>
      <c r="M52" s="28"/>
      <c r="N52" s="28"/>
      <c r="O52" s="28"/>
      <c r="P52" s="28"/>
      <c r="Q52" s="28"/>
      <c r="R52" s="28"/>
    </row>
    <row r="53" spans="3:38">
      <c r="D53" s="72"/>
      <c r="E53" s="21"/>
      <c r="F53" s="21"/>
      <c r="G53" s="21"/>
      <c r="H53" s="21"/>
      <c r="I53" s="28"/>
      <c r="J53" s="28"/>
      <c r="K53" s="28"/>
      <c r="L53" s="28"/>
      <c r="M53" s="28"/>
      <c r="N53" s="28"/>
      <c r="O53" s="28"/>
      <c r="P53" s="28"/>
      <c r="Q53" s="28"/>
      <c r="R53" s="28"/>
    </row>
    <row r="54" spans="3:38">
      <c r="S54" s="25"/>
      <c r="T54" s="25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</row>
  </sheetData>
  <sheetProtection sheet="1" objects="1" scenarios="1"/>
  <mergeCells count="3">
    <mergeCell ref="D3:D4"/>
    <mergeCell ref="E3:AK3"/>
    <mergeCell ref="B47:C48"/>
  </mergeCells>
  <dataValidations count="2">
    <dataValidation operator="greaterThanOrEqual" allowBlank="1" showInputMessage="1" showErrorMessage="1" errorTitle="Achtung!" error="Nur ganze Zahlen eintragen!" sqref="N5:T39 E5:H39"/>
    <dataValidation type="whole" operator="greaterThanOrEqual" allowBlank="1" showInputMessage="1" showErrorMessage="1" errorTitle="Achtung!" error="Nur ganze Zahlen eintragen!" sqref="D39 D37 D5:D35">
      <formula1>0</formula1>
    </dataValidation>
  </dataValidations>
  <pageMargins left="0.47244094488188981" right="0.43307086614173229" top="0.59055118110236227" bottom="0.62992125984251968" header="0.31496062992125984" footer="0.31496062992125984"/>
  <pageSetup paperSize="9" scale="51" orientation="landscape" r:id="rId1"/>
  <ignoredErrors>
    <ignoredError sqref="AJ5:AK5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AL54"/>
  <sheetViews>
    <sheetView showWhiteSpace="0" zoomScale="90" zoomScaleNormal="90" zoomScalePageLayoutView="40" workbookViewId="0">
      <selection sqref="A1:XFD1"/>
    </sheetView>
  </sheetViews>
  <sheetFormatPr baseColWidth="10" defaultColWidth="11.42578125" defaultRowHeight="12.75"/>
  <cols>
    <col min="1" max="1" width="7.42578125" style="13" customWidth="1"/>
    <col min="2" max="2" width="25.7109375" style="14" customWidth="1"/>
    <col min="3" max="3" width="24.5703125" style="14" customWidth="1"/>
    <col min="4" max="4" width="5.5703125" style="25" customWidth="1"/>
    <col min="5" max="8" width="4.7109375" style="13" customWidth="1"/>
    <col min="9" max="18" width="4.7109375" style="25" customWidth="1"/>
    <col min="19" max="19" width="4.7109375" style="17" customWidth="1"/>
    <col min="20" max="20" width="4.7109375" style="26" customWidth="1"/>
    <col min="21" max="35" width="4.7109375" style="14" customWidth="1"/>
    <col min="36" max="36" width="7.42578125" style="14" customWidth="1"/>
    <col min="37" max="37" width="9.140625" style="14" customWidth="1"/>
    <col min="38" max="16384" width="11.42578125" style="14"/>
  </cols>
  <sheetData>
    <row r="1" spans="1:37" s="66" customFormat="1" ht="15.75">
      <c r="A1" s="67" t="s">
        <v>0</v>
      </c>
      <c r="B1" s="63" t="str">
        <f>Deckblatt!D20</f>
        <v>Muster</v>
      </c>
      <c r="C1" s="67" t="s">
        <v>1</v>
      </c>
      <c r="D1" s="63" t="str">
        <f>Deckblatt!D22:J22</f>
        <v>Muster</v>
      </c>
      <c r="E1" s="114"/>
      <c r="F1" s="64"/>
      <c r="G1" s="119" t="s">
        <v>40</v>
      </c>
      <c r="J1" s="216" t="str">
        <f>Deckblatt!D24</f>
        <v>01.01.2018 - 31.12.2018</v>
      </c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</row>
    <row r="2" spans="1:37" ht="16.5" thickBot="1">
      <c r="B2" s="68">
        <v>43160</v>
      </c>
    </row>
    <row r="3" spans="1:37" s="77" customFormat="1" ht="25.5" customHeight="1" thickBot="1">
      <c r="A3" s="85" t="s">
        <v>2</v>
      </c>
      <c r="B3" s="86" t="s">
        <v>3</v>
      </c>
      <c r="C3" s="87" t="s">
        <v>4</v>
      </c>
      <c r="D3" s="187" t="s">
        <v>91</v>
      </c>
      <c r="E3" s="185" t="s">
        <v>23</v>
      </c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185"/>
      <c r="AD3" s="185"/>
      <c r="AE3" s="185"/>
      <c r="AF3" s="185"/>
      <c r="AG3" s="185"/>
      <c r="AH3" s="185"/>
      <c r="AI3" s="185"/>
      <c r="AJ3" s="185"/>
      <c r="AK3" s="186"/>
    </row>
    <row r="4" spans="1:37" ht="81.75" customHeight="1" thickBot="1">
      <c r="A4" s="15"/>
      <c r="B4" s="84"/>
      <c r="C4" s="88"/>
      <c r="D4" s="188"/>
      <c r="E4" s="89">
        <v>43160</v>
      </c>
      <c r="F4" s="89">
        <v>43161</v>
      </c>
      <c r="G4" s="89">
        <v>43162</v>
      </c>
      <c r="H4" s="89">
        <v>43163</v>
      </c>
      <c r="I4" s="89">
        <v>43164</v>
      </c>
      <c r="J4" s="89">
        <v>43165</v>
      </c>
      <c r="K4" s="89">
        <v>43166</v>
      </c>
      <c r="L4" s="89">
        <v>43167</v>
      </c>
      <c r="M4" s="89">
        <v>43168</v>
      </c>
      <c r="N4" s="89">
        <v>43169</v>
      </c>
      <c r="O4" s="89">
        <v>43170</v>
      </c>
      <c r="P4" s="89">
        <v>43171</v>
      </c>
      <c r="Q4" s="89">
        <v>43172</v>
      </c>
      <c r="R4" s="89">
        <v>43173</v>
      </c>
      <c r="S4" s="89">
        <v>43174</v>
      </c>
      <c r="T4" s="89">
        <v>43175</v>
      </c>
      <c r="U4" s="89">
        <v>43176</v>
      </c>
      <c r="V4" s="89">
        <v>43177</v>
      </c>
      <c r="W4" s="89">
        <v>43178</v>
      </c>
      <c r="X4" s="89">
        <v>43179</v>
      </c>
      <c r="Y4" s="89">
        <v>43180</v>
      </c>
      <c r="Z4" s="89">
        <v>43181</v>
      </c>
      <c r="AA4" s="89">
        <v>43182</v>
      </c>
      <c r="AB4" s="89">
        <v>43183</v>
      </c>
      <c r="AC4" s="89">
        <v>43184</v>
      </c>
      <c r="AD4" s="89">
        <v>43185</v>
      </c>
      <c r="AE4" s="89">
        <v>43186</v>
      </c>
      <c r="AF4" s="89">
        <v>43187</v>
      </c>
      <c r="AG4" s="89">
        <v>43188</v>
      </c>
      <c r="AH4" s="89">
        <v>43189</v>
      </c>
      <c r="AI4" s="89">
        <v>43190</v>
      </c>
      <c r="AJ4" s="122" t="s">
        <v>48</v>
      </c>
      <c r="AK4" s="139" t="s">
        <v>41</v>
      </c>
    </row>
    <row r="5" spans="1:37" s="16" customFormat="1" ht="19.5" customHeight="1">
      <c r="A5" s="78">
        <v>1</v>
      </c>
      <c r="B5" s="79" t="str">
        <f>'Übersicht Teilnehmende'!B5</f>
        <v>Mustermann</v>
      </c>
      <c r="C5" s="79" t="str">
        <f>'Übersicht Teilnehmende'!C5</f>
        <v>Mia</v>
      </c>
      <c r="D5" s="90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91"/>
      <c r="AJ5" s="136" t="str">
        <f t="shared" ref="AJ5:AJ39" si="0">IF(SUM(E5:AI5)=0,"",SUM(E5:AI5))</f>
        <v/>
      </c>
      <c r="AK5" s="123">
        <f>COUNT(E5:AI5)</f>
        <v>0</v>
      </c>
    </row>
    <row r="6" spans="1:37" s="16" customFormat="1" ht="19.5" customHeight="1">
      <c r="A6" s="80">
        <v>2</v>
      </c>
      <c r="B6" s="81">
        <f>'Übersicht Teilnehmende'!B6</f>
        <v>0</v>
      </c>
      <c r="C6" s="81">
        <f>'Übersicht Teilnehmende'!C6</f>
        <v>0</v>
      </c>
      <c r="D6" s="69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92"/>
      <c r="AJ6" s="137" t="str">
        <f t="shared" si="0"/>
        <v/>
      </c>
      <c r="AK6" s="140">
        <f t="shared" ref="AK6:AK39" si="1">COUNT(E6:AI6)</f>
        <v>0</v>
      </c>
    </row>
    <row r="7" spans="1:37" s="16" customFormat="1" ht="19.5" customHeight="1">
      <c r="A7" s="78">
        <v>3</v>
      </c>
      <c r="B7" s="79">
        <f>'Übersicht Teilnehmende'!B7</f>
        <v>0</v>
      </c>
      <c r="C7" s="79">
        <f>'Übersicht Teilnehmende'!C7</f>
        <v>0</v>
      </c>
      <c r="D7" s="90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91"/>
      <c r="AJ7" s="137" t="str">
        <f t="shared" si="0"/>
        <v/>
      </c>
      <c r="AK7" s="140">
        <f t="shared" si="1"/>
        <v>0</v>
      </c>
    </row>
    <row r="8" spans="1:37" s="16" customFormat="1" ht="19.5" customHeight="1">
      <c r="A8" s="80">
        <v>4</v>
      </c>
      <c r="B8" s="81">
        <f>'Übersicht Teilnehmende'!B8</f>
        <v>0</v>
      </c>
      <c r="C8" s="81">
        <f>'Übersicht Teilnehmende'!C8</f>
        <v>0</v>
      </c>
      <c r="D8" s="69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92"/>
      <c r="AJ8" s="137" t="str">
        <f t="shared" si="0"/>
        <v/>
      </c>
      <c r="AK8" s="140">
        <f t="shared" si="1"/>
        <v>0</v>
      </c>
    </row>
    <row r="9" spans="1:37" s="16" customFormat="1" ht="19.5" customHeight="1">
      <c r="A9" s="78">
        <v>5</v>
      </c>
      <c r="B9" s="79">
        <f>'Übersicht Teilnehmende'!B9</f>
        <v>0</v>
      </c>
      <c r="C9" s="79">
        <f>'Übersicht Teilnehmende'!C9</f>
        <v>0</v>
      </c>
      <c r="D9" s="90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91"/>
      <c r="AJ9" s="137" t="str">
        <f t="shared" si="0"/>
        <v/>
      </c>
      <c r="AK9" s="140">
        <f t="shared" si="1"/>
        <v>0</v>
      </c>
    </row>
    <row r="10" spans="1:37" s="16" customFormat="1" ht="19.5" customHeight="1">
      <c r="A10" s="80">
        <v>6</v>
      </c>
      <c r="B10" s="81">
        <f>'Übersicht Teilnehmende'!B10</f>
        <v>0</v>
      </c>
      <c r="C10" s="81">
        <f>'Übersicht Teilnehmende'!C10</f>
        <v>0</v>
      </c>
      <c r="D10" s="69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92"/>
      <c r="AJ10" s="137" t="str">
        <f t="shared" si="0"/>
        <v/>
      </c>
      <c r="AK10" s="140">
        <f t="shared" si="1"/>
        <v>0</v>
      </c>
    </row>
    <row r="11" spans="1:37" s="16" customFormat="1" ht="19.5" customHeight="1">
      <c r="A11" s="78">
        <v>7</v>
      </c>
      <c r="B11" s="79">
        <f>'Übersicht Teilnehmende'!B11</f>
        <v>0</v>
      </c>
      <c r="C11" s="79">
        <f>'Übersicht Teilnehmende'!C11</f>
        <v>0</v>
      </c>
      <c r="D11" s="90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91"/>
      <c r="AJ11" s="137" t="str">
        <f t="shared" si="0"/>
        <v/>
      </c>
      <c r="AK11" s="140">
        <f t="shared" si="1"/>
        <v>0</v>
      </c>
    </row>
    <row r="12" spans="1:37" s="16" customFormat="1" ht="19.5" customHeight="1">
      <c r="A12" s="80">
        <v>8</v>
      </c>
      <c r="B12" s="81">
        <f>'Übersicht Teilnehmende'!B12</f>
        <v>0</v>
      </c>
      <c r="C12" s="81">
        <f>'Übersicht Teilnehmende'!C12</f>
        <v>0</v>
      </c>
      <c r="D12" s="69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92"/>
      <c r="AJ12" s="137" t="str">
        <f t="shared" si="0"/>
        <v/>
      </c>
      <c r="AK12" s="140">
        <f t="shared" si="1"/>
        <v>0</v>
      </c>
    </row>
    <row r="13" spans="1:37" s="16" customFormat="1" ht="19.5" customHeight="1">
      <c r="A13" s="78">
        <v>9</v>
      </c>
      <c r="B13" s="79">
        <f>'Übersicht Teilnehmende'!B13</f>
        <v>0</v>
      </c>
      <c r="C13" s="79">
        <f>'Übersicht Teilnehmende'!C13</f>
        <v>0</v>
      </c>
      <c r="D13" s="90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91"/>
      <c r="AJ13" s="137" t="str">
        <f t="shared" si="0"/>
        <v/>
      </c>
      <c r="AK13" s="140">
        <f t="shared" si="1"/>
        <v>0</v>
      </c>
    </row>
    <row r="14" spans="1:37" s="16" customFormat="1" ht="19.5" customHeight="1">
      <c r="A14" s="80">
        <v>10</v>
      </c>
      <c r="B14" s="81">
        <f>'Übersicht Teilnehmende'!B14</f>
        <v>0</v>
      </c>
      <c r="C14" s="81">
        <f>'Übersicht Teilnehmende'!C14</f>
        <v>0</v>
      </c>
      <c r="D14" s="69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92"/>
      <c r="AJ14" s="137" t="str">
        <f t="shared" si="0"/>
        <v/>
      </c>
      <c r="AK14" s="140">
        <f t="shared" si="1"/>
        <v>0</v>
      </c>
    </row>
    <row r="15" spans="1:37" s="16" customFormat="1" ht="19.5" customHeight="1">
      <c r="A15" s="78">
        <v>11</v>
      </c>
      <c r="B15" s="79">
        <f>'Übersicht Teilnehmende'!B15</f>
        <v>0</v>
      </c>
      <c r="C15" s="79">
        <f>'Übersicht Teilnehmende'!C15</f>
        <v>0</v>
      </c>
      <c r="D15" s="90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91"/>
      <c r="AJ15" s="137" t="str">
        <f t="shared" si="0"/>
        <v/>
      </c>
      <c r="AK15" s="140">
        <f t="shared" si="1"/>
        <v>0</v>
      </c>
    </row>
    <row r="16" spans="1:37" s="16" customFormat="1" ht="19.5" customHeight="1">
      <c r="A16" s="80">
        <v>12</v>
      </c>
      <c r="B16" s="81">
        <f>'Übersicht Teilnehmende'!B16</f>
        <v>0</v>
      </c>
      <c r="C16" s="81">
        <f>'Übersicht Teilnehmende'!C16</f>
        <v>0</v>
      </c>
      <c r="D16" s="69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92"/>
      <c r="AJ16" s="137" t="str">
        <f t="shared" si="0"/>
        <v/>
      </c>
      <c r="AK16" s="140">
        <f t="shared" si="1"/>
        <v>0</v>
      </c>
    </row>
    <row r="17" spans="1:37" s="16" customFormat="1" ht="19.5" customHeight="1">
      <c r="A17" s="78">
        <v>13</v>
      </c>
      <c r="B17" s="79">
        <f>'Übersicht Teilnehmende'!B17</f>
        <v>0</v>
      </c>
      <c r="C17" s="79">
        <f>'Übersicht Teilnehmende'!C17</f>
        <v>0</v>
      </c>
      <c r="D17" s="90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91"/>
      <c r="AJ17" s="137" t="str">
        <f t="shared" si="0"/>
        <v/>
      </c>
      <c r="AK17" s="140">
        <f t="shared" si="1"/>
        <v>0</v>
      </c>
    </row>
    <row r="18" spans="1:37" s="16" customFormat="1" ht="19.5" customHeight="1">
      <c r="A18" s="80">
        <v>14</v>
      </c>
      <c r="B18" s="81">
        <f>'Übersicht Teilnehmende'!B18</f>
        <v>0</v>
      </c>
      <c r="C18" s="81">
        <f>'Übersicht Teilnehmende'!C18</f>
        <v>0</v>
      </c>
      <c r="D18" s="69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92"/>
      <c r="AJ18" s="137" t="str">
        <f t="shared" si="0"/>
        <v/>
      </c>
      <c r="AK18" s="140">
        <f t="shared" si="1"/>
        <v>0</v>
      </c>
    </row>
    <row r="19" spans="1:37" s="16" customFormat="1" ht="19.5" customHeight="1">
      <c r="A19" s="78">
        <v>15</v>
      </c>
      <c r="B19" s="79">
        <f>'Übersicht Teilnehmende'!B19</f>
        <v>0</v>
      </c>
      <c r="C19" s="79">
        <f>'Übersicht Teilnehmende'!C19</f>
        <v>0</v>
      </c>
      <c r="D19" s="90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91"/>
      <c r="AJ19" s="137" t="str">
        <f t="shared" si="0"/>
        <v/>
      </c>
      <c r="AK19" s="140">
        <f t="shared" si="1"/>
        <v>0</v>
      </c>
    </row>
    <row r="20" spans="1:37" s="16" customFormat="1" ht="19.5" customHeight="1">
      <c r="A20" s="80">
        <v>16</v>
      </c>
      <c r="B20" s="81">
        <f>'Übersicht Teilnehmende'!B20</f>
        <v>0</v>
      </c>
      <c r="C20" s="81">
        <f>'Übersicht Teilnehmende'!C20</f>
        <v>0</v>
      </c>
      <c r="D20" s="69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92"/>
      <c r="AJ20" s="137" t="str">
        <f t="shared" si="0"/>
        <v/>
      </c>
      <c r="AK20" s="140">
        <f t="shared" si="1"/>
        <v>0</v>
      </c>
    </row>
    <row r="21" spans="1:37" s="16" customFormat="1" ht="19.5" customHeight="1">
      <c r="A21" s="78">
        <v>17</v>
      </c>
      <c r="B21" s="79">
        <f>'Übersicht Teilnehmende'!B21</f>
        <v>0</v>
      </c>
      <c r="C21" s="79">
        <f>'Übersicht Teilnehmende'!C21</f>
        <v>0</v>
      </c>
      <c r="D21" s="90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91"/>
      <c r="AJ21" s="137" t="str">
        <f t="shared" si="0"/>
        <v/>
      </c>
      <c r="AK21" s="140">
        <f t="shared" si="1"/>
        <v>0</v>
      </c>
    </row>
    <row r="22" spans="1:37" s="16" customFormat="1" ht="19.5" customHeight="1">
      <c r="A22" s="80">
        <v>18</v>
      </c>
      <c r="B22" s="81">
        <f>'Übersicht Teilnehmende'!B22</f>
        <v>0</v>
      </c>
      <c r="C22" s="81">
        <f>'Übersicht Teilnehmende'!C22</f>
        <v>0</v>
      </c>
      <c r="D22" s="69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92"/>
      <c r="AJ22" s="137" t="str">
        <f t="shared" si="0"/>
        <v/>
      </c>
      <c r="AK22" s="140">
        <f t="shared" si="1"/>
        <v>0</v>
      </c>
    </row>
    <row r="23" spans="1:37" s="16" customFormat="1" ht="19.5" customHeight="1">
      <c r="A23" s="78">
        <v>19</v>
      </c>
      <c r="B23" s="79">
        <f>'Übersicht Teilnehmende'!B23</f>
        <v>0</v>
      </c>
      <c r="C23" s="79">
        <f>'Übersicht Teilnehmende'!C23</f>
        <v>0</v>
      </c>
      <c r="D23" s="90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91"/>
      <c r="AJ23" s="137" t="str">
        <f t="shared" si="0"/>
        <v/>
      </c>
      <c r="AK23" s="140">
        <f t="shared" si="1"/>
        <v>0</v>
      </c>
    </row>
    <row r="24" spans="1:37" s="16" customFormat="1" ht="19.5" customHeight="1">
      <c r="A24" s="80">
        <v>20</v>
      </c>
      <c r="B24" s="81">
        <f>'Übersicht Teilnehmende'!B24</f>
        <v>0</v>
      </c>
      <c r="C24" s="81">
        <f>'Übersicht Teilnehmende'!C24</f>
        <v>0</v>
      </c>
      <c r="D24" s="69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92"/>
      <c r="AJ24" s="137" t="str">
        <f t="shared" si="0"/>
        <v/>
      </c>
      <c r="AK24" s="140">
        <f t="shared" si="1"/>
        <v>0</v>
      </c>
    </row>
    <row r="25" spans="1:37" s="16" customFormat="1" ht="19.5" customHeight="1">
      <c r="A25" s="78">
        <v>21</v>
      </c>
      <c r="B25" s="79">
        <f>'Übersicht Teilnehmende'!B25</f>
        <v>0</v>
      </c>
      <c r="C25" s="79">
        <f>'Übersicht Teilnehmende'!C25</f>
        <v>0</v>
      </c>
      <c r="D25" s="90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91"/>
      <c r="AJ25" s="137" t="str">
        <f t="shared" si="0"/>
        <v/>
      </c>
      <c r="AK25" s="140">
        <f t="shared" si="1"/>
        <v>0</v>
      </c>
    </row>
    <row r="26" spans="1:37" s="16" customFormat="1" ht="19.5" customHeight="1">
      <c r="A26" s="80">
        <v>22</v>
      </c>
      <c r="B26" s="81">
        <f>'Übersicht Teilnehmende'!B26</f>
        <v>0</v>
      </c>
      <c r="C26" s="81">
        <f>'Übersicht Teilnehmende'!C26</f>
        <v>0</v>
      </c>
      <c r="D26" s="69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92"/>
      <c r="AJ26" s="137" t="str">
        <f t="shared" si="0"/>
        <v/>
      </c>
      <c r="AK26" s="140">
        <f t="shared" si="1"/>
        <v>0</v>
      </c>
    </row>
    <row r="27" spans="1:37" s="16" customFormat="1" ht="19.5" customHeight="1">
      <c r="A27" s="78">
        <v>23</v>
      </c>
      <c r="B27" s="79">
        <f>'Übersicht Teilnehmende'!B27</f>
        <v>0</v>
      </c>
      <c r="C27" s="79">
        <f>'Übersicht Teilnehmende'!C27</f>
        <v>0</v>
      </c>
      <c r="D27" s="90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91"/>
      <c r="AJ27" s="137" t="str">
        <f t="shared" si="0"/>
        <v/>
      </c>
      <c r="AK27" s="140">
        <f t="shared" si="1"/>
        <v>0</v>
      </c>
    </row>
    <row r="28" spans="1:37" s="16" customFormat="1" ht="19.5" customHeight="1">
      <c r="A28" s="80">
        <v>24</v>
      </c>
      <c r="B28" s="81">
        <f>'Übersicht Teilnehmende'!B28</f>
        <v>0</v>
      </c>
      <c r="C28" s="81">
        <f>'Übersicht Teilnehmende'!C28</f>
        <v>0</v>
      </c>
      <c r="D28" s="69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92"/>
      <c r="AJ28" s="137" t="str">
        <f t="shared" si="0"/>
        <v/>
      </c>
      <c r="AK28" s="140">
        <f t="shared" si="1"/>
        <v>0</v>
      </c>
    </row>
    <row r="29" spans="1:37" s="16" customFormat="1" ht="19.5" customHeight="1">
      <c r="A29" s="78">
        <v>25</v>
      </c>
      <c r="B29" s="79">
        <f>'Übersicht Teilnehmende'!B29</f>
        <v>0</v>
      </c>
      <c r="C29" s="79">
        <f>'Übersicht Teilnehmende'!C29</f>
        <v>0</v>
      </c>
      <c r="D29" s="90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91"/>
      <c r="AJ29" s="137" t="str">
        <f t="shared" si="0"/>
        <v/>
      </c>
      <c r="AK29" s="140">
        <f t="shared" si="1"/>
        <v>0</v>
      </c>
    </row>
    <row r="30" spans="1:37" s="16" customFormat="1" ht="19.5" customHeight="1">
      <c r="A30" s="80">
        <v>26</v>
      </c>
      <c r="B30" s="81">
        <f>'Übersicht Teilnehmende'!B30</f>
        <v>0</v>
      </c>
      <c r="C30" s="81">
        <f>'Übersicht Teilnehmende'!C30</f>
        <v>0</v>
      </c>
      <c r="D30" s="69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92"/>
      <c r="AJ30" s="137" t="str">
        <f t="shared" si="0"/>
        <v/>
      </c>
      <c r="AK30" s="140">
        <f t="shared" si="1"/>
        <v>0</v>
      </c>
    </row>
    <row r="31" spans="1:37" s="16" customFormat="1" ht="19.5" customHeight="1">
      <c r="A31" s="78">
        <v>27</v>
      </c>
      <c r="B31" s="79">
        <f>'Übersicht Teilnehmende'!B31</f>
        <v>0</v>
      </c>
      <c r="C31" s="79">
        <f>'Übersicht Teilnehmende'!C31</f>
        <v>0</v>
      </c>
      <c r="D31" s="90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91"/>
      <c r="AJ31" s="137" t="str">
        <f t="shared" si="0"/>
        <v/>
      </c>
      <c r="AK31" s="140">
        <f t="shared" si="1"/>
        <v>0</v>
      </c>
    </row>
    <row r="32" spans="1:37" s="16" customFormat="1" ht="19.5" customHeight="1">
      <c r="A32" s="80">
        <v>28</v>
      </c>
      <c r="B32" s="81">
        <f>'Übersicht Teilnehmende'!B32</f>
        <v>0</v>
      </c>
      <c r="C32" s="81">
        <f>'Übersicht Teilnehmende'!C32</f>
        <v>0</v>
      </c>
      <c r="D32" s="69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92"/>
      <c r="AJ32" s="137" t="str">
        <f t="shared" si="0"/>
        <v/>
      </c>
      <c r="AK32" s="140">
        <f t="shared" si="1"/>
        <v>0</v>
      </c>
    </row>
    <row r="33" spans="1:37" s="16" customFormat="1" ht="19.5" customHeight="1">
      <c r="A33" s="78">
        <v>29</v>
      </c>
      <c r="B33" s="79">
        <f>'Übersicht Teilnehmende'!B33</f>
        <v>0</v>
      </c>
      <c r="C33" s="79">
        <f>'Übersicht Teilnehmende'!C33</f>
        <v>0</v>
      </c>
      <c r="D33" s="90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91"/>
      <c r="AJ33" s="137" t="str">
        <f t="shared" si="0"/>
        <v/>
      </c>
      <c r="AK33" s="140">
        <f t="shared" si="1"/>
        <v>0</v>
      </c>
    </row>
    <row r="34" spans="1:37" s="16" customFormat="1" ht="19.5" customHeight="1">
      <c r="A34" s="80">
        <v>30</v>
      </c>
      <c r="B34" s="81">
        <f>'Übersicht Teilnehmende'!B34</f>
        <v>0</v>
      </c>
      <c r="C34" s="81">
        <f>'Übersicht Teilnehmende'!C34</f>
        <v>0</v>
      </c>
      <c r="D34" s="69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92"/>
      <c r="AJ34" s="137" t="str">
        <f t="shared" si="0"/>
        <v/>
      </c>
      <c r="AK34" s="140">
        <f t="shared" si="1"/>
        <v>0</v>
      </c>
    </row>
    <row r="35" spans="1:37" s="16" customFormat="1" ht="19.5" customHeight="1">
      <c r="A35" s="78">
        <v>31</v>
      </c>
      <c r="B35" s="79">
        <f>'Übersicht Teilnehmende'!B35</f>
        <v>0</v>
      </c>
      <c r="C35" s="79">
        <f>'Übersicht Teilnehmende'!C35</f>
        <v>0</v>
      </c>
      <c r="D35" s="90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91"/>
      <c r="AJ35" s="137" t="str">
        <f t="shared" si="0"/>
        <v/>
      </c>
      <c r="AK35" s="140">
        <f t="shared" si="1"/>
        <v>0</v>
      </c>
    </row>
    <row r="36" spans="1:37" s="17" customFormat="1" ht="20.25" customHeight="1">
      <c r="A36" s="80">
        <v>32</v>
      </c>
      <c r="B36" s="81">
        <f>'Übersicht Teilnehmende'!B36</f>
        <v>0</v>
      </c>
      <c r="C36" s="81">
        <f>'Übersicht Teilnehmende'!C36</f>
        <v>0</v>
      </c>
      <c r="D36" s="70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93"/>
      <c r="AJ36" s="138" t="str">
        <f t="shared" si="0"/>
        <v/>
      </c>
      <c r="AK36" s="140">
        <f t="shared" si="1"/>
        <v>0</v>
      </c>
    </row>
    <row r="37" spans="1:37" s="17" customFormat="1" ht="20.25" customHeight="1">
      <c r="A37" s="78">
        <v>33</v>
      </c>
      <c r="B37" s="79">
        <f>'Übersicht Teilnehmende'!B37</f>
        <v>0</v>
      </c>
      <c r="C37" s="79">
        <f>'Übersicht Teilnehmende'!C37</f>
        <v>0</v>
      </c>
      <c r="D37" s="90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91"/>
      <c r="AJ37" s="137" t="str">
        <f t="shared" si="0"/>
        <v/>
      </c>
      <c r="AK37" s="140">
        <f t="shared" si="1"/>
        <v>0</v>
      </c>
    </row>
    <row r="38" spans="1:37" s="17" customFormat="1" ht="20.25" customHeight="1">
      <c r="A38" s="80">
        <v>34</v>
      </c>
      <c r="B38" s="81">
        <f>'Übersicht Teilnehmende'!B38</f>
        <v>0</v>
      </c>
      <c r="C38" s="81">
        <f>'Übersicht Teilnehmende'!C38</f>
        <v>0</v>
      </c>
      <c r="D38" s="70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93"/>
      <c r="AJ38" s="138" t="str">
        <f t="shared" si="0"/>
        <v/>
      </c>
      <c r="AK38" s="140">
        <f t="shared" si="1"/>
        <v>0</v>
      </c>
    </row>
    <row r="39" spans="1:37" s="17" customFormat="1" ht="20.25" customHeight="1" thickBot="1">
      <c r="A39" s="78">
        <v>35</v>
      </c>
      <c r="B39" s="79">
        <f>'Übersicht Teilnehmende'!B39</f>
        <v>0</v>
      </c>
      <c r="C39" s="79">
        <f>'Übersicht Teilnehmende'!C39</f>
        <v>0</v>
      </c>
      <c r="D39" s="90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91"/>
      <c r="AJ39" s="137" t="str">
        <f t="shared" si="0"/>
        <v/>
      </c>
      <c r="AK39" s="141">
        <f t="shared" si="1"/>
        <v>0</v>
      </c>
    </row>
    <row r="40" spans="1:37" s="17" customFormat="1" ht="20.25" customHeight="1" thickBot="1">
      <c r="A40" s="18"/>
      <c r="B40" s="19"/>
      <c r="C40" s="19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</row>
    <row r="41" spans="1:37" s="17" customFormat="1" ht="20.25" customHeight="1">
      <c r="A41" s="18"/>
      <c r="C41" s="130" t="s">
        <v>103</v>
      </c>
      <c r="D41" s="124"/>
      <c r="E41" s="131" t="s">
        <v>34</v>
      </c>
      <c r="F41" s="73"/>
      <c r="G41" s="73"/>
      <c r="H41" s="73"/>
      <c r="I41" s="73"/>
      <c r="J41" s="73"/>
      <c r="K41" s="73"/>
      <c r="L41" s="74"/>
      <c r="M41" s="74"/>
      <c r="N41" s="74"/>
      <c r="O41" s="74"/>
      <c r="P41" s="74"/>
      <c r="Q41" s="74"/>
      <c r="R41" s="74"/>
      <c r="S41" s="124"/>
      <c r="T41" s="124"/>
      <c r="U41" s="125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</row>
    <row r="42" spans="1:37" s="17" customFormat="1" ht="20.25" customHeight="1">
      <c r="A42" s="18"/>
      <c r="B42" s="19"/>
      <c r="C42" s="132"/>
      <c r="D42" s="20"/>
      <c r="E42" s="32" t="s">
        <v>35</v>
      </c>
      <c r="F42" s="33"/>
      <c r="G42" s="33"/>
      <c r="H42" s="33"/>
      <c r="I42" s="33"/>
      <c r="J42" s="33"/>
      <c r="K42" s="33"/>
      <c r="L42" s="34"/>
      <c r="M42" s="34"/>
      <c r="N42" s="34"/>
      <c r="O42" s="34"/>
      <c r="P42" s="34"/>
      <c r="Q42" s="34"/>
      <c r="R42" s="34"/>
      <c r="S42" s="20"/>
      <c r="T42" s="20"/>
      <c r="U42" s="126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</row>
    <row r="43" spans="1:37" s="17" customFormat="1" ht="20.25" customHeight="1">
      <c r="A43" s="18"/>
      <c r="B43" s="19"/>
      <c r="C43" s="132"/>
      <c r="D43" s="20"/>
      <c r="E43" s="32" t="s">
        <v>36</v>
      </c>
      <c r="F43" s="33"/>
      <c r="G43" s="33"/>
      <c r="H43" s="33"/>
      <c r="I43" s="33"/>
      <c r="J43" s="33"/>
      <c r="K43" s="33"/>
      <c r="L43" s="34"/>
      <c r="M43" s="34"/>
      <c r="N43" s="34"/>
      <c r="O43" s="34"/>
      <c r="P43" s="34"/>
      <c r="Q43" s="34"/>
      <c r="R43" s="34"/>
      <c r="S43" s="20"/>
      <c r="T43" s="20"/>
      <c r="U43" s="126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</row>
    <row r="44" spans="1:37" s="17" customFormat="1" ht="20.25" customHeight="1">
      <c r="A44" s="18"/>
      <c r="B44" s="19"/>
      <c r="C44" s="132"/>
      <c r="D44" s="20"/>
      <c r="E44" s="32" t="s">
        <v>46</v>
      </c>
      <c r="F44" s="33"/>
      <c r="G44" s="33"/>
      <c r="H44" s="33"/>
      <c r="I44" s="33"/>
      <c r="J44" s="33"/>
      <c r="K44" s="33"/>
      <c r="L44" s="34"/>
      <c r="M44" s="34"/>
      <c r="N44" s="34"/>
      <c r="O44" s="34"/>
      <c r="P44" s="34"/>
      <c r="Q44" s="34"/>
      <c r="R44" s="34"/>
      <c r="S44" s="20"/>
      <c r="T44" s="20"/>
      <c r="U44" s="126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</row>
    <row r="45" spans="1:37" s="17" customFormat="1" ht="20.25" customHeight="1">
      <c r="A45" s="18"/>
      <c r="B45" s="19"/>
      <c r="C45" s="132"/>
      <c r="D45" s="20"/>
      <c r="E45" s="32" t="s">
        <v>37</v>
      </c>
      <c r="F45" s="33"/>
      <c r="G45" s="33"/>
      <c r="H45" s="33"/>
      <c r="I45" s="33"/>
      <c r="J45" s="33"/>
      <c r="K45" s="33"/>
      <c r="L45" s="34"/>
      <c r="M45" s="34"/>
      <c r="N45" s="34"/>
      <c r="O45" s="34"/>
      <c r="P45" s="34"/>
      <c r="Q45" s="34"/>
      <c r="R45" s="34"/>
      <c r="S45" s="20"/>
      <c r="T45" s="20"/>
      <c r="U45" s="126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</row>
    <row r="46" spans="1:37" ht="20.25" customHeight="1" thickBot="1">
      <c r="C46" s="133"/>
      <c r="D46" s="76"/>
      <c r="E46" s="134" t="s">
        <v>47</v>
      </c>
      <c r="F46" s="75"/>
      <c r="G46" s="75"/>
      <c r="H46" s="75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127"/>
      <c r="T46" s="128"/>
      <c r="U46" s="129"/>
    </row>
    <row r="47" spans="1:37" ht="15" customHeight="1">
      <c r="B47" s="182"/>
      <c r="C47" s="183"/>
      <c r="D47" s="27"/>
      <c r="E47" s="36"/>
      <c r="F47" s="36"/>
      <c r="G47" s="36"/>
      <c r="H47" s="36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24"/>
    </row>
    <row r="48" spans="1:37">
      <c r="B48" s="184"/>
      <c r="C48" s="183"/>
      <c r="D48" s="27"/>
      <c r="E48" s="36"/>
      <c r="F48" s="36"/>
      <c r="G48" s="36"/>
      <c r="H48" s="36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24"/>
    </row>
    <row r="49" spans="3:38">
      <c r="C49" s="37"/>
      <c r="D49" s="27"/>
      <c r="E49" s="36"/>
      <c r="F49" s="36"/>
      <c r="G49" s="21"/>
      <c r="H49" s="21"/>
      <c r="I49" s="28"/>
      <c r="J49" s="28"/>
      <c r="K49" s="28"/>
      <c r="L49" s="28"/>
      <c r="M49" s="28"/>
      <c r="N49" s="28"/>
      <c r="O49" s="28"/>
      <c r="P49" s="28"/>
      <c r="Q49" s="28"/>
      <c r="R49" s="28"/>
    </row>
    <row r="50" spans="3:38">
      <c r="D50" s="27"/>
      <c r="E50" s="36"/>
      <c r="F50" s="36"/>
      <c r="G50" s="21"/>
      <c r="H50" s="21"/>
      <c r="I50" s="28"/>
      <c r="J50" s="28"/>
      <c r="K50" s="28"/>
      <c r="L50" s="28"/>
      <c r="M50" s="28"/>
      <c r="N50" s="28"/>
      <c r="O50" s="28"/>
      <c r="P50" s="28"/>
      <c r="Q50" s="28"/>
      <c r="R50" s="28"/>
    </row>
    <row r="51" spans="3:38">
      <c r="D51" s="71"/>
      <c r="E51" s="22"/>
      <c r="F51" s="22"/>
      <c r="G51" s="21"/>
      <c r="H51" s="21"/>
      <c r="I51" s="28"/>
      <c r="J51" s="28"/>
      <c r="K51" s="28"/>
      <c r="L51" s="28"/>
      <c r="M51" s="28"/>
      <c r="N51" s="28"/>
      <c r="O51" s="28"/>
      <c r="P51" s="28"/>
      <c r="Q51" s="28"/>
      <c r="R51" s="28"/>
    </row>
    <row r="52" spans="3:38">
      <c r="D52" s="72"/>
      <c r="E52" s="21"/>
      <c r="F52" s="21"/>
      <c r="G52" s="21"/>
      <c r="H52" s="21"/>
      <c r="I52" s="28"/>
      <c r="J52" s="28"/>
      <c r="K52" s="28"/>
      <c r="L52" s="28"/>
      <c r="M52" s="28"/>
      <c r="N52" s="28"/>
      <c r="O52" s="28"/>
      <c r="P52" s="28"/>
      <c r="Q52" s="28"/>
      <c r="R52" s="28"/>
    </row>
    <row r="53" spans="3:38">
      <c r="D53" s="72"/>
      <c r="E53" s="21"/>
      <c r="F53" s="21"/>
      <c r="G53" s="21"/>
      <c r="H53" s="21"/>
      <c r="I53" s="28"/>
      <c r="J53" s="28"/>
      <c r="K53" s="28"/>
      <c r="L53" s="28"/>
      <c r="M53" s="28"/>
      <c r="N53" s="28"/>
      <c r="O53" s="28"/>
      <c r="P53" s="28"/>
      <c r="Q53" s="28"/>
      <c r="R53" s="28"/>
    </row>
    <row r="54" spans="3:38">
      <c r="S54" s="25"/>
      <c r="T54" s="25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</row>
  </sheetData>
  <sheetProtection sheet="1" objects="1" scenarios="1"/>
  <mergeCells count="3">
    <mergeCell ref="D3:D4"/>
    <mergeCell ref="E3:AK3"/>
    <mergeCell ref="B47:C48"/>
  </mergeCells>
  <dataValidations count="2">
    <dataValidation type="whole" operator="greaterThanOrEqual" allowBlank="1" showInputMessage="1" showErrorMessage="1" errorTitle="Achtung!" error="Nur ganze Zahlen eintragen!" sqref="D39 D37 D5:D35">
      <formula1>0</formula1>
    </dataValidation>
    <dataValidation operator="greaterThanOrEqual" allowBlank="1" showInputMessage="1" showErrorMessage="1" errorTitle="Achtung!" error="Nur ganze Zahlen eintragen!" sqref="N5:T39 E5:H39"/>
  </dataValidations>
  <pageMargins left="0.47244094488188981" right="0.43307086614173229" top="0.59055118110236227" bottom="0.62992125984251968" header="0.31496062992125984" footer="0.31496062992125984"/>
  <pageSetup paperSize="9" scale="5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L54"/>
  <sheetViews>
    <sheetView showWhiteSpace="0" zoomScale="90" zoomScaleNormal="90" zoomScalePageLayoutView="40" workbookViewId="0">
      <selection sqref="A1:XFD1"/>
    </sheetView>
  </sheetViews>
  <sheetFormatPr baseColWidth="10" defaultColWidth="11.42578125" defaultRowHeight="12.75"/>
  <cols>
    <col min="1" max="1" width="7.42578125" style="13" customWidth="1"/>
    <col min="2" max="2" width="25.7109375" style="14" customWidth="1"/>
    <col min="3" max="3" width="24.5703125" style="14" customWidth="1"/>
    <col min="4" max="4" width="5.5703125" style="25" customWidth="1"/>
    <col min="5" max="8" width="4.7109375" style="13" customWidth="1"/>
    <col min="9" max="18" width="4.7109375" style="25" customWidth="1"/>
    <col min="19" max="19" width="4.7109375" style="17" customWidth="1"/>
    <col min="20" max="20" width="4.7109375" style="26" customWidth="1"/>
    <col min="21" max="35" width="4.7109375" style="14" customWidth="1"/>
    <col min="36" max="36" width="7.42578125" style="14" customWidth="1"/>
    <col min="37" max="37" width="9.140625" style="14" customWidth="1"/>
    <col min="38" max="16384" width="11.42578125" style="14"/>
  </cols>
  <sheetData>
    <row r="1" spans="1:37" s="66" customFormat="1" ht="15.75">
      <c r="A1" s="67" t="s">
        <v>0</v>
      </c>
      <c r="B1" s="63" t="str">
        <f>Deckblatt!D20</f>
        <v>Muster</v>
      </c>
      <c r="C1" s="67" t="s">
        <v>1</v>
      </c>
      <c r="D1" s="63" t="str">
        <f>Deckblatt!D22:J22</f>
        <v>Muster</v>
      </c>
      <c r="E1" s="114"/>
      <c r="F1" s="64"/>
      <c r="G1" s="119" t="s">
        <v>40</v>
      </c>
      <c r="J1" s="216" t="str">
        <f>Deckblatt!D24</f>
        <v>01.01.2018 - 31.12.2018</v>
      </c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</row>
    <row r="2" spans="1:37" ht="16.5" thickBot="1">
      <c r="B2" s="68">
        <v>43191</v>
      </c>
    </row>
    <row r="3" spans="1:37" s="77" customFormat="1" ht="25.5" customHeight="1" thickBot="1">
      <c r="A3" s="85" t="s">
        <v>2</v>
      </c>
      <c r="B3" s="86" t="s">
        <v>3</v>
      </c>
      <c r="C3" s="87" t="s">
        <v>4</v>
      </c>
      <c r="D3" s="187" t="s">
        <v>91</v>
      </c>
      <c r="E3" s="185" t="s">
        <v>23</v>
      </c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185"/>
      <c r="AD3" s="185"/>
      <c r="AE3" s="185"/>
      <c r="AF3" s="185"/>
      <c r="AG3" s="185"/>
      <c r="AH3" s="185"/>
      <c r="AI3" s="185"/>
      <c r="AJ3" s="185"/>
      <c r="AK3" s="186"/>
    </row>
    <row r="4" spans="1:37" ht="81.75" customHeight="1" thickBot="1">
      <c r="A4" s="15"/>
      <c r="B4" s="84"/>
      <c r="C4" s="88"/>
      <c r="D4" s="188"/>
      <c r="E4" s="89">
        <v>43191</v>
      </c>
      <c r="F4" s="89">
        <v>43192</v>
      </c>
      <c r="G4" s="89">
        <v>43193</v>
      </c>
      <c r="H4" s="89">
        <v>43194</v>
      </c>
      <c r="I4" s="89">
        <v>43195</v>
      </c>
      <c r="J4" s="89">
        <v>43196</v>
      </c>
      <c r="K4" s="89">
        <v>43197</v>
      </c>
      <c r="L4" s="89">
        <v>43198</v>
      </c>
      <c r="M4" s="89">
        <v>43199</v>
      </c>
      <c r="N4" s="89">
        <v>43200</v>
      </c>
      <c r="O4" s="89">
        <v>43201</v>
      </c>
      <c r="P4" s="89">
        <v>43202</v>
      </c>
      <c r="Q4" s="89">
        <v>43203</v>
      </c>
      <c r="R4" s="89">
        <v>43204</v>
      </c>
      <c r="S4" s="89">
        <v>43205</v>
      </c>
      <c r="T4" s="89">
        <v>43206</v>
      </c>
      <c r="U4" s="89">
        <v>43207</v>
      </c>
      <c r="V4" s="89">
        <v>43208</v>
      </c>
      <c r="W4" s="89">
        <v>43209</v>
      </c>
      <c r="X4" s="89">
        <v>43210</v>
      </c>
      <c r="Y4" s="89">
        <v>43211</v>
      </c>
      <c r="Z4" s="89">
        <v>43212</v>
      </c>
      <c r="AA4" s="89">
        <v>43213</v>
      </c>
      <c r="AB4" s="89">
        <v>43214</v>
      </c>
      <c r="AC4" s="89">
        <v>43215</v>
      </c>
      <c r="AD4" s="89">
        <v>43216</v>
      </c>
      <c r="AE4" s="89">
        <v>43217</v>
      </c>
      <c r="AF4" s="89">
        <v>43218</v>
      </c>
      <c r="AG4" s="89">
        <v>43219</v>
      </c>
      <c r="AH4" s="89">
        <v>43220</v>
      </c>
      <c r="AI4" s="89"/>
      <c r="AJ4" s="122" t="s">
        <v>48</v>
      </c>
      <c r="AK4" s="139" t="s">
        <v>41</v>
      </c>
    </row>
    <row r="5" spans="1:37" s="16" customFormat="1" ht="19.5" customHeight="1">
      <c r="A5" s="78">
        <v>1</v>
      </c>
      <c r="B5" s="79" t="str">
        <f>'Übersicht Teilnehmende'!B5</f>
        <v>Mustermann</v>
      </c>
      <c r="C5" s="79" t="str">
        <f>'Übersicht Teilnehmende'!C5</f>
        <v>Mia</v>
      </c>
      <c r="D5" s="90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91"/>
      <c r="AJ5" s="136" t="str">
        <f t="shared" ref="AJ5:AJ39" si="0">IF(SUM(E5:AI5)=0,"",SUM(E5:AI5))</f>
        <v/>
      </c>
      <c r="AK5" s="123">
        <f>COUNT(E5:AI5)</f>
        <v>0</v>
      </c>
    </row>
    <row r="6" spans="1:37" s="16" customFormat="1" ht="19.5" customHeight="1">
      <c r="A6" s="80">
        <v>2</v>
      </c>
      <c r="B6" s="81">
        <f>'Übersicht Teilnehmende'!B6</f>
        <v>0</v>
      </c>
      <c r="C6" s="81">
        <f>'Übersicht Teilnehmende'!C6</f>
        <v>0</v>
      </c>
      <c r="D6" s="69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92"/>
      <c r="AJ6" s="137" t="str">
        <f t="shared" si="0"/>
        <v/>
      </c>
      <c r="AK6" s="140">
        <f t="shared" ref="AK6:AK39" si="1">COUNT(E6:AI6)</f>
        <v>0</v>
      </c>
    </row>
    <row r="7" spans="1:37" s="16" customFormat="1" ht="19.5" customHeight="1">
      <c r="A7" s="78">
        <v>3</v>
      </c>
      <c r="B7" s="79">
        <f>'Übersicht Teilnehmende'!B7</f>
        <v>0</v>
      </c>
      <c r="C7" s="79">
        <f>'Übersicht Teilnehmende'!C7</f>
        <v>0</v>
      </c>
      <c r="D7" s="90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91"/>
      <c r="AJ7" s="137" t="str">
        <f t="shared" si="0"/>
        <v/>
      </c>
      <c r="AK7" s="140">
        <f t="shared" si="1"/>
        <v>0</v>
      </c>
    </row>
    <row r="8" spans="1:37" s="16" customFormat="1" ht="19.5" customHeight="1">
      <c r="A8" s="80">
        <v>4</v>
      </c>
      <c r="B8" s="81">
        <f>'Übersicht Teilnehmende'!B8</f>
        <v>0</v>
      </c>
      <c r="C8" s="81">
        <f>'Übersicht Teilnehmende'!C8</f>
        <v>0</v>
      </c>
      <c r="D8" s="69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92"/>
      <c r="AJ8" s="137" t="str">
        <f t="shared" si="0"/>
        <v/>
      </c>
      <c r="AK8" s="140">
        <f t="shared" si="1"/>
        <v>0</v>
      </c>
    </row>
    <row r="9" spans="1:37" s="16" customFormat="1" ht="19.5" customHeight="1">
      <c r="A9" s="78">
        <v>5</v>
      </c>
      <c r="B9" s="79">
        <f>'Übersicht Teilnehmende'!B9</f>
        <v>0</v>
      </c>
      <c r="C9" s="79">
        <f>'Übersicht Teilnehmende'!C9</f>
        <v>0</v>
      </c>
      <c r="D9" s="90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91"/>
      <c r="AJ9" s="137" t="str">
        <f t="shared" si="0"/>
        <v/>
      </c>
      <c r="AK9" s="140">
        <f t="shared" si="1"/>
        <v>0</v>
      </c>
    </row>
    <row r="10" spans="1:37" s="16" customFormat="1" ht="19.5" customHeight="1">
      <c r="A10" s="80">
        <v>6</v>
      </c>
      <c r="B10" s="81">
        <f>'Übersicht Teilnehmende'!B10</f>
        <v>0</v>
      </c>
      <c r="C10" s="81">
        <f>'Übersicht Teilnehmende'!C10</f>
        <v>0</v>
      </c>
      <c r="D10" s="69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92"/>
      <c r="AJ10" s="137" t="str">
        <f t="shared" si="0"/>
        <v/>
      </c>
      <c r="AK10" s="140">
        <f t="shared" si="1"/>
        <v>0</v>
      </c>
    </row>
    <row r="11" spans="1:37" s="16" customFormat="1" ht="19.5" customHeight="1">
      <c r="A11" s="78">
        <v>7</v>
      </c>
      <c r="B11" s="79">
        <f>'Übersicht Teilnehmende'!B11</f>
        <v>0</v>
      </c>
      <c r="C11" s="79">
        <f>'Übersicht Teilnehmende'!C11</f>
        <v>0</v>
      </c>
      <c r="D11" s="90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91"/>
      <c r="AJ11" s="137" t="str">
        <f t="shared" si="0"/>
        <v/>
      </c>
      <c r="AK11" s="140">
        <f t="shared" si="1"/>
        <v>0</v>
      </c>
    </row>
    <row r="12" spans="1:37" s="16" customFormat="1" ht="19.5" customHeight="1">
      <c r="A12" s="80">
        <v>8</v>
      </c>
      <c r="B12" s="81">
        <f>'Übersicht Teilnehmende'!B12</f>
        <v>0</v>
      </c>
      <c r="C12" s="81">
        <f>'Übersicht Teilnehmende'!C12</f>
        <v>0</v>
      </c>
      <c r="D12" s="69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92"/>
      <c r="AJ12" s="137" t="str">
        <f t="shared" si="0"/>
        <v/>
      </c>
      <c r="AK12" s="140">
        <f t="shared" si="1"/>
        <v>0</v>
      </c>
    </row>
    <row r="13" spans="1:37" s="16" customFormat="1" ht="19.5" customHeight="1">
      <c r="A13" s="78">
        <v>9</v>
      </c>
      <c r="B13" s="79">
        <f>'Übersicht Teilnehmende'!B13</f>
        <v>0</v>
      </c>
      <c r="C13" s="79">
        <f>'Übersicht Teilnehmende'!C13</f>
        <v>0</v>
      </c>
      <c r="D13" s="90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91"/>
      <c r="AJ13" s="137" t="str">
        <f t="shared" si="0"/>
        <v/>
      </c>
      <c r="AK13" s="140">
        <f t="shared" si="1"/>
        <v>0</v>
      </c>
    </row>
    <row r="14" spans="1:37" s="16" customFormat="1" ht="19.5" customHeight="1">
      <c r="A14" s="80">
        <v>10</v>
      </c>
      <c r="B14" s="81">
        <f>'Übersicht Teilnehmende'!B14</f>
        <v>0</v>
      </c>
      <c r="C14" s="81">
        <f>'Übersicht Teilnehmende'!C14</f>
        <v>0</v>
      </c>
      <c r="D14" s="69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92"/>
      <c r="AJ14" s="137" t="str">
        <f t="shared" si="0"/>
        <v/>
      </c>
      <c r="AK14" s="140">
        <f t="shared" si="1"/>
        <v>0</v>
      </c>
    </row>
    <row r="15" spans="1:37" s="16" customFormat="1" ht="19.5" customHeight="1">
      <c r="A15" s="78">
        <v>11</v>
      </c>
      <c r="B15" s="79">
        <f>'Übersicht Teilnehmende'!B15</f>
        <v>0</v>
      </c>
      <c r="C15" s="79">
        <f>'Übersicht Teilnehmende'!C15</f>
        <v>0</v>
      </c>
      <c r="D15" s="90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91"/>
      <c r="AJ15" s="137" t="str">
        <f t="shared" si="0"/>
        <v/>
      </c>
      <c r="AK15" s="140">
        <f t="shared" si="1"/>
        <v>0</v>
      </c>
    </row>
    <row r="16" spans="1:37" s="16" customFormat="1" ht="19.5" customHeight="1">
      <c r="A16" s="80">
        <v>12</v>
      </c>
      <c r="B16" s="81">
        <f>'Übersicht Teilnehmende'!B16</f>
        <v>0</v>
      </c>
      <c r="C16" s="81">
        <f>'Übersicht Teilnehmende'!C16</f>
        <v>0</v>
      </c>
      <c r="D16" s="69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92"/>
      <c r="AJ16" s="137" t="str">
        <f t="shared" si="0"/>
        <v/>
      </c>
      <c r="AK16" s="140">
        <f t="shared" si="1"/>
        <v>0</v>
      </c>
    </row>
    <row r="17" spans="1:37" s="16" customFormat="1" ht="19.5" customHeight="1">
      <c r="A17" s="78">
        <v>13</v>
      </c>
      <c r="B17" s="79">
        <f>'Übersicht Teilnehmende'!B17</f>
        <v>0</v>
      </c>
      <c r="C17" s="79">
        <f>'Übersicht Teilnehmende'!C17</f>
        <v>0</v>
      </c>
      <c r="D17" s="90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91"/>
      <c r="AJ17" s="137" t="str">
        <f t="shared" si="0"/>
        <v/>
      </c>
      <c r="AK17" s="140">
        <f t="shared" si="1"/>
        <v>0</v>
      </c>
    </row>
    <row r="18" spans="1:37" s="16" customFormat="1" ht="19.5" customHeight="1">
      <c r="A18" s="80">
        <v>14</v>
      </c>
      <c r="B18" s="81">
        <f>'Übersicht Teilnehmende'!B18</f>
        <v>0</v>
      </c>
      <c r="C18" s="81">
        <f>'Übersicht Teilnehmende'!C18</f>
        <v>0</v>
      </c>
      <c r="D18" s="69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92"/>
      <c r="AJ18" s="137" t="str">
        <f t="shared" si="0"/>
        <v/>
      </c>
      <c r="AK18" s="140">
        <f t="shared" si="1"/>
        <v>0</v>
      </c>
    </row>
    <row r="19" spans="1:37" s="16" customFormat="1" ht="19.5" customHeight="1">
      <c r="A19" s="78">
        <v>15</v>
      </c>
      <c r="B19" s="79">
        <f>'Übersicht Teilnehmende'!B19</f>
        <v>0</v>
      </c>
      <c r="C19" s="79">
        <f>'Übersicht Teilnehmende'!C19</f>
        <v>0</v>
      </c>
      <c r="D19" s="90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91"/>
      <c r="AJ19" s="137" t="str">
        <f t="shared" si="0"/>
        <v/>
      </c>
      <c r="AK19" s="140">
        <f t="shared" si="1"/>
        <v>0</v>
      </c>
    </row>
    <row r="20" spans="1:37" s="16" customFormat="1" ht="19.5" customHeight="1">
      <c r="A20" s="80">
        <v>16</v>
      </c>
      <c r="B20" s="81">
        <f>'Übersicht Teilnehmende'!B20</f>
        <v>0</v>
      </c>
      <c r="C20" s="81">
        <f>'Übersicht Teilnehmende'!C20</f>
        <v>0</v>
      </c>
      <c r="D20" s="69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92"/>
      <c r="AJ20" s="137" t="str">
        <f t="shared" si="0"/>
        <v/>
      </c>
      <c r="AK20" s="140">
        <f t="shared" si="1"/>
        <v>0</v>
      </c>
    </row>
    <row r="21" spans="1:37" s="16" customFormat="1" ht="19.5" customHeight="1">
      <c r="A21" s="78">
        <v>17</v>
      </c>
      <c r="B21" s="79">
        <f>'Übersicht Teilnehmende'!B21</f>
        <v>0</v>
      </c>
      <c r="C21" s="79">
        <f>'Übersicht Teilnehmende'!C21</f>
        <v>0</v>
      </c>
      <c r="D21" s="90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91"/>
      <c r="AJ21" s="137" t="str">
        <f t="shared" si="0"/>
        <v/>
      </c>
      <c r="AK21" s="140">
        <f t="shared" si="1"/>
        <v>0</v>
      </c>
    </row>
    <row r="22" spans="1:37" s="16" customFormat="1" ht="19.5" customHeight="1">
      <c r="A22" s="80">
        <v>18</v>
      </c>
      <c r="B22" s="81">
        <f>'Übersicht Teilnehmende'!B22</f>
        <v>0</v>
      </c>
      <c r="C22" s="81">
        <f>'Übersicht Teilnehmende'!C22</f>
        <v>0</v>
      </c>
      <c r="D22" s="69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92"/>
      <c r="AJ22" s="137" t="str">
        <f t="shared" si="0"/>
        <v/>
      </c>
      <c r="AK22" s="140">
        <f t="shared" si="1"/>
        <v>0</v>
      </c>
    </row>
    <row r="23" spans="1:37" s="16" customFormat="1" ht="19.5" customHeight="1">
      <c r="A23" s="78">
        <v>19</v>
      </c>
      <c r="B23" s="79">
        <f>'Übersicht Teilnehmende'!B23</f>
        <v>0</v>
      </c>
      <c r="C23" s="79">
        <f>'Übersicht Teilnehmende'!C23</f>
        <v>0</v>
      </c>
      <c r="D23" s="90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91"/>
      <c r="AJ23" s="137" t="str">
        <f t="shared" si="0"/>
        <v/>
      </c>
      <c r="AK23" s="140">
        <f t="shared" si="1"/>
        <v>0</v>
      </c>
    </row>
    <row r="24" spans="1:37" s="16" customFormat="1" ht="19.5" customHeight="1">
      <c r="A24" s="80">
        <v>20</v>
      </c>
      <c r="B24" s="81">
        <f>'Übersicht Teilnehmende'!B24</f>
        <v>0</v>
      </c>
      <c r="C24" s="81">
        <f>'Übersicht Teilnehmende'!C24</f>
        <v>0</v>
      </c>
      <c r="D24" s="69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92"/>
      <c r="AJ24" s="137" t="str">
        <f t="shared" si="0"/>
        <v/>
      </c>
      <c r="AK24" s="140">
        <f t="shared" si="1"/>
        <v>0</v>
      </c>
    </row>
    <row r="25" spans="1:37" s="16" customFormat="1" ht="19.5" customHeight="1">
      <c r="A25" s="78">
        <v>21</v>
      </c>
      <c r="B25" s="79">
        <f>'Übersicht Teilnehmende'!B25</f>
        <v>0</v>
      </c>
      <c r="C25" s="79">
        <f>'Übersicht Teilnehmende'!C25</f>
        <v>0</v>
      </c>
      <c r="D25" s="90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91"/>
      <c r="AJ25" s="137" t="str">
        <f t="shared" si="0"/>
        <v/>
      </c>
      <c r="AK25" s="140">
        <f t="shared" si="1"/>
        <v>0</v>
      </c>
    </row>
    <row r="26" spans="1:37" s="16" customFormat="1" ht="19.5" customHeight="1">
      <c r="A26" s="80">
        <v>22</v>
      </c>
      <c r="B26" s="81">
        <f>'Übersicht Teilnehmende'!B26</f>
        <v>0</v>
      </c>
      <c r="C26" s="81">
        <f>'Übersicht Teilnehmende'!C26</f>
        <v>0</v>
      </c>
      <c r="D26" s="69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92"/>
      <c r="AJ26" s="137" t="str">
        <f t="shared" si="0"/>
        <v/>
      </c>
      <c r="AK26" s="140">
        <f t="shared" si="1"/>
        <v>0</v>
      </c>
    </row>
    <row r="27" spans="1:37" s="16" customFormat="1" ht="19.5" customHeight="1">
      <c r="A27" s="78">
        <v>23</v>
      </c>
      <c r="B27" s="79">
        <f>'Übersicht Teilnehmende'!B27</f>
        <v>0</v>
      </c>
      <c r="C27" s="79">
        <f>'Übersicht Teilnehmende'!C27</f>
        <v>0</v>
      </c>
      <c r="D27" s="90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91"/>
      <c r="AJ27" s="137" t="str">
        <f t="shared" si="0"/>
        <v/>
      </c>
      <c r="AK27" s="140">
        <f t="shared" si="1"/>
        <v>0</v>
      </c>
    </row>
    <row r="28" spans="1:37" s="16" customFormat="1" ht="19.5" customHeight="1">
      <c r="A28" s="80">
        <v>24</v>
      </c>
      <c r="B28" s="81">
        <f>'Übersicht Teilnehmende'!B28</f>
        <v>0</v>
      </c>
      <c r="C28" s="81">
        <f>'Übersicht Teilnehmende'!C28</f>
        <v>0</v>
      </c>
      <c r="D28" s="69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92"/>
      <c r="AJ28" s="137" t="str">
        <f t="shared" si="0"/>
        <v/>
      </c>
      <c r="AK28" s="140">
        <f t="shared" si="1"/>
        <v>0</v>
      </c>
    </row>
    <row r="29" spans="1:37" s="16" customFormat="1" ht="19.5" customHeight="1">
      <c r="A29" s="78">
        <v>25</v>
      </c>
      <c r="B29" s="79">
        <f>'Übersicht Teilnehmende'!B29</f>
        <v>0</v>
      </c>
      <c r="C29" s="79">
        <f>'Übersicht Teilnehmende'!C29</f>
        <v>0</v>
      </c>
      <c r="D29" s="90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91"/>
      <c r="AJ29" s="137" t="str">
        <f t="shared" si="0"/>
        <v/>
      </c>
      <c r="AK29" s="140">
        <f t="shared" si="1"/>
        <v>0</v>
      </c>
    </row>
    <row r="30" spans="1:37" s="16" customFormat="1" ht="19.5" customHeight="1">
      <c r="A30" s="80">
        <v>26</v>
      </c>
      <c r="B30" s="81">
        <f>'Übersicht Teilnehmende'!B30</f>
        <v>0</v>
      </c>
      <c r="C30" s="81">
        <f>'Übersicht Teilnehmende'!C30</f>
        <v>0</v>
      </c>
      <c r="D30" s="69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92"/>
      <c r="AJ30" s="137" t="str">
        <f t="shared" si="0"/>
        <v/>
      </c>
      <c r="AK30" s="140">
        <f t="shared" si="1"/>
        <v>0</v>
      </c>
    </row>
    <row r="31" spans="1:37" s="16" customFormat="1" ht="19.5" customHeight="1">
      <c r="A31" s="78">
        <v>27</v>
      </c>
      <c r="B31" s="79">
        <f>'Übersicht Teilnehmende'!B31</f>
        <v>0</v>
      </c>
      <c r="C31" s="79">
        <f>'Übersicht Teilnehmende'!C31</f>
        <v>0</v>
      </c>
      <c r="D31" s="90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91"/>
      <c r="AJ31" s="137" t="str">
        <f t="shared" si="0"/>
        <v/>
      </c>
      <c r="AK31" s="140">
        <f t="shared" si="1"/>
        <v>0</v>
      </c>
    </row>
    <row r="32" spans="1:37" s="16" customFormat="1" ht="19.5" customHeight="1">
      <c r="A32" s="80">
        <v>28</v>
      </c>
      <c r="B32" s="81">
        <f>'Übersicht Teilnehmende'!B32</f>
        <v>0</v>
      </c>
      <c r="C32" s="81">
        <f>'Übersicht Teilnehmende'!C32</f>
        <v>0</v>
      </c>
      <c r="D32" s="69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92"/>
      <c r="AJ32" s="137" t="str">
        <f t="shared" si="0"/>
        <v/>
      </c>
      <c r="AK32" s="140">
        <f t="shared" si="1"/>
        <v>0</v>
      </c>
    </row>
    <row r="33" spans="1:37" s="16" customFormat="1" ht="19.5" customHeight="1">
      <c r="A33" s="78">
        <v>29</v>
      </c>
      <c r="B33" s="79">
        <f>'Übersicht Teilnehmende'!B33</f>
        <v>0</v>
      </c>
      <c r="C33" s="79">
        <f>'Übersicht Teilnehmende'!C33</f>
        <v>0</v>
      </c>
      <c r="D33" s="90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91"/>
      <c r="AJ33" s="137" t="str">
        <f t="shared" si="0"/>
        <v/>
      </c>
      <c r="AK33" s="140">
        <f t="shared" si="1"/>
        <v>0</v>
      </c>
    </row>
    <row r="34" spans="1:37" s="16" customFormat="1" ht="19.5" customHeight="1">
      <c r="A34" s="80">
        <v>30</v>
      </c>
      <c r="B34" s="81">
        <f>'Übersicht Teilnehmende'!B34</f>
        <v>0</v>
      </c>
      <c r="C34" s="81">
        <f>'Übersicht Teilnehmende'!C34</f>
        <v>0</v>
      </c>
      <c r="D34" s="69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92"/>
      <c r="AJ34" s="137" t="str">
        <f t="shared" si="0"/>
        <v/>
      </c>
      <c r="AK34" s="140">
        <f t="shared" si="1"/>
        <v>0</v>
      </c>
    </row>
    <row r="35" spans="1:37" s="16" customFormat="1" ht="19.5" customHeight="1">
      <c r="A35" s="78">
        <v>31</v>
      </c>
      <c r="B35" s="79">
        <f>'Übersicht Teilnehmende'!B35</f>
        <v>0</v>
      </c>
      <c r="C35" s="79">
        <f>'Übersicht Teilnehmende'!C35</f>
        <v>0</v>
      </c>
      <c r="D35" s="90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91"/>
      <c r="AJ35" s="137" t="str">
        <f t="shared" si="0"/>
        <v/>
      </c>
      <c r="AK35" s="140">
        <f t="shared" si="1"/>
        <v>0</v>
      </c>
    </row>
    <row r="36" spans="1:37" s="17" customFormat="1" ht="20.25" customHeight="1">
      <c r="A36" s="80">
        <v>32</v>
      </c>
      <c r="B36" s="81">
        <f>'Übersicht Teilnehmende'!B36</f>
        <v>0</v>
      </c>
      <c r="C36" s="81">
        <f>'Übersicht Teilnehmende'!C36</f>
        <v>0</v>
      </c>
      <c r="D36" s="70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93"/>
      <c r="AJ36" s="138" t="str">
        <f t="shared" si="0"/>
        <v/>
      </c>
      <c r="AK36" s="140">
        <f t="shared" si="1"/>
        <v>0</v>
      </c>
    </row>
    <row r="37" spans="1:37" s="17" customFormat="1" ht="20.25" customHeight="1">
      <c r="A37" s="78">
        <v>33</v>
      </c>
      <c r="B37" s="79">
        <f>'Übersicht Teilnehmende'!B37</f>
        <v>0</v>
      </c>
      <c r="C37" s="79">
        <f>'Übersicht Teilnehmende'!C37</f>
        <v>0</v>
      </c>
      <c r="D37" s="90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91"/>
      <c r="AJ37" s="137" t="str">
        <f t="shared" si="0"/>
        <v/>
      </c>
      <c r="AK37" s="140">
        <f t="shared" si="1"/>
        <v>0</v>
      </c>
    </row>
    <row r="38" spans="1:37" s="17" customFormat="1" ht="20.25" customHeight="1">
      <c r="A38" s="80">
        <v>34</v>
      </c>
      <c r="B38" s="81">
        <f>'Übersicht Teilnehmende'!B38</f>
        <v>0</v>
      </c>
      <c r="C38" s="81">
        <f>'Übersicht Teilnehmende'!C38</f>
        <v>0</v>
      </c>
      <c r="D38" s="70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93"/>
      <c r="AJ38" s="138" t="str">
        <f t="shared" si="0"/>
        <v/>
      </c>
      <c r="AK38" s="140">
        <f t="shared" si="1"/>
        <v>0</v>
      </c>
    </row>
    <row r="39" spans="1:37" s="17" customFormat="1" ht="20.25" customHeight="1" thickBot="1">
      <c r="A39" s="78">
        <v>35</v>
      </c>
      <c r="B39" s="79">
        <f>'Übersicht Teilnehmende'!B39</f>
        <v>0</v>
      </c>
      <c r="C39" s="79">
        <f>'Übersicht Teilnehmende'!C39</f>
        <v>0</v>
      </c>
      <c r="D39" s="90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91"/>
      <c r="AJ39" s="137" t="str">
        <f t="shared" si="0"/>
        <v/>
      </c>
      <c r="AK39" s="141">
        <f t="shared" si="1"/>
        <v>0</v>
      </c>
    </row>
    <row r="40" spans="1:37" s="17" customFormat="1" ht="20.25" customHeight="1" thickBot="1">
      <c r="A40" s="18"/>
      <c r="B40" s="19"/>
      <c r="C40" s="19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</row>
    <row r="41" spans="1:37" s="17" customFormat="1" ht="20.25" customHeight="1">
      <c r="A41" s="18"/>
      <c r="C41" s="130" t="s">
        <v>103</v>
      </c>
      <c r="D41" s="124"/>
      <c r="E41" s="131" t="s">
        <v>34</v>
      </c>
      <c r="F41" s="73"/>
      <c r="G41" s="73"/>
      <c r="H41" s="73"/>
      <c r="I41" s="73"/>
      <c r="J41" s="73"/>
      <c r="K41" s="73"/>
      <c r="L41" s="74"/>
      <c r="M41" s="74"/>
      <c r="N41" s="74"/>
      <c r="O41" s="74"/>
      <c r="P41" s="74"/>
      <c r="Q41" s="74"/>
      <c r="R41" s="74"/>
      <c r="S41" s="124"/>
      <c r="T41" s="124"/>
      <c r="U41" s="125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</row>
    <row r="42" spans="1:37" s="17" customFormat="1" ht="20.25" customHeight="1">
      <c r="A42" s="18"/>
      <c r="B42" s="19"/>
      <c r="C42" s="132"/>
      <c r="D42" s="20"/>
      <c r="E42" s="32" t="s">
        <v>35</v>
      </c>
      <c r="F42" s="33"/>
      <c r="G42" s="33"/>
      <c r="H42" s="33"/>
      <c r="I42" s="33"/>
      <c r="J42" s="33"/>
      <c r="K42" s="33"/>
      <c r="L42" s="34"/>
      <c r="M42" s="34"/>
      <c r="N42" s="34"/>
      <c r="O42" s="34"/>
      <c r="P42" s="34"/>
      <c r="Q42" s="34"/>
      <c r="R42" s="34"/>
      <c r="S42" s="20"/>
      <c r="T42" s="20"/>
      <c r="U42" s="126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</row>
    <row r="43" spans="1:37" s="17" customFormat="1" ht="20.25" customHeight="1">
      <c r="A43" s="18"/>
      <c r="B43" s="19"/>
      <c r="C43" s="132"/>
      <c r="D43" s="20"/>
      <c r="E43" s="32" t="s">
        <v>36</v>
      </c>
      <c r="F43" s="33"/>
      <c r="G43" s="33"/>
      <c r="H43" s="33"/>
      <c r="I43" s="33"/>
      <c r="J43" s="33"/>
      <c r="K43" s="33"/>
      <c r="L43" s="34"/>
      <c r="M43" s="34"/>
      <c r="N43" s="34"/>
      <c r="O43" s="34"/>
      <c r="P43" s="34"/>
      <c r="Q43" s="34"/>
      <c r="R43" s="34"/>
      <c r="S43" s="20"/>
      <c r="T43" s="20"/>
      <c r="U43" s="126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</row>
    <row r="44" spans="1:37" s="17" customFormat="1" ht="20.25" customHeight="1">
      <c r="A44" s="18"/>
      <c r="B44" s="19"/>
      <c r="C44" s="132"/>
      <c r="D44" s="20"/>
      <c r="E44" s="32" t="s">
        <v>46</v>
      </c>
      <c r="F44" s="33"/>
      <c r="G44" s="33"/>
      <c r="H44" s="33"/>
      <c r="I44" s="33"/>
      <c r="J44" s="33"/>
      <c r="K44" s="33"/>
      <c r="L44" s="34"/>
      <c r="M44" s="34"/>
      <c r="N44" s="34"/>
      <c r="O44" s="34"/>
      <c r="P44" s="34"/>
      <c r="Q44" s="34"/>
      <c r="R44" s="34"/>
      <c r="S44" s="20"/>
      <c r="T44" s="20"/>
      <c r="U44" s="126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</row>
    <row r="45" spans="1:37" s="17" customFormat="1" ht="20.25" customHeight="1">
      <c r="A45" s="18"/>
      <c r="B45" s="19"/>
      <c r="C45" s="132"/>
      <c r="D45" s="20"/>
      <c r="E45" s="32" t="s">
        <v>37</v>
      </c>
      <c r="F45" s="33"/>
      <c r="G45" s="33"/>
      <c r="H45" s="33"/>
      <c r="I45" s="33"/>
      <c r="J45" s="33"/>
      <c r="K45" s="33"/>
      <c r="L45" s="34"/>
      <c r="M45" s="34"/>
      <c r="N45" s="34"/>
      <c r="O45" s="34"/>
      <c r="P45" s="34"/>
      <c r="Q45" s="34"/>
      <c r="R45" s="34"/>
      <c r="S45" s="20"/>
      <c r="T45" s="20"/>
      <c r="U45" s="126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</row>
    <row r="46" spans="1:37" ht="20.25" customHeight="1" thickBot="1">
      <c r="C46" s="133"/>
      <c r="D46" s="76"/>
      <c r="E46" s="134" t="s">
        <v>47</v>
      </c>
      <c r="F46" s="75"/>
      <c r="G46" s="75"/>
      <c r="H46" s="75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127"/>
      <c r="T46" s="128"/>
      <c r="U46" s="129"/>
    </row>
    <row r="47" spans="1:37" ht="15" customHeight="1">
      <c r="B47" s="182"/>
      <c r="C47" s="183"/>
      <c r="D47" s="27"/>
      <c r="E47" s="36"/>
      <c r="F47" s="36"/>
      <c r="G47" s="36"/>
      <c r="H47" s="36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24"/>
    </row>
    <row r="48" spans="1:37">
      <c r="B48" s="184"/>
      <c r="C48" s="183"/>
      <c r="D48" s="27"/>
      <c r="E48" s="36"/>
      <c r="F48" s="36"/>
      <c r="G48" s="36"/>
      <c r="H48" s="36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24"/>
    </row>
    <row r="49" spans="3:38">
      <c r="C49" s="37"/>
      <c r="D49" s="27"/>
      <c r="E49" s="36"/>
      <c r="F49" s="36"/>
      <c r="G49" s="21"/>
      <c r="H49" s="21"/>
      <c r="I49" s="28"/>
      <c r="J49" s="28"/>
      <c r="K49" s="28"/>
      <c r="L49" s="28"/>
      <c r="M49" s="28"/>
      <c r="N49" s="28"/>
      <c r="O49" s="28"/>
      <c r="P49" s="28"/>
      <c r="Q49" s="28"/>
      <c r="R49" s="28"/>
    </row>
    <row r="50" spans="3:38">
      <c r="D50" s="27"/>
      <c r="E50" s="36"/>
      <c r="F50" s="36"/>
      <c r="G50" s="21"/>
      <c r="H50" s="21"/>
      <c r="I50" s="28"/>
      <c r="J50" s="28"/>
      <c r="K50" s="28"/>
      <c r="L50" s="28"/>
      <c r="M50" s="28"/>
      <c r="N50" s="28"/>
      <c r="O50" s="28"/>
      <c r="P50" s="28"/>
      <c r="Q50" s="28"/>
      <c r="R50" s="28"/>
    </row>
    <row r="51" spans="3:38">
      <c r="D51" s="71"/>
      <c r="E51" s="22"/>
      <c r="F51" s="22"/>
      <c r="G51" s="21"/>
      <c r="H51" s="21"/>
      <c r="I51" s="28"/>
      <c r="J51" s="28"/>
      <c r="K51" s="28"/>
      <c r="L51" s="28"/>
      <c r="M51" s="28"/>
      <c r="N51" s="28"/>
      <c r="O51" s="28"/>
      <c r="P51" s="28"/>
      <c r="Q51" s="28"/>
      <c r="R51" s="28"/>
    </row>
    <row r="52" spans="3:38">
      <c r="D52" s="72"/>
      <c r="E52" s="21"/>
      <c r="F52" s="21"/>
      <c r="G52" s="21"/>
      <c r="H52" s="21"/>
      <c r="I52" s="28"/>
      <c r="J52" s="28"/>
      <c r="K52" s="28"/>
      <c r="L52" s="28"/>
      <c r="M52" s="28"/>
      <c r="N52" s="28"/>
      <c r="O52" s="28"/>
      <c r="P52" s="28"/>
      <c r="Q52" s="28"/>
      <c r="R52" s="28"/>
    </row>
    <row r="53" spans="3:38">
      <c r="D53" s="72"/>
      <c r="E53" s="21"/>
      <c r="F53" s="21"/>
      <c r="G53" s="21"/>
      <c r="H53" s="21"/>
      <c r="I53" s="28"/>
      <c r="J53" s="28"/>
      <c r="K53" s="28"/>
      <c r="L53" s="28"/>
      <c r="M53" s="28"/>
      <c r="N53" s="28"/>
      <c r="O53" s="28"/>
      <c r="P53" s="28"/>
      <c r="Q53" s="28"/>
      <c r="R53" s="28"/>
    </row>
    <row r="54" spans="3:38">
      <c r="S54" s="25"/>
      <c r="T54" s="25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</row>
  </sheetData>
  <sheetProtection sheet="1" objects="1" scenarios="1"/>
  <mergeCells count="3">
    <mergeCell ref="D3:D4"/>
    <mergeCell ref="E3:AK3"/>
    <mergeCell ref="B47:C48"/>
  </mergeCells>
  <dataValidations count="2">
    <dataValidation operator="greaterThanOrEqual" allowBlank="1" showInputMessage="1" showErrorMessage="1" errorTitle="Achtung!" error="Nur ganze Zahlen eintragen!" sqref="N5:T39 E5:H39"/>
    <dataValidation type="whole" operator="greaterThanOrEqual" allowBlank="1" showInputMessage="1" showErrorMessage="1" errorTitle="Achtung!" error="Nur ganze Zahlen eintragen!" sqref="D39 D37 D5:D35">
      <formula1>0</formula1>
    </dataValidation>
  </dataValidations>
  <pageMargins left="0.47244094488188981" right="0.43307086614173229" top="0.59055118110236227" bottom="0.62992125984251968" header="0.31496062992125984" footer="0.31496062992125984"/>
  <pageSetup paperSize="9" scale="5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L54"/>
  <sheetViews>
    <sheetView showWhiteSpace="0" zoomScale="90" zoomScaleNormal="90" zoomScalePageLayoutView="40" workbookViewId="0">
      <selection sqref="A1:XFD1"/>
    </sheetView>
  </sheetViews>
  <sheetFormatPr baseColWidth="10" defaultColWidth="11.42578125" defaultRowHeight="12.75"/>
  <cols>
    <col min="1" max="1" width="7.42578125" style="13" customWidth="1"/>
    <col min="2" max="2" width="25.7109375" style="14" customWidth="1"/>
    <col min="3" max="3" width="24.5703125" style="14" customWidth="1"/>
    <col min="4" max="4" width="5.5703125" style="25" customWidth="1"/>
    <col min="5" max="8" width="4.7109375" style="13" customWidth="1"/>
    <col min="9" max="18" width="4.7109375" style="25" customWidth="1"/>
    <col min="19" max="19" width="4.7109375" style="17" customWidth="1"/>
    <col min="20" max="20" width="4.7109375" style="26" customWidth="1"/>
    <col min="21" max="35" width="4.7109375" style="14" customWidth="1"/>
    <col min="36" max="36" width="7.42578125" style="14" customWidth="1"/>
    <col min="37" max="37" width="9.140625" style="14" customWidth="1"/>
    <col min="38" max="16384" width="11.42578125" style="14"/>
  </cols>
  <sheetData>
    <row r="1" spans="1:37" s="66" customFormat="1" ht="15.75">
      <c r="A1" s="67" t="s">
        <v>0</v>
      </c>
      <c r="B1" s="63" t="str">
        <f>Deckblatt!D20</f>
        <v>Muster</v>
      </c>
      <c r="C1" s="67" t="s">
        <v>1</v>
      </c>
      <c r="D1" s="63" t="str">
        <f>Deckblatt!D22:J22</f>
        <v>Muster</v>
      </c>
      <c r="E1" s="114"/>
      <c r="F1" s="64"/>
      <c r="G1" s="119" t="s">
        <v>40</v>
      </c>
      <c r="J1" s="216" t="str">
        <f>Deckblatt!D24</f>
        <v>01.01.2018 - 31.12.2018</v>
      </c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</row>
    <row r="2" spans="1:37" ht="16.5" thickBot="1">
      <c r="B2" s="68">
        <v>43221</v>
      </c>
    </row>
    <row r="3" spans="1:37" s="77" customFormat="1" ht="25.5" customHeight="1" thickBot="1">
      <c r="A3" s="85" t="s">
        <v>2</v>
      </c>
      <c r="B3" s="86" t="s">
        <v>3</v>
      </c>
      <c r="C3" s="87" t="s">
        <v>4</v>
      </c>
      <c r="D3" s="187" t="s">
        <v>91</v>
      </c>
      <c r="E3" s="185" t="s">
        <v>23</v>
      </c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185"/>
      <c r="AD3" s="185"/>
      <c r="AE3" s="185"/>
      <c r="AF3" s="185"/>
      <c r="AG3" s="185"/>
      <c r="AH3" s="185"/>
      <c r="AI3" s="185"/>
      <c r="AJ3" s="185"/>
      <c r="AK3" s="186"/>
    </row>
    <row r="4" spans="1:37" ht="81.75" customHeight="1" thickBot="1">
      <c r="A4" s="15"/>
      <c r="B4" s="84"/>
      <c r="C4" s="88"/>
      <c r="D4" s="188"/>
      <c r="E4" s="89">
        <v>43221</v>
      </c>
      <c r="F4" s="89">
        <v>43222</v>
      </c>
      <c r="G4" s="89">
        <v>43223</v>
      </c>
      <c r="H4" s="89">
        <v>43224</v>
      </c>
      <c r="I4" s="89">
        <v>43225</v>
      </c>
      <c r="J4" s="89">
        <v>43226</v>
      </c>
      <c r="K4" s="89">
        <v>43227</v>
      </c>
      <c r="L4" s="89">
        <v>43228</v>
      </c>
      <c r="M4" s="89">
        <v>43229</v>
      </c>
      <c r="N4" s="89">
        <v>43230</v>
      </c>
      <c r="O4" s="89">
        <v>43231</v>
      </c>
      <c r="P4" s="89">
        <v>43232</v>
      </c>
      <c r="Q4" s="89">
        <v>43233</v>
      </c>
      <c r="R4" s="89">
        <v>43234</v>
      </c>
      <c r="S4" s="89">
        <v>43235</v>
      </c>
      <c r="T4" s="89">
        <v>43236</v>
      </c>
      <c r="U4" s="89">
        <v>43237</v>
      </c>
      <c r="V4" s="89">
        <v>43238</v>
      </c>
      <c r="W4" s="89">
        <v>43239</v>
      </c>
      <c r="X4" s="89">
        <v>43240</v>
      </c>
      <c r="Y4" s="89">
        <v>43241</v>
      </c>
      <c r="Z4" s="89">
        <v>43242</v>
      </c>
      <c r="AA4" s="89">
        <v>43243</v>
      </c>
      <c r="AB4" s="89">
        <v>43244</v>
      </c>
      <c r="AC4" s="89">
        <v>43245</v>
      </c>
      <c r="AD4" s="89">
        <v>43246</v>
      </c>
      <c r="AE4" s="89">
        <v>43247</v>
      </c>
      <c r="AF4" s="89">
        <v>43248</v>
      </c>
      <c r="AG4" s="89">
        <v>43249</v>
      </c>
      <c r="AH4" s="89">
        <v>43250</v>
      </c>
      <c r="AI4" s="89">
        <v>43251</v>
      </c>
      <c r="AJ4" s="122" t="s">
        <v>48</v>
      </c>
      <c r="AK4" s="139" t="s">
        <v>41</v>
      </c>
    </row>
    <row r="5" spans="1:37" s="16" customFormat="1" ht="19.5" customHeight="1">
      <c r="A5" s="78">
        <v>1</v>
      </c>
      <c r="B5" s="79" t="str">
        <f>'Übersicht Teilnehmende'!B5</f>
        <v>Mustermann</v>
      </c>
      <c r="C5" s="79" t="str">
        <f>'Übersicht Teilnehmende'!C5</f>
        <v>Mia</v>
      </c>
      <c r="D5" s="90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91"/>
      <c r="AJ5" s="136" t="str">
        <f t="shared" ref="AJ5:AJ39" si="0">IF(SUM(E5:AI5)=0,"",SUM(E5:AI5))</f>
        <v/>
      </c>
      <c r="AK5" s="123">
        <f>COUNT(E5:AI5)</f>
        <v>0</v>
      </c>
    </row>
    <row r="6" spans="1:37" s="16" customFormat="1" ht="19.5" customHeight="1">
      <c r="A6" s="80">
        <v>2</v>
      </c>
      <c r="B6" s="81">
        <f>'Übersicht Teilnehmende'!B6</f>
        <v>0</v>
      </c>
      <c r="C6" s="81">
        <f>'Übersicht Teilnehmende'!C6</f>
        <v>0</v>
      </c>
      <c r="D6" s="69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92"/>
      <c r="AJ6" s="137" t="str">
        <f t="shared" si="0"/>
        <v/>
      </c>
      <c r="AK6" s="140">
        <f t="shared" ref="AK6:AK39" si="1">COUNT(E6:AI6)</f>
        <v>0</v>
      </c>
    </row>
    <row r="7" spans="1:37" s="16" customFormat="1" ht="19.5" customHeight="1">
      <c r="A7" s="78">
        <v>3</v>
      </c>
      <c r="B7" s="79">
        <f>'Übersicht Teilnehmende'!B7</f>
        <v>0</v>
      </c>
      <c r="C7" s="79">
        <f>'Übersicht Teilnehmende'!C7</f>
        <v>0</v>
      </c>
      <c r="D7" s="90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91"/>
      <c r="AJ7" s="137" t="str">
        <f t="shared" si="0"/>
        <v/>
      </c>
      <c r="AK7" s="140">
        <f t="shared" si="1"/>
        <v>0</v>
      </c>
    </row>
    <row r="8" spans="1:37" s="16" customFormat="1" ht="19.5" customHeight="1">
      <c r="A8" s="80">
        <v>4</v>
      </c>
      <c r="B8" s="81">
        <f>'Übersicht Teilnehmende'!B8</f>
        <v>0</v>
      </c>
      <c r="C8" s="81">
        <f>'Übersicht Teilnehmende'!C8</f>
        <v>0</v>
      </c>
      <c r="D8" s="69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92"/>
      <c r="AJ8" s="137" t="str">
        <f t="shared" si="0"/>
        <v/>
      </c>
      <c r="AK8" s="140">
        <f t="shared" si="1"/>
        <v>0</v>
      </c>
    </row>
    <row r="9" spans="1:37" s="16" customFormat="1" ht="19.5" customHeight="1">
      <c r="A9" s="78">
        <v>5</v>
      </c>
      <c r="B9" s="79">
        <f>'Übersicht Teilnehmende'!B9</f>
        <v>0</v>
      </c>
      <c r="C9" s="79">
        <f>'Übersicht Teilnehmende'!C9</f>
        <v>0</v>
      </c>
      <c r="D9" s="90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91"/>
      <c r="AJ9" s="137" t="str">
        <f t="shared" si="0"/>
        <v/>
      </c>
      <c r="AK9" s="140">
        <f t="shared" si="1"/>
        <v>0</v>
      </c>
    </row>
    <row r="10" spans="1:37" s="16" customFormat="1" ht="19.5" customHeight="1">
      <c r="A10" s="80">
        <v>6</v>
      </c>
      <c r="B10" s="81">
        <f>'Übersicht Teilnehmende'!B10</f>
        <v>0</v>
      </c>
      <c r="C10" s="81">
        <f>'Übersicht Teilnehmende'!C10</f>
        <v>0</v>
      </c>
      <c r="D10" s="69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92"/>
      <c r="AJ10" s="137" t="str">
        <f t="shared" si="0"/>
        <v/>
      </c>
      <c r="AK10" s="140">
        <f t="shared" si="1"/>
        <v>0</v>
      </c>
    </row>
    <row r="11" spans="1:37" s="16" customFormat="1" ht="19.5" customHeight="1">
      <c r="A11" s="78">
        <v>7</v>
      </c>
      <c r="B11" s="79">
        <f>'Übersicht Teilnehmende'!B11</f>
        <v>0</v>
      </c>
      <c r="C11" s="79">
        <f>'Übersicht Teilnehmende'!C11</f>
        <v>0</v>
      </c>
      <c r="D11" s="90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91"/>
      <c r="AJ11" s="137" t="str">
        <f t="shared" si="0"/>
        <v/>
      </c>
      <c r="AK11" s="140">
        <f t="shared" si="1"/>
        <v>0</v>
      </c>
    </row>
    <row r="12" spans="1:37" s="16" customFormat="1" ht="19.5" customHeight="1">
      <c r="A12" s="80">
        <v>8</v>
      </c>
      <c r="B12" s="81">
        <f>'Übersicht Teilnehmende'!B12</f>
        <v>0</v>
      </c>
      <c r="C12" s="81">
        <f>'Übersicht Teilnehmende'!C12</f>
        <v>0</v>
      </c>
      <c r="D12" s="69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92"/>
      <c r="AJ12" s="137" t="str">
        <f t="shared" si="0"/>
        <v/>
      </c>
      <c r="AK12" s="140">
        <f t="shared" si="1"/>
        <v>0</v>
      </c>
    </row>
    <row r="13" spans="1:37" s="16" customFormat="1" ht="19.5" customHeight="1">
      <c r="A13" s="78">
        <v>9</v>
      </c>
      <c r="B13" s="79">
        <f>'Übersicht Teilnehmende'!B13</f>
        <v>0</v>
      </c>
      <c r="C13" s="79">
        <f>'Übersicht Teilnehmende'!C13</f>
        <v>0</v>
      </c>
      <c r="D13" s="90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91"/>
      <c r="AJ13" s="137" t="str">
        <f t="shared" si="0"/>
        <v/>
      </c>
      <c r="AK13" s="140">
        <f t="shared" si="1"/>
        <v>0</v>
      </c>
    </row>
    <row r="14" spans="1:37" s="16" customFormat="1" ht="19.5" customHeight="1">
      <c r="A14" s="80">
        <v>10</v>
      </c>
      <c r="B14" s="81">
        <f>'Übersicht Teilnehmende'!B14</f>
        <v>0</v>
      </c>
      <c r="C14" s="81">
        <f>'Übersicht Teilnehmende'!C14</f>
        <v>0</v>
      </c>
      <c r="D14" s="69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92"/>
      <c r="AJ14" s="137" t="str">
        <f t="shared" si="0"/>
        <v/>
      </c>
      <c r="AK14" s="140">
        <f t="shared" si="1"/>
        <v>0</v>
      </c>
    </row>
    <row r="15" spans="1:37" s="16" customFormat="1" ht="19.5" customHeight="1">
      <c r="A15" s="78">
        <v>11</v>
      </c>
      <c r="B15" s="79">
        <f>'Übersicht Teilnehmende'!B15</f>
        <v>0</v>
      </c>
      <c r="C15" s="79">
        <f>'Übersicht Teilnehmende'!C15</f>
        <v>0</v>
      </c>
      <c r="D15" s="90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91"/>
      <c r="AJ15" s="137" t="str">
        <f t="shared" si="0"/>
        <v/>
      </c>
      <c r="AK15" s="140">
        <f t="shared" si="1"/>
        <v>0</v>
      </c>
    </row>
    <row r="16" spans="1:37" s="16" customFormat="1" ht="19.5" customHeight="1">
      <c r="A16" s="80">
        <v>12</v>
      </c>
      <c r="B16" s="81">
        <f>'Übersicht Teilnehmende'!B16</f>
        <v>0</v>
      </c>
      <c r="C16" s="81">
        <f>'Übersicht Teilnehmende'!C16</f>
        <v>0</v>
      </c>
      <c r="D16" s="69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92"/>
      <c r="AJ16" s="137" t="str">
        <f t="shared" si="0"/>
        <v/>
      </c>
      <c r="AK16" s="140">
        <f t="shared" si="1"/>
        <v>0</v>
      </c>
    </row>
    <row r="17" spans="1:37" s="16" customFormat="1" ht="19.5" customHeight="1">
      <c r="A17" s="78">
        <v>13</v>
      </c>
      <c r="B17" s="79">
        <f>'Übersicht Teilnehmende'!B17</f>
        <v>0</v>
      </c>
      <c r="C17" s="79">
        <f>'Übersicht Teilnehmende'!C17</f>
        <v>0</v>
      </c>
      <c r="D17" s="90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91"/>
      <c r="AJ17" s="137" t="str">
        <f t="shared" si="0"/>
        <v/>
      </c>
      <c r="AK17" s="140">
        <f t="shared" si="1"/>
        <v>0</v>
      </c>
    </row>
    <row r="18" spans="1:37" s="16" customFormat="1" ht="19.5" customHeight="1">
      <c r="A18" s="80">
        <v>14</v>
      </c>
      <c r="B18" s="81">
        <f>'Übersicht Teilnehmende'!B18</f>
        <v>0</v>
      </c>
      <c r="C18" s="81">
        <f>'Übersicht Teilnehmende'!C18</f>
        <v>0</v>
      </c>
      <c r="D18" s="69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92"/>
      <c r="AJ18" s="137" t="str">
        <f t="shared" si="0"/>
        <v/>
      </c>
      <c r="AK18" s="140">
        <f t="shared" si="1"/>
        <v>0</v>
      </c>
    </row>
    <row r="19" spans="1:37" s="16" customFormat="1" ht="19.5" customHeight="1">
      <c r="A19" s="78">
        <v>15</v>
      </c>
      <c r="B19" s="79">
        <f>'Übersicht Teilnehmende'!B19</f>
        <v>0</v>
      </c>
      <c r="C19" s="79">
        <f>'Übersicht Teilnehmende'!C19</f>
        <v>0</v>
      </c>
      <c r="D19" s="90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91"/>
      <c r="AJ19" s="137" t="str">
        <f t="shared" si="0"/>
        <v/>
      </c>
      <c r="AK19" s="140">
        <f t="shared" si="1"/>
        <v>0</v>
      </c>
    </row>
    <row r="20" spans="1:37" s="16" customFormat="1" ht="19.5" customHeight="1">
      <c r="A20" s="80">
        <v>16</v>
      </c>
      <c r="B20" s="81">
        <f>'Übersicht Teilnehmende'!B20</f>
        <v>0</v>
      </c>
      <c r="C20" s="81">
        <f>'Übersicht Teilnehmende'!C20</f>
        <v>0</v>
      </c>
      <c r="D20" s="69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92"/>
      <c r="AJ20" s="137" t="str">
        <f t="shared" si="0"/>
        <v/>
      </c>
      <c r="AK20" s="140">
        <f t="shared" si="1"/>
        <v>0</v>
      </c>
    </row>
    <row r="21" spans="1:37" s="16" customFormat="1" ht="19.5" customHeight="1">
      <c r="A21" s="78">
        <v>17</v>
      </c>
      <c r="B21" s="79">
        <f>'Übersicht Teilnehmende'!B21</f>
        <v>0</v>
      </c>
      <c r="C21" s="79">
        <f>'Übersicht Teilnehmende'!C21</f>
        <v>0</v>
      </c>
      <c r="D21" s="90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91"/>
      <c r="AJ21" s="137" t="str">
        <f t="shared" si="0"/>
        <v/>
      </c>
      <c r="AK21" s="140">
        <f t="shared" si="1"/>
        <v>0</v>
      </c>
    </row>
    <row r="22" spans="1:37" s="16" customFormat="1" ht="19.5" customHeight="1">
      <c r="A22" s="80">
        <v>18</v>
      </c>
      <c r="B22" s="81">
        <f>'Übersicht Teilnehmende'!B22</f>
        <v>0</v>
      </c>
      <c r="C22" s="81">
        <f>'Übersicht Teilnehmende'!C22</f>
        <v>0</v>
      </c>
      <c r="D22" s="69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92"/>
      <c r="AJ22" s="137" t="str">
        <f t="shared" si="0"/>
        <v/>
      </c>
      <c r="AK22" s="140">
        <f t="shared" si="1"/>
        <v>0</v>
      </c>
    </row>
    <row r="23" spans="1:37" s="16" customFormat="1" ht="19.5" customHeight="1">
      <c r="A23" s="78">
        <v>19</v>
      </c>
      <c r="B23" s="79">
        <f>'Übersicht Teilnehmende'!B23</f>
        <v>0</v>
      </c>
      <c r="C23" s="79">
        <f>'Übersicht Teilnehmende'!C23</f>
        <v>0</v>
      </c>
      <c r="D23" s="90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91"/>
      <c r="AJ23" s="137" t="str">
        <f t="shared" si="0"/>
        <v/>
      </c>
      <c r="AK23" s="140">
        <f t="shared" si="1"/>
        <v>0</v>
      </c>
    </row>
    <row r="24" spans="1:37" s="16" customFormat="1" ht="19.5" customHeight="1">
      <c r="A24" s="80">
        <v>20</v>
      </c>
      <c r="B24" s="81">
        <f>'Übersicht Teilnehmende'!B24</f>
        <v>0</v>
      </c>
      <c r="C24" s="81">
        <f>'Übersicht Teilnehmende'!C24</f>
        <v>0</v>
      </c>
      <c r="D24" s="69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92"/>
      <c r="AJ24" s="137" t="str">
        <f t="shared" si="0"/>
        <v/>
      </c>
      <c r="AK24" s="140">
        <f t="shared" si="1"/>
        <v>0</v>
      </c>
    </row>
    <row r="25" spans="1:37" s="16" customFormat="1" ht="19.5" customHeight="1">
      <c r="A25" s="78">
        <v>21</v>
      </c>
      <c r="B25" s="79">
        <f>'Übersicht Teilnehmende'!B25</f>
        <v>0</v>
      </c>
      <c r="C25" s="79">
        <f>'Übersicht Teilnehmende'!C25</f>
        <v>0</v>
      </c>
      <c r="D25" s="90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91"/>
      <c r="AJ25" s="137" t="str">
        <f t="shared" si="0"/>
        <v/>
      </c>
      <c r="AK25" s="140">
        <f t="shared" si="1"/>
        <v>0</v>
      </c>
    </row>
    <row r="26" spans="1:37" s="16" customFormat="1" ht="19.5" customHeight="1">
      <c r="A26" s="80">
        <v>22</v>
      </c>
      <c r="B26" s="81">
        <f>'Übersicht Teilnehmende'!B26</f>
        <v>0</v>
      </c>
      <c r="C26" s="81">
        <f>'Übersicht Teilnehmende'!C26</f>
        <v>0</v>
      </c>
      <c r="D26" s="69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92"/>
      <c r="AJ26" s="137" t="str">
        <f t="shared" si="0"/>
        <v/>
      </c>
      <c r="AK26" s="140">
        <f t="shared" si="1"/>
        <v>0</v>
      </c>
    </row>
    <row r="27" spans="1:37" s="16" customFormat="1" ht="19.5" customHeight="1">
      <c r="A27" s="78">
        <v>23</v>
      </c>
      <c r="B27" s="79">
        <f>'Übersicht Teilnehmende'!B27</f>
        <v>0</v>
      </c>
      <c r="C27" s="79">
        <f>'Übersicht Teilnehmende'!C27</f>
        <v>0</v>
      </c>
      <c r="D27" s="90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91"/>
      <c r="AJ27" s="137" t="str">
        <f t="shared" si="0"/>
        <v/>
      </c>
      <c r="AK27" s="140">
        <f t="shared" si="1"/>
        <v>0</v>
      </c>
    </row>
    <row r="28" spans="1:37" s="16" customFormat="1" ht="19.5" customHeight="1">
      <c r="A28" s="80">
        <v>24</v>
      </c>
      <c r="B28" s="81">
        <f>'Übersicht Teilnehmende'!B28</f>
        <v>0</v>
      </c>
      <c r="C28" s="81">
        <f>'Übersicht Teilnehmende'!C28</f>
        <v>0</v>
      </c>
      <c r="D28" s="69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92"/>
      <c r="AJ28" s="137" t="str">
        <f t="shared" si="0"/>
        <v/>
      </c>
      <c r="AK28" s="140">
        <f t="shared" si="1"/>
        <v>0</v>
      </c>
    </row>
    <row r="29" spans="1:37" s="16" customFormat="1" ht="19.5" customHeight="1">
      <c r="A29" s="78">
        <v>25</v>
      </c>
      <c r="B29" s="79">
        <f>'Übersicht Teilnehmende'!B29</f>
        <v>0</v>
      </c>
      <c r="C29" s="79">
        <f>'Übersicht Teilnehmende'!C29</f>
        <v>0</v>
      </c>
      <c r="D29" s="90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91"/>
      <c r="AJ29" s="137" t="str">
        <f t="shared" si="0"/>
        <v/>
      </c>
      <c r="AK29" s="140">
        <f t="shared" si="1"/>
        <v>0</v>
      </c>
    </row>
    <row r="30" spans="1:37" s="16" customFormat="1" ht="19.5" customHeight="1">
      <c r="A30" s="80">
        <v>26</v>
      </c>
      <c r="B30" s="81">
        <f>'Übersicht Teilnehmende'!B30</f>
        <v>0</v>
      </c>
      <c r="C30" s="81">
        <f>'Übersicht Teilnehmende'!C30</f>
        <v>0</v>
      </c>
      <c r="D30" s="69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92"/>
      <c r="AJ30" s="137" t="str">
        <f t="shared" si="0"/>
        <v/>
      </c>
      <c r="AK30" s="140">
        <f t="shared" si="1"/>
        <v>0</v>
      </c>
    </row>
    <row r="31" spans="1:37" s="16" customFormat="1" ht="19.5" customHeight="1">
      <c r="A31" s="78">
        <v>27</v>
      </c>
      <c r="B31" s="79">
        <f>'Übersicht Teilnehmende'!B31</f>
        <v>0</v>
      </c>
      <c r="C31" s="79">
        <f>'Übersicht Teilnehmende'!C31</f>
        <v>0</v>
      </c>
      <c r="D31" s="90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91"/>
      <c r="AJ31" s="137" t="str">
        <f t="shared" si="0"/>
        <v/>
      </c>
      <c r="AK31" s="140">
        <f t="shared" si="1"/>
        <v>0</v>
      </c>
    </row>
    <row r="32" spans="1:37" s="16" customFormat="1" ht="19.5" customHeight="1">
      <c r="A32" s="80">
        <v>28</v>
      </c>
      <c r="B32" s="81">
        <f>'Übersicht Teilnehmende'!B32</f>
        <v>0</v>
      </c>
      <c r="C32" s="81">
        <f>'Übersicht Teilnehmende'!C32</f>
        <v>0</v>
      </c>
      <c r="D32" s="69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92"/>
      <c r="AJ32" s="137" t="str">
        <f t="shared" si="0"/>
        <v/>
      </c>
      <c r="AK32" s="140">
        <f t="shared" si="1"/>
        <v>0</v>
      </c>
    </row>
    <row r="33" spans="1:37" s="16" customFormat="1" ht="19.5" customHeight="1">
      <c r="A33" s="78">
        <v>29</v>
      </c>
      <c r="B33" s="79">
        <f>'Übersicht Teilnehmende'!B33</f>
        <v>0</v>
      </c>
      <c r="C33" s="79">
        <f>'Übersicht Teilnehmende'!C33</f>
        <v>0</v>
      </c>
      <c r="D33" s="90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91"/>
      <c r="AJ33" s="137" t="str">
        <f t="shared" si="0"/>
        <v/>
      </c>
      <c r="AK33" s="140">
        <f t="shared" si="1"/>
        <v>0</v>
      </c>
    </row>
    <row r="34" spans="1:37" s="16" customFormat="1" ht="19.5" customHeight="1">
      <c r="A34" s="80">
        <v>30</v>
      </c>
      <c r="B34" s="81">
        <f>'Übersicht Teilnehmende'!B34</f>
        <v>0</v>
      </c>
      <c r="C34" s="81">
        <f>'Übersicht Teilnehmende'!C34</f>
        <v>0</v>
      </c>
      <c r="D34" s="69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92"/>
      <c r="AJ34" s="137" t="str">
        <f t="shared" si="0"/>
        <v/>
      </c>
      <c r="AK34" s="140">
        <f t="shared" si="1"/>
        <v>0</v>
      </c>
    </row>
    <row r="35" spans="1:37" s="16" customFormat="1" ht="19.5" customHeight="1">
      <c r="A35" s="78">
        <v>31</v>
      </c>
      <c r="B35" s="79">
        <f>'Übersicht Teilnehmende'!B35</f>
        <v>0</v>
      </c>
      <c r="C35" s="79">
        <f>'Übersicht Teilnehmende'!C35</f>
        <v>0</v>
      </c>
      <c r="D35" s="90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91"/>
      <c r="AJ35" s="137" t="str">
        <f t="shared" si="0"/>
        <v/>
      </c>
      <c r="AK35" s="140">
        <f t="shared" si="1"/>
        <v>0</v>
      </c>
    </row>
    <row r="36" spans="1:37" s="17" customFormat="1" ht="20.25" customHeight="1">
      <c r="A36" s="80">
        <v>32</v>
      </c>
      <c r="B36" s="81">
        <f>'Übersicht Teilnehmende'!B36</f>
        <v>0</v>
      </c>
      <c r="C36" s="81">
        <f>'Übersicht Teilnehmende'!C36</f>
        <v>0</v>
      </c>
      <c r="D36" s="70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93"/>
      <c r="AJ36" s="138" t="str">
        <f t="shared" si="0"/>
        <v/>
      </c>
      <c r="AK36" s="140">
        <f t="shared" si="1"/>
        <v>0</v>
      </c>
    </row>
    <row r="37" spans="1:37" s="17" customFormat="1" ht="20.25" customHeight="1">
      <c r="A37" s="78">
        <v>33</v>
      </c>
      <c r="B37" s="79">
        <f>'Übersicht Teilnehmende'!B37</f>
        <v>0</v>
      </c>
      <c r="C37" s="79">
        <f>'Übersicht Teilnehmende'!C37</f>
        <v>0</v>
      </c>
      <c r="D37" s="90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91"/>
      <c r="AJ37" s="137" t="str">
        <f t="shared" si="0"/>
        <v/>
      </c>
      <c r="AK37" s="140">
        <f t="shared" si="1"/>
        <v>0</v>
      </c>
    </row>
    <row r="38" spans="1:37" s="17" customFormat="1" ht="20.25" customHeight="1">
      <c r="A38" s="80">
        <v>34</v>
      </c>
      <c r="B38" s="81">
        <f>'Übersicht Teilnehmende'!B38</f>
        <v>0</v>
      </c>
      <c r="C38" s="81">
        <f>'Übersicht Teilnehmende'!C38</f>
        <v>0</v>
      </c>
      <c r="D38" s="70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93"/>
      <c r="AJ38" s="138" t="str">
        <f t="shared" si="0"/>
        <v/>
      </c>
      <c r="AK38" s="140">
        <f t="shared" si="1"/>
        <v>0</v>
      </c>
    </row>
    <row r="39" spans="1:37" s="17" customFormat="1" ht="20.25" customHeight="1" thickBot="1">
      <c r="A39" s="78">
        <v>35</v>
      </c>
      <c r="B39" s="79">
        <f>'Übersicht Teilnehmende'!B39</f>
        <v>0</v>
      </c>
      <c r="C39" s="79">
        <f>'Übersicht Teilnehmende'!C39</f>
        <v>0</v>
      </c>
      <c r="D39" s="90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91"/>
      <c r="AJ39" s="137" t="str">
        <f t="shared" si="0"/>
        <v/>
      </c>
      <c r="AK39" s="141">
        <f t="shared" si="1"/>
        <v>0</v>
      </c>
    </row>
    <row r="40" spans="1:37" s="17" customFormat="1" ht="20.25" customHeight="1" thickBot="1">
      <c r="A40" s="18"/>
      <c r="B40" s="19"/>
      <c r="C40" s="19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</row>
    <row r="41" spans="1:37" s="17" customFormat="1" ht="20.25" customHeight="1">
      <c r="A41" s="18"/>
      <c r="C41" s="130" t="s">
        <v>103</v>
      </c>
      <c r="D41" s="124"/>
      <c r="E41" s="131" t="s">
        <v>34</v>
      </c>
      <c r="F41" s="73"/>
      <c r="G41" s="73"/>
      <c r="H41" s="73"/>
      <c r="I41" s="73"/>
      <c r="J41" s="73"/>
      <c r="K41" s="73"/>
      <c r="L41" s="74"/>
      <c r="M41" s="74"/>
      <c r="N41" s="74"/>
      <c r="O41" s="74"/>
      <c r="P41" s="74"/>
      <c r="Q41" s="74"/>
      <c r="R41" s="74"/>
      <c r="S41" s="124"/>
      <c r="T41" s="124"/>
      <c r="U41" s="125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</row>
    <row r="42" spans="1:37" s="17" customFormat="1" ht="20.25" customHeight="1">
      <c r="A42" s="18"/>
      <c r="B42" s="19"/>
      <c r="C42" s="132"/>
      <c r="D42" s="20"/>
      <c r="E42" s="32" t="s">
        <v>35</v>
      </c>
      <c r="F42" s="33"/>
      <c r="G42" s="33"/>
      <c r="H42" s="33"/>
      <c r="I42" s="33"/>
      <c r="J42" s="33"/>
      <c r="K42" s="33"/>
      <c r="L42" s="34"/>
      <c r="M42" s="34"/>
      <c r="N42" s="34"/>
      <c r="O42" s="34"/>
      <c r="P42" s="34"/>
      <c r="Q42" s="34"/>
      <c r="R42" s="34"/>
      <c r="S42" s="20"/>
      <c r="T42" s="20"/>
      <c r="U42" s="126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</row>
    <row r="43" spans="1:37" s="17" customFormat="1" ht="20.25" customHeight="1">
      <c r="A43" s="18"/>
      <c r="B43" s="19"/>
      <c r="C43" s="132"/>
      <c r="D43" s="20"/>
      <c r="E43" s="32" t="s">
        <v>36</v>
      </c>
      <c r="F43" s="33"/>
      <c r="G43" s="33"/>
      <c r="H43" s="33"/>
      <c r="I43" s="33"/>
      <c r="J43" s="33"/>
      <c r="K43" s="33"/>
      <c r="L43" s="34"/>
      <c r="M43" s="34"/>
      <c r="N43" s="34"/>
      <c r="O43" s="34"/>
      <c r="P43" s="34"/>
      <c r="Q43" s="34"/>
      <c r="R43" s="34"/>
      <c r="S43" s="20"/>
      <c r="T43" s="20"/>
      <c r="U43" s="126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</row>
    <row r="44" spans="1:37" s="17" customFormat="1" ht="20.25" customHeight="1">
      <c r="A44" s="18"/>
      <c r="B44" s="19"/>
      <c r="C44" s="132"/>
      <c r="D44" s="20"/>
      <c r="E44" s="32" t="s">
        <v>46</v>
      </c>
      <c r="F44" s="33"/>
      <c r="G44" s="33"/>
      <c r="H44" s="33"/>
      <c r="I44" s="33"/>
      <c r="J44" s="33"/>
      <c r="K44" s="33"/>
      <c r="L44" s="34"/>
      <c r="M44" s="34"/>
      <c r="N44" s="34"/>
      <c r="O44" s="34"/>
      <c r="P44" s="34"/>
      <c r="Q44" s="34"/>
      <c r="R44" s="34"/>
      <c r="S44" s="20"/>
      <c r="T44" s="20"/>
      <c r="U44" s="126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</row>
    <row r="45" spans="1:37" s="17" customFormat="1" ht="20.25" customHeight="1">
      <c r="A45" s="18"/>
      <c r="B45" s="19"/>
      <c r="C45" s="132"/>
      <c r="D45" s="20"/>
      <c r="E45" s="32" t="s">
        <v>37</v>
      </c>
      <c r="F45" s="33"/>
      <c r="G45" s="33"/>
      <c r="H45" s="33"/>
      <c r="I45" s="33"/>
      <c r="J45" s="33"/>
      <c r="K45" s="33"/>
      <c r="L45" s="34"/>
      <c r="M45" s="34"/>
      <c r="N45" s="34"/>
      <c r="O45" s="34"/>
      <c r="P45" s="34"/>
      <c r="Q45" s="34"/>
      <c r="R45" s="34"/>
      <c r="S45" s="20"/>
      <c r="T45" s="20"/>
      <c r="U45" s="126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</row>
    <row r="46" spans="1:37" ht="20.25" customHeight="1" thickBot="1">
      <c r="C46" s="133"/>
      <c r="D46" s="76"/>
      <c r="E46" s="134" t="s">
        <v>47</v>
      </c>
      <c r="F46" s="75"/>
      <c r="G46" s="75"/>
      <c r="H46" s="75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127"/>
      <c r="T46" s="128"/>
      <c r="U46" s="129"/>
    </row>
    <row r="47" spans="1:37" ht="15" customHeight="1">
      <c r="B47" s="182"/>
      <c r="C47" s="183"/>
      <c r="D47" s="27"/>
      <c r="E47" s="36"/>
      <c r="F47" s="36"/>
      <c r="G47" s="36"/>
      <c r="H47" s="36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24"/>
    </row>
    <row r="48" spans="1:37">
      <c r="B48" s="184"/>
      <c r="C48" s="183"/>
      <c r="D48" s="27"/>
      <c r="E48" s="36"/>
      <c r="F48" s="36"/>
      <c r="G48" s="36"/>
      <c r="H48" s="36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24"/>
    </row>
    <row r="49" spans="3:38">
      <c r="C49" s="37"/>
      <c r="D49" s="27"/>
      <c r="E49" s="36"/>
      <c r="F49" s="36"/>
      <c r="G49" s="21"/>
      <c r="H49" s="21"/>
      <c r="I49" s="28"/>
      <c r="J49" s="28"/>
      <c r="K49" s="28"/>
      <c r="L49" s="28"/>
      <c r="M49" s="28"/>
      <c r="N49" s="28"/>
      <c r="O49" s="28"/>
      <c r="P49" s="28"/>
      <c r="Q49" s="28"/>
      <c r="R49" s="28"/>
    </row>
    <row r="50" spans="3:38">
      <c r="D50" s="27"/>
      <c r="E50" s="36"/>
      <c r="F50" s="36"/>
      <c r="G50" s="21"/>
      <c r="H50" s="21"/>
      <c r="I50" s="28"/>
      <c r="J50" s="28"/>
      <c r="K50" s="28"/>
      <c r="L50" s="28"/>
      <c r="M50" s="28"/>
      <c r="N50" s="28"/>
      <c r="O50" s="28"/>
      <c r="P50" s="28"/>
      <c r="Q50" s="28"/>
      <c r="R50" s="28"/>
    </row>
    <row r="51" spans="3:38">
      <c r="D51" s="71"/>
      <c r="E51" s="22"/>
      <c r="F51" s="22"/>
      <c r="G51" s="21"/>
      <c r="H51" s="21"/>
      <c r="I51" s="28"/>
      <c r="J51" s="28"/>
      <c r="K51" s="28"/>
      <c r="L51" s="28"/>
      <c r="M51" s="28"/>
      <c r="N51" s="28"/>
      <c r="O51" s="28"/>
      <c r="P51" s="28"/>
      <c r="Q51" s="28"/>
      <c r="R51" s="28"/>
    </row>
    <row r="52" spans="3:38">
      <c r="D52" s="72"/>
      <c r="E52" s="21"/>
      <c r="F52" s="21"/>
      <c r="G52" s="21"/>
      <c r="H52" s="21"/>
      <c r="I52" s="28"/>
      <c r="J52" s="28"/>
      <c r="K52" s="28"/>
      <c r="L52" s="28"/>
      <c r="M52" s="28"/>
      <c r="N52" s="28"/>
      <c r="O52" s="28"/>
      <c r="P52" s="28"/>
      <c r="Q52" s="28"/>
      <c r="R52" s="28"/>
    </row>
    <row r="53" spans="3:38">
      <c r="D53" s="72"/>
      <c r="E53" s="21"/>
      <c r="F53" s="21"/>
      <c r="G53" s="21"/>
      <c r="H53" s="21"/>
      <c r="I53" s="28"/>
      <c r="J53" s="28"/>
      <c r="K53" s="28"/>
      <c r="L53" s="28"/>
      <c r="M53" s="28"/>
      <c r="N53" s="28"/>
      <c r="O53" s="28"/>
      <c r="P53" s="28"/>
      <c r="Q53" s="28"/>
      <c r="R53" s="28"/>
    </row>
    <row r="54" spans="3:38">
      <c r="S54" s="25"/>
      <c r="T54" s="25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</row>
  </sheetData>
  <sheetProtection sheet="1" objects="1" scenarios="1"/>
  <mergeCells count="3">
    <mergeCell ref="D3:D4"/>
    <mergeCell ref="E3:AK3"/>
    <mergeCell ref="B47:C48"/>
  </mergeCells>
  <dataValidations count="2">
    <dataValidation type="whole" operator="greaterThanOrEqual" allowBlank="1" showInputMessage="1" showErrorMessage="1" errorTitle="Achtung!" error="Nur ganze Zahlen eintragen!" sqref="D39 D37 D5:D35">
      <formula1>0</formula1>
    </dataValidation>
    <dataValidation operator="greaterThanOrEqual" allowBlank="1" showInputMessage="1" showErrorMessage="1" errorTitle="Achtung!" error="Nur ganze Zahlen eintragen!" sqref="N5:T39 E5:H39"/>
  </dataValidations>
  <pageMargins left="0.47244094488188981" right="0.43307086614173229" top="0.59055118110236227" bottom="0.62992125984251968" header="0.31496062992125984" footer="0.31496062992125984"/>
  <pageSetup paperSize="9" scale="5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L54"/>
  <sheetViews>
    <sheetView showWhiteSpace="0" zoomScale="90" zoomScaleNormal="90" zoomScalePageLayoutView="40" workbookViewId="0">
      <selection sqref="A1:XFD1"/>
    </sheetView>
  </sheetViews>
  <sheetFormatPr baseColWidth="10" defaultColWidth="11.42578125" defaultRowHeight="12.75"/>
  <cols>
    <col min="1" max="1" width="7.42578125" style="13" customWidth="1"/>
    <col min="2" max="2" width="25.7109375" style="14" customWidth="1"/>
    <col min="3" max="3" width="24.5703125" style="14" customWidth="1"/>
    <col min="4" max="4" width="5.5703125" style="25" customWidth="1"/>
    <col min="5" max="8" width="4.7109375" style="13" customWidth="1"/>
    <col min="9" max="18" width="4.7109375" style="25" customWidth="1"/>
    <col min="19" max="19" width="4.7109375" style="17" customWidth="1"/>
    <col min="20" max="20" width="4.7109375" style="26" customWidth="1"/>
    <col min="21" max="35" width="4.7109375" style="14" customWidth="1"/>
    <col min="36" max="36" width="7.42578125" style="14" customWidth="1"/>
    <col min="37" max="37" width="9.140625" style="14" customWidth="1"/>
    <col min="38" max="16384" width="11.42578125" style="14"/>
  </cols>
  <sheetData>
    <row r="1" spans="1:37" s="66" customFormat="1" ht="15.75">
      <c r="A1" s="67" t="s">
        <v>0</v>
      </c>
      <c r="B1" s="63" t="str">
        <f>Deckblatt!D20</f>
        <v>Muster</v>
      </c>
      <c r="C1" s="67" t="s">
        <v>1</v>
      </c>
      <c r="D1" s="63" t="str">
        <f>Deckblatt!D22:J22</f>
        <v>Muster</v>
      </c>
      <c r="E1" s="114"/>
      <c r="F1" s="64"/>
      <c r="G1" s="119" t="s">
        <v>40</v>
      </c>
      <c r="J1" s="216" t="str">
        <f>Deckblatt!D24</f>
        <v>01.01.2018 - 31.12.2018</v>
      </c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</row>
    <row r="2" spans="1:37" ht="16.5" thickBot="1">
      <c r="B2" s="68">
        <v>43252</v>
      </c>
    </row>
    <row r="3" spans="1:37" s="77" customFormat="1" ht="25.5" customHeight="1" thickBot="1">
      <c r="A3" s="85" t="s">
        <v>2</v>
      </c>
      <c r="B3" s="86" t="s">
        <v>3</v>
      </c>
      <c r="C3" s="87" t="s">
        <v>4</v>
      </c>
      <c r="D3" s="187" t="s">
        <v>91</v>
      </c>
      <c r="E3" s="185" t="s">
        <v>23</v>
      </c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185"/>
      <c r="AD3" s="185"/>
      <c r="AE3" s="185"/>
      <c r="AF3" s="185"/>
      <c r="AG3" s="185"/>
      <c r="AH3" s="185"/>
      <c r="AI3" s="185"/>
      <c r="AJ3" s="185"/>
      <c r="AK3" s="186"/>
    </row>
    <row r="4" spans="1:37" ht="81.75" customHeight="1" thickBot="1">
      <c r="A4" s="15"/>
      <c r="B4" s="84"/>
      <c r="C4" s="88"/>
      <c r="D4" s="188"/>
      <c r="E4" s="89">
        <v>43252</v>
      </c>
      <c r="F4" s="89">
        <v>43253</v>
      </c>
      <c r="G4" s="89">
        <v>43254</v>
      </c>
      <c r="H4" s="89">
        <v>43255</v>
      </c>
      <c r="I4" s="89">
        <v>43256</v>
      </c>
      <c r="J4" s="89">
        <v>43257</v>
      </c>
      <c r="K4" s="89">
        <v>43258</v>
      </c>
      <c r="L4" s="89">
        <v>43259</v>
      </c>
      <c r="M4" s="89">
        <v>43260</v>
      </c>
      <c r="N4" s="89">
        <v>43261</v>
      </c>
      <c r="O4" s="89">
        <v>43262</v>
      </c>
      <c r="P4" s="89">
        <v>43263</v>
      </c>
      <c r="Q4" s="89">
        <v>43264</v>
      </c>
      <c r="R4" s="89">
        <v>43265</v>
      </c>
      <c r="S4" s="89">
        <v>43266</v>
      </c>
      <c r="T4" s="89">
        <v>43267</v>
      </c>
      <c r="U4" s="89">
        <v>43268</v>
      </c>
      <c r="V4" s="89">
        <v>43269</v>
      </c>
      <c r="W4" s="89">
        <v>43270</v>
      </c>
      <c r="X4" s="89">
        <v>43271</v>
      </c>
      <c r="Y4" s="89">
        <v>43272</v>
      </c>
      <c r="Z4" s="89">
        <v>43273</v>
      </c>
      <c r="AA4" s="89">
        <v>43274</v>
      </c>
      <c r="AB4" s="89">
        <v>43275</v>
      </c>
      <c r="AC4" s="89">
        <v>43276</v>
      </c>
      <c r="AD4" s="89">
        <v>43277</v>
      </c>
      <c r="AE4" s="89">
        <v>43278</v>
      </c>
      <c r="AF4" s="89">
        <v>43279</v>
      </c>
      <c r="AG4" s="89">
        <v>43280</v>
      </c>
      <c r="AH4" s="89">
        <v>43281</v>
      </c>
      <c r="AI4" s="89"/>
      <c r="AJ4" s="122" t="s">
        <v>48</v>
      </c>
      <c r="AK4" s="139" t="s">
        <v>41</v>
      </c>
    </row>
    <row r="5" spans="1:37" s="16" customFormat="1" ht="19.5" customHeight="1">
      <c r="A5" s="78">
        <v>1</v>
      </c>
      <c r="B5" s="79" t="str">
        <f>'Übersicht Teilnehmende'!B5</f>
        <v>Mustermann</v>
      </c>
      <c r="C5" s="79" t="str">
        <f>'Übersicht Teilnehmende'!C5</f>
        <v>Mia</v>
      </c>
      <c r="D5" s="90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91"/>
      <c r="AJ5" s="136" t="str">
        <f t="shared" ref="AJ5:AJ39" si="0">IF(SUM(E5:AI5)=0,"",SUM(E5:AI5))</f>
        <v/>
      </c>
      <c r="AK5" s="123">
        <f>COUNT(E5:AI5)</f>
        <v>0</v>
      </c>
    </row>
    <row r="6" spans="1:37" s="16" customFormat="1" ht="19.5" customHeight="1">
      <c r="A6" s="80">
        <v>2</v>
      </c>
      <c r="B6" s="81">
        <f>'Übersicht Teilnehmende'!B6</f>
        <v>0</v>
      </c>
      <c r="C6" s="81">
        <f>'Übersicht Teilnehmende'!C6</f>
        <v>0</v>
      </c>
      <c r="D6" s="69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92"/>
      <c r="AJ6" s="137" t="str">
        <f t="shared" si="0"/>
        <v/>
      </c>
      <c r="AK6" s="140">
        <f t="shared" ref="AK6:AK39" si="1">COUNT(E6:AI6)</f>
        <v>0</v>
      </c>
    </row>
    <row r="7" spans="1:37" s="16" customFormat="1" ht="19.5" customHeight="1">
      <c r="A7" s="78">
        <v>3</v>
      </c>
      <c r="B7" s="79">
        <f>'Übersicht Teilnehmende'!B7</f>
        <v>0</v>
      </c>
      <c r="C7" s="79">
        <f>'Übersicht Teilnehmende'!C7</f>
        <v>0</v>
      </c>
      <c r="D7" s="90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91"/>
      <c r="AJ7" s="137" t="str">
        <f t="shared" si="0"/>
        <v/>
      </c>
      <c r="AK7" s="140">
        <f t="shared" si="1"/>
        <v>0</v>
      </c>
    </row>
    <row r="8" spans="1:37" s="16" customFormat="1" ht="19.5" customHeight="1">
      <c r="A8" s="80">
        <v>4</v>
      </c>
      <c r="B8" s="81">
        <f>'Übersicht Teilnehmende'!B8</f>
        <v>0</v>
      </c>
      <c r="C8" s="81">
        <f>'Übersicht Teilnehmende'!C8</f>
        <v>0</v>
      </c>
      <c r="D8" s="69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92"/>
      <c r="AJ8" s="137" t="str">
        <f t="shared" si="0"/>
        <v/>
      </c>
      <c r="AK8" s="140">
        <f t="shared" si="1"/>
        <v>0</v>
      </c>
    </row>
    <row r="9" spans="1:37" s="16" customFormat="1" ht="19.5" customHeight="1">
      <c r="A9" s="78">
        <v>5</v>
      </c>
      <c r="B9" s="79">
        <f>'Übersicht Teilnehmende'!B9</f>
        <v>0</v>
      </c>
      <c r="C9" s="79">
        <f>'Übersicht Teilnehmende'!C9</f>
        <v>0</v>
      </c>
      <c r="D9" s="90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91"/>
      <c r="AJ9" s="137" t="str">
        <f t="shared" si="0"/>
        <v/>
      </c>
      <c r="AK9" s="140">
        <f t="shared" si="1"/>
        <v>0</v>
      </c>
    </row>
    <row r="10" spans="1:37" s="16" customFormat="1" ht="19.5" customHeight="1">
      <c r="A10" s="80">
        <v>6</v>
      </c>
      <c r="B10" s="81">
        <f>'Übersicht Teilnehmende'!B10</f>
        <v>0</v>
      </c>
      <c r="C10" s="81">
        <f>'Übersicht Teilnehmende'!C10</f>
        <v>0</v>
      </c>
      <c r="D10" s="69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92"/>
      <c r="AJ10" s="137" t="str">
        <f t="shared" si="0"/>
        <v/>
      </c>
      <c r="AK10" s="140">
        <f t="shared" si="1"/>
        <v>0</v>
      </c>
    </row>
    <row r="11" spans="1:37" s="16" customFormat="1" ht="19.5" customHeight="1">
      <c r="A11" s="78">
        <v>7</v>
      </c>
      <c r="B11" s="79">
        <f>'Übersicht Teilnehmende'!B11</f>
        <v>0</v>
      </c>
      <c r="C11" s="79">
        <f>'Übersicht Teilnehmende'!C11</f>
        <v>0</v>
      </c>
      <c r="D11" s="90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91"/>
      <c r="AJ11" s="137" t="str">
        <f t="shared" si="0"/>
        <v/>
      </c>
      <c r="AK11" s="140">
        <f t="shared" si="1"/>
        <v>0</v>
      </c>
    </row>
    <row r="12" spans="1:37" s="16" customFormat="1" ht="19.5" customHeight="1">
      <c r="A12" s="80">
        <v>8</v>
      </c>
      <c r="B12" s="81">
        <f>'Übersicht Teilnehmende'!B12</f>
        <v>0</v>
      </c>
      <c r="C12" s="81">
        <f>'Übersicht Teilnehmende'!C12</f>
        <v>0</v>
      </c>
      <c r="D12" s="69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92"/>
      <c r="AJ12" s="137" t="str">
        <f t="shared" si="0"/>
        <v/>
      </c>
      <c r="AK12" s="140">
        <f t="shared" si="1"/>
        <v>0</v>
      </c>
    </row>
    <row r="13" spans="1:37" s="16" customFormat="1" ht="19.5" customHeight="1">
      <c r="A13" s="78">
        <v>9</v>
      </c>
      <c r="B13" s="79">
        <f>'Übersicht Teilnehmende'!B13</f>
        <v>0</v>
      </c>
      <c r="C13" s="79">
        <f>'Übersicht Teilnehmende'!C13</f>
        <v>0</v>
      </c>
      <c r="D13" s="90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91"/>
      <c r="AJ13" s="137" t="str">
        <f t="shared" si="0"/>
        <v/>
      </c>
      <c r="AK13" s="140">
        <f t="shared" si="1"/>
        <v>0</v>
      </c>
    </row>
    <row r="14" spans="1:37" s="16" customFormat="1" ht="19.5" customHeight="1">
      <c r="A14" s="80">
        <v>10</v>
      </c>
      <c r="B14" s="81">
        <f>'Übersicht Teilnehmende'!B14</f>
        <v>0</v>
      </c>
      <c r="C14" s="81">
        <f>'Übersicht Teilnehmende'!C14</f>
        <v>0</v>
      </c>
      <c r="D14" s="69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92"/>
      <c r="AJ14" s="137" t="str">
        <f t="shared" si="0"/>
        <v/>
      </c>
      <c r="AK14" s="140">
        <f t="shared" si="1"/>
        <v>0</v>
      </c>
    </row>
    <row r="15" spans="1:37" s="16" customFormat="1" ht="19.5" customHeight="1">
      <c r="A15" s="78">
        <v>11</v>
      </c>
      <c r="B15" s="79">
        <f>'Übersicht Teilnehmende'!B15</f>
        <v>0</v>
      </c>
      <c r="C15" s="79">
        <f>'Übersicht Teilnehmende'!C15</f>
        <v>0</v>
      </c>
      <c r="D15" s="90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91"/>
      <c r="AJ15" s="137" t="str">
        <f t="shared" si="0"/>
        <v/>
      </c>
      <c r="AK15" s="140">
        <f t="shared" si="1"/>
        <v>0</v>
      </c>
    </row>
    <row r="16" spans="1:37" s="16" customFormat="1" ht="19.5" customHeight="1">
      <c r="A16" s="80">
        <v>12</v>
      </c>
      <c r="B16" s="81">
        <f>'Übersicht Teilnehmende'!B16</f>
        <v>0</v>
      </c>
      <c r="C16" s="81">
        <f>'Übersicht Teilnehmende'!C16</f>
        <v>0</v>
      </c>
      <c r="D16" s="69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92"/>
      <c r="AJ16" s="137" t="str">
        <f t="shared" si="0"/>
        <v/>
      </c>
      <c r="AK16" s="140">
        <f t="shared" si="1"/>
        <v>0</v>
      </c>
    </row>
    <row r="17" spans="1:37" s="16" customFormat="1" ht="19.5" customHeight="1">
      <c r="A17" s="78">
        <v>13</v>
      </c>
      <c r="B17" s="79">
        <f>'Übersicht Teilnehmende'!B17</f>
        <v>0</v>
      </c>
      <c r="C17" s="79">
        <f>'Übersicht Teilnehmende'!C17</f>
        <v>0</v>
      </c>
      <c r="D17" s="90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91"/>
      <c r="AJ17" s="137" t="str">
        <f t="shared" si="0"/>
        <v/>
      </c>
      <c r="AK17" s="140">
        <f t="shared" si="1"/>
        <v>0</v>
      </c>
    </row>
    <row r="18" spans="1:37" s="16" customFormat="1" ht="19.5" customHeight="1">
      <c r="A18" s="80">
        <v>14</v>
      </c>
      <c r="B18" s="81">
        <f>'Übersicht Teilnehmende'!B18</f>
        <v>0</v>
      </c>
      <c r="C18" s="81">
        <f>'Übersicht Teilnehmende'!C18</f>
        <v>0</v>
      </c>
      <c r="D18" s="69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92"/>
      <c r="AJ18" s="137" t="str">
        <f t="shared" si="0"/>
        <v/>
      </c>
      <c r="AK18" s="140">
        <f t="shared" si="1"/>
        <v>0</v>
      </c>
    </row>
    <row r="19" spans="1:37" s="16" customFormat="1" ht="19.5" customHeight="1">
      <c r="A19" s="78">
        <v>15</v>
      </c>
      <c r="B19" s="79">
        <f>'Übersicht Teilnehmende'!B19</f>
        <v>0</v>
      </c>
      <c r="C19" s="79">
        <f>'Übersicht Teilnehmende'!C19</f>
        <v>0</v>
      </c>
      <c r="D19" s="90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91"/>
      <c r="AJ19" s="137" t="str">
        <f t="shared" si="0"/>
        <v/>
      </c>
      <c r="AK19" s="140">
        <f t="shared" si="1"/>
        <v>0</v>
      </c>
    </row>
    <row r="20" spans="1:37" s="16" customFormat="1" ht="19.5" customHeight="1">
      <c r="A20" s="80">
        <v>16</v>
      </c>
      <c r="B20" s="81">
        <f>'Übersicht Teilnehmende'!B20</f>
        <v>0</v>
      </c>
      <c r="C20" s="81">
        <f>'Übersicht Teilnehmende'!C20</f>
        <v>0</v>
      </c>
      <c r="D20" s="69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92"/>
      <c r="AJ20" s="137" t="str">
        <f t="shared" si="0"/>
        <v/>
      </c>
      <c r="AK20" s="140">
        <f t="shared" si="1"/>
        <v>0</v>
      </c>
    </row>
    <row r="21" spans="1:37" s="16" customFormat="1" ht="19.5" customHeight="1">
      <c r="A21" s="78">
        <v>17</v>
      </c>
      <c r="B21" s="79">
        <f>'Übersicht Teilnehmende'!B21</f>
        <v>0</v>
      </c>
      <c r="C21" s="79">
        <f>'Übersicht Teilnehmende'!C21</f>
        <v>0</v>
      </c>
      <c r="D21" s="90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91"/>
      <c r="AJ21" s="137" t="str">
        <f t="shared" si="0"/>
        <v/>
      </c>
      <c r="AK21" s="140">
        <f t="shared" si="1"/>
        <v>0</v>
      </c>
    </row>
    <row r="22" spans="1:37" s="16" customFormat="1" ht="19.5" customHeight="1">
      <c r="A22" s="80">
        <v>18</v>
      </c>
      <c r="B22" s="81">
        <f>'Übersicht Teilnehmende'!B22</f>
        <v>0</v>
      </c>
      <c r="C22" s="81">
        <f>'Übersicht Teilnehmende'!C22</f>
        <v>0</v>
      </c>
      <c r="D22" s="69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92"/>
      <c r="AJ22" s="137" t="str">
        <f t="shared" si="0"/>
        <v/>
      </c>
      <c r="AK22" s="140">
        <f t="shared" si="1"/>
        <v>0</v>
      </c>
    </row>
    <row r="23" spans="1:37" s="16" customFormat="1" ht="19.5" customHeight="1">
      <c r="A23" s="78">
        <v>19</v>
      </c>
      <c r="B23" s="79">
        <f>'Übersicht Teilnehmende'!B23</f>
        <v>0</v>
      </c>
      <c r="C23" s="79">
        <f>'Übersicht Teilnehmende'!C23</f>
        <v>0</v>
      </c>
      <c r="D23" s="90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91"/>
      <c r="AJ23" s="137" t="str">
        <f t="shared" si="0"/>
        <v/>
      </c>
      <c r="AK23" s="140">
        <f t="shared" si="1"/>
        <v>0</v>
      </c>
    </row>
    <row r="24" spans="1:37" s="16" customFormat="1" ht="19.5" customHeight="1">
      <c r="A24" s="80">
        <v>20</v>
      </c>
      <c r="B24" s="81">
        <f>'Übersicht Teilnehmende'!B24</f>
        <v>0</v>
      </c>
      <c r="C24" s="81">
        <f>'Übersicht Teilnehmende'!C24</f>
        <v>0</v>
      </c>
      <c r="D24" s="69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92"/>
      <c r="AJ24" s="137" t="str">
        <f t="shared" si="0"/>
        <v/>
      </c>
      <c r="AK24" s="140">
        <f t="shared" si="1"/>
        <v>0</v>
      </c>
    </row>
    <row r="25" spans="1:37" s="16" customFormat="1" ht="19.5" customHeight="1">
      <c r="A25" s="78">
        <v>21</v>
      </c>
      <c r="B25" s="79">
        <f>'Übersicht Teilnehmende'!B25</f>
        <v>0</v>
      </c>
      <c r="C25" s="79">
        <f>'Übersicht Teilnehmende'!C25</f>
        <v>0</v>
      </c>
      <c r="D25" s="90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91"/>
      <c r="AJ25" s="137" t="str">
        <f t="shared" si="0"/>
        <v/>
      </c>
      <c r="AK25" s="140">
        <f t="shared" si="1"/>
        <v>0</v>
      </c>
    </row>
    <row r="26" spans="1:37" s="16" customFormat="1" ht="19.5" customHeight="1">
      <c r="A26" s="80">
        <v>22</v>
      </c>
      <c r="B26" s="81">
        <f>'Übersicht Teilnehmende'!B26</f>
        <v>0</v>
      </c>
      <c r="C26" s="81">
        <f>'Übersicht Teilnehmende'!C26</f>
        <v>0</v>
      </c>
      <c r="D26" s="69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92"/>
      <c r="AJ26" s="137" t="str">
        <f t="shared" si="0"/>
        <v/>
      </c>
      <c r="AK26" s="140">
        <f t="shared" si="1"/>
        <v>0</v>
      </c>
    </row>
    <row r="27" spans="1:37" s="16" customFormat="1" ht="19.5" customHeight="1">
      <c r="A27" s="78">
        <v>23</v>
      </c>
      <c r="B27" s="79">
        <f>'Übersicht Teilnehmende'!B27</f>
        <v>0</v>
      </c>
      <c r="C27" s="79">
        <f>'Übersicht Teilnehmende'!C27</f>
        <v>0</v>
      </c>
      <c r="D27" s="90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91"/>
      <c r="AJ27" s="137" t="str">
        <f t="shared" si="0"/>
        <v/>
      </c>
      <c r="AK27" s="140">
        <f t="shared" si="1"/>
        <v>0</v>
      </c>
    </row>
    <row r="28" spans="1:37" s="16" customFormat="1" ht="19.5" customHeight="1">
      <c r="A28" s="80">
        <v>24</v>
      </c>
      <c r="B28" s="81">
        <f>'Übersicht Teilnehmende'!B28</f>
        <v>0</v>
      </c>
      <c r="C28" s="81">
        <f>'Übersicht Teilnehmende'!C28</f>
        <v>0</v>
      </c>
      <c r="D28" s="69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92"/>
      <c r="AJ28" s="137" t="str">
        <f t="shared" si="0"/>
        <v/>
      </c>
      <c r="AK28" s="140">
        <f t="shared" si="1"/>
        <v>0</v>
      </c>
    </row>
    <row r="29" spans="1:37" s="16" customFormat="1" ht="19.5" customHeight="1">
      <c r="A29" s="78">
        <v>25</v>
      </c>
      <c r="B29" s="79">
        <f>'Übersicht Teilnehmende'!B29</f>
        <v>0</v>
      </c>
      <c r="C29" s="79">
        <f>'Übersicht Teilnehmende'!C29</f>
        <v>0</v>
      </c>
      <c r="D29" s="90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91"/>
      <c r="AJ29" s="137" t="str">
        <f t="shared" si="0"/>
        <v/>
      </c>
      <c r="AK29" s="140">
        <f t="shared" si="1"/>
        <v>0</v>
      </c>
    </row>
    <row r="30" spans="1:37" s="16" customFormat="1" ht="19.5" customHeight="1">
      <c r="A30" s="80">
        <v>26</v>
      </c>
      <c r="B30" s="81">
        <f>'Übersicht Teilnehmende'!B30</f>
        <v>0</v>
      </c>
      <c r="C30" s="81">
        <f>'Übersicht Teilnehmende'!C30</f>
        <v>0</v>
      </c>
      <c r="D30" s="69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92"/>
      <c r="AJ30" s="137" t="str">
        <f t="shared" si="0"/>
        <v/>
      </c>
      <c r="AK30" s="140">
        <f t="shared" si="1"/>
        <v>0</v>
      </c>
    </row>
    <row r="31" spans="1:37" s="16" customFormat="1" ht="19.5" customHeight="1">
      <c r="A31" s="78">
        <v>27</v>
      </c>
      <c r="B31" s="79">
        <f>'Übersicht Teilnehmende'!B31</f>
        <v>0</v>
      </c>
      <c r="C31" s="79">
        <f>'Übersicht Teilnehmende'!C31</f>
        <v>0</v>
      </c>
      <c r="D31" s="90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91"/>
      <c r="AJ31" s="137" t="str">
        <f t="shared" si="0"/>
        <v/>
      </c>
      <c r="AK31" s="140">
        <f t="shared" si="1"/>
        <v>0</v>
      </c>
    </row>
    <row r="32" spans="1:37" s="16" customFormat="1" ht="19.5" customHeight="1">
      <c r="A32" s="80">
        <v>28</v>
      </c>
      <c r="B32" s="81">
        <f>'Übersicht Teilnehmende'!B32</f>
        <v>0</v>
      </c>
      <c r="C32" s="81">
        <f>'Übersicht Teilnehmende'!C32</f>
        <v>0</v>
      </c>
      <c r="D32" s="69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92"/>
      <c r="AJ32" s="137" t="str">
        <f t="shared" si="0"/>
        <v/>
      </c>
      <c r="AK32" s="140">
        <f t="shared" si="1"/>
        <v>0</v>
      </c>
    </row>
    <row r="33" spans="1:37" s="16" customFormat="1" ht="19.5" customHeight="1">
      <c r="A33" s="78">
        <v>29</v>
      </c>
      <c r="B33" s="79">
        <f>'Übersicht Teilnehmende'!B33</f>
        <v>0</v>
      </c>
      <c r="C33" s="79">
        <f>'Übersicht Teilnehmende'!C33</f>
        <v>0</v>
      </c>
      <c r="D33" s="90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91"/>
      <c r="AJ33" s="137" t="str">
        <f t="shared" si="0"/>
        <v/>
      </c>
      <c r="AK33" s="140">
        <f t="shared" si="1"/>
        <v>0</v>
      </c>
    </row>
    <row r="34" spans="1:37" s="16" customFormat="1" ht="19.5" customHeight="1">
      <c r="A34" s="80">
        <v>30</v>
      </c>
      <c r="B34" s="81">
        <f>'Übersicht Teilnehmende'!B34</f>
        <v>0</v>
      </c>
      <c r="C34" s="81">
        <f>'Übersicht Teilnehmende'!C34</f>
        <v>0</v>
      </c>
      <c r="D34" s="69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92"/>
      <c r="AJ34" s="137" t="str">
        <f t="shared" si="0"/>
        <v/>
      </c>
      <c r="AK34" s="140">
        <f t="shared" si="1"/>
        <v>0</v>
      </c>
    </row>
    <row r="35" spans="1:37" s="16" customFormat="1" ht="19.5" customHeight="1">
      <c r="A35" s="78">
        <v>31</v>
      </c>
      <c r="B35" s="79">
        <f>'Übersicht Teilnehmende'!B35</f>
        <v>0</v>
      </c>
      <c r="C35" s="79">
        <f>'Übersicht Teilnehmende'!C35</f>
        <v>0</v>
      </c>
      <c r="D35" s="90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91"/>
      <c r="AJ35" s="137" t="str">
        <f t="shared" si="0"/>
        <v/>
      </c>
      <c r="AK35" s="140">
        <f t="shared" si="1"/>
        <v>0</v>
      </c>
    </row>
    <row r="36" spans="1:37" s="17" customFormat="1" ht="20.25" customHeight="1">
      <c r="A36" s="80">
        <v>32</v>
      </c>
      <c r="B36" s="81">
        <f>'Übersicht Teilnehmende'!B36</f>
        <v>0</v>
      </c>
      <c r="C36" s="81">
        <f>'Übersicht Teilnehmende'!C36</f>
        <v>0</v>
      </c>
      <c r="D36" s="70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93"/>
      <c r="AJ36" s="138" t="str">
        <f t="shared" si="0"/>
        <v/>
      </c>
      <c r="AK36" s="140">
        <f t="shared" si="1"/>
        <v>0</v>
      </c>
    </row>
    <row r="37" spans="1:37" s="17" customFormat="1" ht="20.25" customHeight="1">
      <c r="A37" s="78">
        <v>33</v>
      </c>
      <c r="B37" s="79">
        <f>'Übersicht Teilnehmende'!B37</f>
        <v>0</v>
      </c>
      <c r="C37" s="79">
        <f>'Übersicht Teilnehmende'!C37</f>
        <v>0</v>
      </c>
      <c r="D37" s="90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91"/>
      <c r="AJ37" s="137" t="str">
        <f t="shared" si="0"/>
        <v/>
      </c>
      <c r="AK37" s="140">
        <f t="shared" si="1"/>
        <v>0</v>
      </c>
    </row>
    <row r="38" spans="1:37" s="17" customFormat="1" ht="20.25" customHeight="1">
      <c r="A38" s="80">
        <v>34</v>
      </c>
      <c r="B38" s="81">
        <f>'Übersicht Teilnehmende'!B38</f>
        <v>0</v>
      </c>
      <c r="C38" s="81">
        <f>'Übersicht Teilnehmende'!C38</f>
        <v>0</v>
      </c>
      <c r="D38" s="70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93"/>
      <c r="AJ38" s="138" t="str">
        <f t="shared" si="0"/>
        <v/>
      </c>
      <c r="AK38" s="140">
        <f t="shared" si="1"/>
        <v>0</v>
      </c>
    </row>
    <row r="39" spans="1:37" s="17" customFormat="1" ht="20.25" customHeight="1" thickBot="1">
      <c r="A39" s="78">
        <v>35</v>
      </c>
      <c r="B39" s="79">
        <f>'Übersicht Teilnehmende'!B39</f>
        <v>0</v>
      </c>
      <c r="C39" s="79">
        <f>'Übersicht Teilnehmende'!C39</f>
        <v>0</v>
      </c>
      <c r="D39" s="90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91"/>
      <c r="AJ39" s="137" t="str">
        <f t="shared" si="0"/>
        <v/>
      </c>
      <c r="AK39" s="141">
        <f t="shared" si="1"/>
        <v>0</v>
      </c>
    </row>
    <row r="40" spans="1:37" s="17" customFormat="1" ht="20.25" customHeight="1" thickBot="1">
      <c r="A40" s="18"/>
      <c r="B40" s="19"/>
      <c r="C40" s="19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</row>
    <row r="41" spans="1:37" s="17" customFormat="1" ht="20.25" customHeight="1">
      <c r="A41" s="18"/>
      <c r="C41" s="130" t="s">
        <v>103</v>
      </c>
      <c r="D41" s="124"/>
      <c r="E41" s="131" t="s">
        <v>34</v>
      </c>
      <c r="F41" s="73"/>
      <c r="G41" s="73"/>
      <c r="H41" s="73"/>
      <c r="I41" s="73"/>
      <c r="J41" s="73"/>
      <c r="K41" s="73"/>
      <c r="L41" s="74"/>
      <c r="M41" s="74"/>
      <c r="N41" s="74"/>
      <c r="O41" s="74"/>
      <c r="P41" s="74"/>
      <c r="Q41" s="74"/>
      <c r="R41" s="74"/>
      <c r="S41" s="124"/>
      <c r="T41" s="124"/>
      <c r="U41" s="125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</row>
    <row r="42" spans="1:37" s="17" customFormat="1" ht="20.25" customHeight="1">
      <c r="A42" s="18"/>
      <c r="B42" s="19"/>
      <c r="C42" s="132"/>
      <c r="D42" s="20"/>
      <c r="E42" s="32" t="s">
        <v>35</v>
      </c>
      <c r="F42" s="33"/>
      <c r="G42" s="33"/>
      <c r="H42" s="33"/>
      <c r="I42" s="33"/>
      <c r="J42" s="33"/>
      <c r="K42" s="33"/>
      <c r="L42" s="34"/>
      <c r="M42" s="34"/>
      <c r="N42" s="34"/>
      <c r="O42" s="34"/>
      <c r="P42" s="34"/>
      <c r="Q42" s="34"/>
      <c r="R42" s="34"/>
      <c r="S42" s="20"/>
      <c r="T42" s="20"/>
      <c r="U42" s="126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</row>
    <row r="43" spans="1:37" s="17" customFormat="1" ht="20.25" customHeight="1">
      <c r="A43" s="18"/>
      <c r="B43" s="19"/>
      <c r="C43" s="132"/>
      <c r="D43" s="20"/>
      <c r="E43" s="32" t="s">
        <v>36</v>
      </c>
      <c r="F43" s="33"/>
      <c r="G43" s="33"/>
      <c r="H43" s="33"/>
      <c r="I43" s="33"/>
      <c r="J43" s="33"/>
      <c r="K43" s="33"/>
      <c r="L43" s="34"/>
      <c r="M43" s="34"/>
      <c r="N43" s="34"/>
      <c r="O43" s="34"/>
      <c r="P43" s="34"/>
      <c r="Q43" s="34"/>
      <c r="R43" s="34"/>
      <c r="S43" s="20"/>
      <c r="T43" s="20"/>
      <c r="U43" s="126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</row>
    <row r="44" spans="1:37" s="17" customFormat="1" ht="20.25" customHeight="1">
      <c r="A44" s="18"/>
      <c r="B44" s="19"/>
      <c r="C44" s="132"/>
      <c r="D44" s="20"/>
      <c r="E44" s="32" t="s">
        <v>46</v>
      </c>
      <c r="F44" s="33"/>
      <c r="G44" s="33"/>
      <c r="H44" s="33"/>
      <c r="I44" s="33"/>
      <c r="J44" s="33"/>
      <c r="K44" s="33"/>
      <c r="L44" s="34"/>
      <c r="M44" s="34"/>
      <c r="N44" s="34"/>
      <c r="O44" s="34"/>
      <c r="P44" s="34"/>
      <c r="Q44" s="34"/>
      <c r="R44" s="34"/>
      <c r="S44" s="20"/>
      <c r="T44" s="20"/>
      <c r="U44" s="126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</row>
    <row r="45" spans="1:37" s="17" customFormat="1" ht="20.25" customHeight="1">
      <c r="A45" s="18"/>
      <c r="B45" s="19"/>
      <c r="C45" s="132"/>
      <c r="D45" s="20"/>
      <c r="E45" s="32" t="s">
        <v>37</v>
      </c>
      <c r="F45" s="33"/>
      <c r="G45" s="33"/>
      <c r="H45" s="33"/>
      <c r="I45" s="33"/>
      <c r="J45" s="33"/>
      <c r="K45" s="33"/>
      <c r="L45" s="34"/>
      <c r="M45" s="34"/>
      <c r="N45" s="34"/>
      <c r="O45" s="34"/>
      <c r="P45" s="34"/>
      <c r="Q45" s="34"/>
      <c r="R45" s="34"/>
      <c r="S45" s="20"/>
      <c r="T45" s="20"/>
      <c r="U45" s="126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</row>
    <row r="46" spans="1:37" ht="20.25" customHeight="1" thickBot="1">
      <c r="C46" s="133"/>
      <c r="D46" s="76"/>
      <c r="E46" s="134" t="s">
        <v>47</v>
      </c>
      <c r="F46" s="75"/>
      <c r="G46" s="75"/>
      <c r="H46" s="75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127"/>
      <c r="T46" s="128"/>
      <c r="U46" s="129"/>
    </row>
    <row r="47" spans="1:37" ht="15" customHeight="1">
      <c r="B47" s="182"/>
      <c r="C47" s="183"/>
      <c r="D47" s="27"/>
      <c r="E47" s="36"/>
      <c r="F47" s="36"/>
      <c r="G47" s="36"/>
      <c r="H47" s="36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24"/>
    </row>
    <row r="48" spans="1:37">
      <c r="B48" s="184"/>
      <c r="C48" s="183"/>
      <c r="D48" s="27"/>
      <c r="E48" s="36"/>
      <c r="F48" s="36"/>
      <c r="G48" s="36"/>
      <c r="H48" s="36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24"/>
    </row>
    <row r="49" spans="3:38">
      <c r="C49" s="37"/>
      <c r="D49" s="27"/>
      <c r="E49" s="36"/>
      <c r="F49" s="36"/>
      <c r="G49" s="21"/>
      <c r="H49" s="21"/>
      <c r="I49" s="28"/>
      <c r="J49" s="28"/>
      <c r="K49" s="28"/>
      <c r="L49" s="28"/>
      <c r="M49" s="28"/>
      <c r="N49" s="28"/>
      <c r="O49" s="28"/>
      <c r="P49" s="28"/>
      <c r="Q49" s="28"/>
      <c r="R49" s="28"/>
    </row>
    <row r="50" spans="3:38">
      <c r="D50" s="27"/>
      <c r="E50" s="36"/>
      <c r="F50" s="36"/>
      <c r="G50" s="21"/>
      <c r="H50" s="21"/>
      <c r="I50" s="28"/>
      <c r="J50" s="28"/>
      <c r="K50" s="28"/>
      <c r="L50" s="28"/>
      <c r="M50" s="28"/>
      <c r="N50" s="28"/>
      <c r="O50" s="28"/>
      <c r="P50" s="28"/>
      <c r="Q50" s="28"/>
      <c r="R50" s="28"/>
    </row>
    <row r="51" spans="3:38">
      <c r="D51" s="71"/>
      <c r="E51" s="22"/>
      <c r="F51" s="22"/>
      <c r="G51" s="21"/>
      <c r="H51" s="21"/>
      <c r="I51" s="28"/>
      <c r="J51" s="28"/>
      <c r="K51" s="28"/>
      <c r="L51" s="28"/>
      <c r="M51" s="28"/>
      <c r="N51" s="28"/>
      <c r="O51" s="28"/>
      <c r="P51" s="28"/>
      <c r="Q51" s="28"/>
      <c r="R51" s="28"/>
    </row>
    <row r="52" spans="3:38">
      <c r="D52" s="72"/>
      <c r="E52" s="21"/>
      <c r="F52" s="21"/>
      <c r="G52" s="21"/>
      <c r="H52" s="21"/>
      <c r="I52" s="28"/>
      <c r="J52" s="28"/>
      <c r="K52" s="28"/>
      <c r="L52" s="28"/>
      <c r="M52" s="28"/>
      <c r="N52" s="28"/>
      <c r="O52" s="28"/>
      <c r="P52" s="28"/>
      <c r="Q52" s="28"/>
      <c r="R52" s="28"/>
    </row>
    <row r="53" spans="3:38">
      <c r="D53" s="72"/>
      <c r="E53" s="21"/>
      <c r="F53" s="21"/>
      <c r="G53" s="21"/>
      <c r="H53" s="21"/>
      <c r="I53" s="28"/>
      <c r="J53" s="28"/>
      <c r="K53" s="28"/>
      <c r="L53" s="28"/>
      <c r="M53" s="28"/>
      <c r="N53" s="28"/>
      <c r="O53" s="28"/>
      <c r="P53" s="28"/>
      <c r="Q53" s="28"/>
      <c r="R53" s="28"/>
    </row>
    <row r="54" spans="3:38">
      <c r="S54" s="25"/>
      <c r="T54" s="25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</row>
  </sheetData>
  <sheetProtection sheet="1" objects="1" scenarios="1"/>
  <mergeCells count="3">
    <mergeCell ref="D3:D4"/>
    <mergeCell ref="E3:AK3"/>
    <mergeCell ref="B47:C48"/>
  </mergeCells>
  <dataValidations count="2">
    <dataValidation operator="greaterThanOrEqual" allowBlank="1" showInputMessage="1" showErrorMessage="1" errorTitle="Achtung!" error="Nur ganze Zahlen eintragen!" sqref="N5:T39 E5:H39"/>
    <dataValidation type="whole" operator="greaterThanOrEqual" allowBlank="1" showInputMessage="1" showErrorMessage="1" errorTitle="Achtung!" error="Nur ganze Zahlen eintragen!" sqref="D39 D37 D5:D35">
      <formula1>0</formula1>
    </dataValidation>
  </dataValidations>
  <pageMargins left="0.47244094488188981" right="0.43307086614173229" top="0.59055118110236227" bottom="0.62992125984251968" header="0.31496062992125984" footer="0.31496062992125984"/>
  <pageSetup paperSize="9"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16</vt:i4>
      </vt:variant>
      <vt:variant>
        <vt:lpstr>Benannte Bereiche</vt:lpstr>
      </vt:variant>
      <vt:variant>
        <vt:i4>13</vt:i4>
      </vt:variant>
    </vt:vector>
  </HeadingPairs>
  <TitlesOfParts>
    <vt:vector size="29" baseType="lpstr">
      <vt:lpstr>Deckblatt</vt:lpstr>
      <vt:lpstr>Glossar SR</vt:lpstr>
      <vt:lpstr>Übersicht Teilnehmende</vt:lpstr>
      <vt:lpstr>Januar</vt:lpstr>
      <vt:lpstr>Februar</vt:lpstr>
      <vt:lpstr>März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Dezember</vt:lpstr>
      <vt:lpstr>Hilfe Alter</vt:lpstr>
      <vt:lpstr>April!Tabelle</vt:lpstr>
      <vt:lpstr>August!Tabelle</vt:lpstr>
      <vt:lpstr>Dezember!Tabelle</vt:lpstr>
      <vt:lpstr>Februar!Tabelle</vt:lpstr>
      <vt:lpstr>Juli!Tabelle</vt:lpstr>
      <vt:lpstr>Juni!Tabelle</vt:lpstr>
      <vt:lpstr>Mai!Tabelle</vt:lpstr>
      <vt:lpstr>März!Tabelle</vt:lpstr>
      <vt:lpstr>November!Tabelle</vt:lpstr>
      <vt:lpstr>Oktober!Tabelle</vt:lpstr>
      <vt:lpstr>September!Tabelle</vt:lpstr>
      <vt:lpstr>'Übersicht Teilnehmende'!Tabelle</vt:lpstr>
      <vt:lpstr>Tabelle</vt:lpstr>
    </vt:vector>
  </TitlesOfParts>
  <Company>LHD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Hofmannu</dc:creator>
  <cp:lastModifiedBy>CohenV</cp:lastModifiedBy>
  <cp:lastPrinted>2016-12-19T10:52:35Z</cp:lastPrinted>
  <dcterms:created xsi:type="dcterms:W3CDTF">2014-02-28T08:45:05Z</dcterms:created>
  <dcterms:modified xsi:type="dcterms:W3CDTF">2017-12-27T11:17:44Z</dcterms:modified>
</cp:coreProperties>
</file>