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75" windowWidth="18915" windowHeight="11820" tabRatio="789" activeTab="2"/>
  </bookViews>
  <sheets>
    <sheet name="Deckblatt" sheetId="42" r:id="rId1"/>
    <sheet name="Glossar SR" sheetId="29" r:id="rId2"/>
    <sheet name="Übersicht Teilnehmende" sheetId="28" r:id="rId3"/>
    <sheet name="Januar" sheetId="2" r:id="rId4"/>
    <sheet name="Februar" sheetId="31" r:id="rId5"/>
    <sheet name="März" sheetId="32" r:id="rId6"/>
    <sheet name="April" sheetId="33" r:id="rId7"/>
    <sheet name="Mai" sheetId="34" r:id="rId8"/>
    <sheet name="Juni" sheetId="35" r:id="rId9"/>
    <sheet name="Juli" sheetId="36" r:id="rId10"/>
    <sheet name="August" sheetId="37" r:id="rId11"/>
    <sheet name="September" sheetId="38" r:id="rId12"/>
    <sheet name="Oktober" sheetId="39" r:id="rId13"/>
    <sheet name="November" sheetId="40" r:id="rId14"/>
    <sheet name="Dezember" sheetId="41" r:id="rId15"/>
    <sheet name="Hilfe Alter" sheetId="15" state="hidden" r:id="rId16"/>
  </sheets>
  <definedNames>
    <definedName name="_xlnm._FilterDatabase" localSheetId="6" hidden="1">April!$A$4:$AJ$65</definedName>
    <definedName name="_xlnm._FilterDatabase" localSheetId="10" hidden="1">August!$A$4:$AJ$65</definedName>
    <definedName name="_xlnm._FilterDatabase" localSheetId="14" hidden="1">Dezember!$A$4:$AJ$65</definedName>
    <definedName name="_xlnm._FilterDatabase" localSheetId="4" hidden="1">Februar!$A$4:$AJ$65</definedName>
    <definedName name="_xlnm._FilterDatabase" localSheetId="3" hidden="1">Januar!$A$4:$AJ$65</definedName>
    <definedName name="_xlnm._FilterDatabase" localSheetId="9" hidden="1">Juli!$A$4:$AJ$65</definedName>
    <definedName name="_xlnm._FilterDatabase" localSheetId="8" hidden="1">Juni!$A$4:$AJ$65</definedName>
    <definedName name="_xlnm._FilterDatabase" localSheetId="7" hidden="1">Mai!$A$4:$AJ$65</definedName>
    <definedName name="_xlnm._FilterDatabase" localSheetId="5" hidden="1">März!$A$4:$AJ$65</definedName>
    <definedName name="_xlnm._FilterDatabase" localSheetId="13" hidden="1">November!$A$4:$AJ$65</definedName>
    <definedName name="_xlnm._FilterDatabase" localSheetId="12" hidden="1">Oktober!$A$4:$AJ$65</definedName>
    <definedName name="_xlnm._FilterDatabase" localSheetId="11" hidden="1">September!$A$4:$AJ$65</definedName>
    <definedName name="_xlnm._FilterDatabase" localSheetId="2" hidden="1">'Übersicht Teilnehmende'!$A$4:$U$65</definedName>
    <definedName name="Tabelle" localSheetId="6">April!$A$4:$AJ$65</definedName>
    <definedName name="Tabelle" localSheetId="10">August!$A$4:$AJ$65</definedName>
    <definedName name="Tabelle" localSheetId="14">Dezember!$A$4:$AJ$65</definedName>
    <definedName name="Tabelle" localSheetId="4">Februar!$A$4:$AJ$65</definedName>
    <definedName name="Tabelle" localSheetId="9">Juli!$A$4:$AJ$65</definedName>
    <definedName name="Tabelle" localSheetId="8">Juni!$A$4:$AJ$65</definedName>
    <definedName name="Tabelle" localSheetId="7">Mai!$A$4:$AJ$65</definedName>
    <definedName name="Tabelle" localSheetId="5">März!$A$4:$AJ$65</definedName>
    <definedName name="Tabelle" localSheetId="13">November!$A$4:$AJ$65</definedName>
    <definedName name="Tabelle" localSheetId="12">Oktober!$A$4:$AJ$65</definedName>
    <definedName name="Tabelle" localSheetId="11">September!$A$4:$AJ$65</definedName>
    <definedName name="Tabelle" localSheetId="2">'Übersicht Teilnehmende'!$A$4:$U$65</definedName>
    <definedName name="Tabelle">Januar!$A$4:$AJ$65</definedName>
  </definedNames>
  <calcPr calcId="125725" iterateDelta="1E-4"/>
</workbook>
</file>

<file path=xl/calcChain.xml><?xml version="1.0" encoding="utf-8"?>
<calcChain xmlns="http://schemas.openxmlformats.org/spreadsheetml/2006/main">
  <c r="G5" i="28"/>
  <c r="H5"/>
  <c r="G6"/>
  <c r="H6"/>
  <c r="G7"/>
  <c r="H7"/>
  <c r="G8"/>
  <c r="H8"/>
  <c r="G9"/>
  <c r="H9"/>
  <c r="R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R52"/>
  <c r="R53"/>
  <c r="R54"/>
  <c r="R55"/>
  <c r="R56"/>
  <c r="R57"/>
  <c r="R58"/>
  <c r="R59"/>
  <c r="R60"/>
  <c r="R61"/>
  <c r="R62"/>
  <c r="R63"/>
  <c r="R64"/>
  <c r="R65"/>
  <c r="R7"/>
  <c r="R6"/>
  <c r="R5" l="1"/>
  <c r="H10"/>
  <c r="B5" i="2"/>
  <c r="C5"/>
  <c r="B6"/>
  <c r="C6"/>
  <c r="B7"/>
  <c r="C7"/>
  <c r="U68" i="28"/>
  <c r="S68"/>
  <c r="K68"/>
  <c r="J68"/>
  <c r="I70"/>
  <c r="I68"/>
  <c r="B10" i="41" l="1"/>
  <c r="C10"/>
  <c r="AJ10"/>
  <c r="AK10"/>
  <c r="B11"/>
  <c r="C11"/>
  <c r="AJ11"/>
  <c r="AK11"/>
  <c r="B12"/>
  <c r="C12"/>
  <c r="AJ12"/>
  <c r="AK12"/>
  <c r="B13"/>
  <c r="C13"/>
  <c r="AJ13"/>
  <c r="AK13"/>
  <c r="B14"/>
  <c r="C14"/>
  <c r="AJ14"/>
  <c r="AK14"/>
  <c r="B15"/>
  <c r="C15"/>
  <c r="AJ15"/>
  <c r="AK15"/>
  <c r="B16"/>
  <c r="C16"/>
  <c r="AJ16"/>
  <c r="AK16"/>
  <c r="B17"/>
  <c r="C17"/>
  <c r="AJ17"/>
  <c r="AK17"/>
  <c r="B18"/>
  <c r="C18"/>
  <c r="AJ18"/>
  <c r="AK18"/>
  <c r="B19"/>
  <c r="C19"/>
  <c r="AJ19"/>
  <c r="AK19"/>
  <c r="B20"/>
  <c r="C20"/>
  <c r="AJ20"/>
  <c r="AK20"/>
  <c r="B21"/>
  <c r="C21"/>
  <c r="AJ21"/>
  <c r="AK21"/>
  <c r="B22"/>
  <c r="C22"/>
  <c r="AJ22"/>
  <c r="AK22"/>
  <c r="B23"/>
  <c r="C23"/>
  <c r="AJ23"/>
  <c r="AK23"/>
  <c r="B24"/>
  <c r="C24"/>
  <c r="AJ24"/>
  <c r="AK24"/>
  <c r="B25"/>
  <c r="C25"/>
  <c r="AJ25"/>
  <c r="AK25"/>
  <c r="B26"/>
  <c r="C26"/>
  <c r="AJ26"/>
  <c r="AK26"/>
  <c r="B27"/>
  <c r="C27"/>
  <c r="AJ27"/>
  <c r="AK27"/>
  <c r="B28"/>
  <c r="C28"/>
  <c r="AJ28"/>
  <c r="AK28"/>
  <c r="B29"/>
  <c r="C29"/>
  <c r="AJ29"/>
  <c r="AK29"/>
  <c r="B30"/>
  <c r="C30"/>
  <c r="AJ30"/>
  <c r="AK30"/>
  <c r="B31"/>
  <c r="C31"/>
  <c r="AJ31"/>
  <c r="AK31"/>
  <c r="B32"/>
  <c r="C32"/>
  <c r="AJ32"/>
  <c r="AK32"/>
  <c r="B33"/>
  <c r="C33"/>
  <c r="AJ33"/>
  <c r="AK33"/>
  <c r="B34"/>
  <c r="C34"/>
  <c r="AJ34"/>
  <c r="AK34"/>
  <c r="B35"/>
  <c r="C35"/>
  <c r="AJ35"/>
  <c r="AK35"/>
  <c r="B36"/>
  <c r="C36"/>
  <c r="AJ36"/>
  <c r="AK36"/>
  <c r="B37"/>
  <c r="C37"/>
  <c r="AJ37"/>
  <c r="AK37"/>
  <c r="B38"/>
  <c r="C38"/>
  <c r="AJ38"/>
  <c r="AK38"/>
  <c r="B39"/>
  <c r="C39"/>
  <c r="AJ39"/>
  <c r="AK39"/>
  <c r="B40"/>
  <c r="C40"/>
  <c r="AJ40"/>
  <c r="AK40"/>
  <c r="B41"/>
  <c r="C41"/>
  <c r="AJ41"/>
  <c r="AK41"/>
  <c r="B42"/>
  <c r="C42"/>
  <c r="AJ42"/>
  <c r="AK42"/>
  <c r="B43"/>
  <c r="C43"/>
  <c r="AJ43"/>
  <c r="AK43"/>
  <c r="B44"/>
  <c r="C44"/>
  <c r="AJ44"/>
  <c r="AK44"/>
  <c r="B45"/>
  <c r="C45"/>
  <c r="AJ45"/>
  <c r="AK45"/>
  <c r="B46"/>
  <c r="C46"/>
  <c r="AJ46"/>
  <c r="AK46"/>
  <c r="B47"/>
  <c r="C47"/>
  <c r="AJ47"/>
  <c r="AK47"/>
  <c r="B48"/>
  <c r="C48"/>
  <c r="AJ48"/>
  <c r="AK48"/>
  <c r="B49"/>
  <c r="C49"/>
  <c r="AJ49"/>
  <c r="AK49"/>
  <c r="B50"/>
  <c r="C50"/>
  <c r="AJ50"/>
  <c r="AK50"/>
  <c r="B51"/>
  <c r="C51"/>
  <c r="AJ51"/>
  <c r="AK51"/>
  <c r="B52"/>
  <c r="C52"/>
  <c r="AJ52"/>
  <c r="AK52"/>
  <c r="B53"/>
  <c r="C53"/>
  <c r="AJ53"/>
  <c r="AK53"/>
  <c r="B54"/>
  <c r="C54"/>
  <c r="AJ54"/>
  <c r="AK54"/>
  <c r="B55"/>
  <c r="C55"/>
  <c r="AJ55"/>
  <c r="AK55"/>
  <c r="B56"/>
  <c r="C56"/>
  <c r="AJ56"/>
  <c r="AK56"/>
  <c r="B57"/>
  <c r="C57"/>
  <c r="AJ57"/>
  <c r="AK57"/>
  <c r="B58"/>
  <c r="C58"/>
  <c r="AJ58"/>
  <c r="AK58"/>
  <c r="B59"/>
  <c r="C59"/>
  <c r="AJ59"/>
  <c r="AK59"/>
  <c r="B60"/>
  <c r="C60"/>
  <c r="AJ60"/>
  <c r="AK60"/>
  <c r="B61"/>
  <c r="C61"/>
  <c r="AJ61"/>
  <c r="AK61"/>
  <c r="B62"/>
  <c r="C62"/>
  <c r="AJ62"/>
  <c r="AK62"/>
  <c r="B63"/>
  <c r="C63"/>
  <c r="AJ63"/>
  <c r="AK63"/>
  <c r="B64"/>
  <c r="C64"/>
  <c r="AJ64"/>
  <c r="AK64"/>
  <c r="B65"/>
  <c r="C65"/>
  <c r="AJ65"/>
  <c r="AK65"/>
  <c r="B10" i="40"/>
  <c r="C10"/>
  <c r="AJ10"/>
  <c r="AK10"/>
  <c r="B11"/>
  <c r="C11"/>
  <c r="AJ11"/>
  <c r="AK11"/>
  <c r="B12"/>
  <c r="C12"/>
  <c r="AJ12"/>
  <c r="AK12"/>
  <c r="B13"/>
  <c r="C13"/>
  <c r="AJ13"/>
  <c r="AK13"/>
  <c r="B14"/>
  <c r="C14"/>
  <c r="AJ14"/>
  <c r="AK14"/>
  <c r="B15"/>
  <c r="C15"/>
  <c r="AJ15"/>
  <c r="AK15"/>
  <c r="B16"/>
  <c r="C16"/>
  <c r="AJ16"/>
  <c r="AK16"/>
  <c r="B17"/>
  <c r="C17"/>
  <c r="AJ17"/>
  <c r="AK17"/>
  <c r="B18"/>
  <c r="C18"/>
  <c r="AJ18"/>
  <c r="AK18"/>
  <c r="B19"/>
  <c r="C19"/>
  <c r="AJ19"/>
  <c r="AK19"/>
  <c r="B20"/>
  <c r="C20"/>
  <c r="AJ20"/>
  <c r="AK20"/>
  <c r="B21"/>
  <c r="C21"/>
  <c r="AJ21"/>
  <c r="AK21"/>
  <c r="B22"/>
  <c r="C22"/>
  <c r="AJ22"/>
  <c r="AK22"/>
  <c r="B23"/>
  <c r="C23"/>
  <c r="AJ23"/>
  <c r="AK23"/>
  <c r="B24"/>
  <c r="C24"/>
  <c r="AJ24"/>
  <c r="AK24"/>
  <c r="B25"/>
  <c r="C25"/>
  <c r="AJ25"/>
  <c r="AK25"/>
  <c r="B26"/>
  <c r="C26"/>
  <c r="AJ26"/>
  <c r="AK26"/>
  <c r="B27"/>
  <c r="C27"/>
  <c r="AJ27"/>
  <c r="AK27"/>
  <c r="B28"/>
  <c r="C28"/>
  <c r="AJ28"/>
  <c r="AK28"/>
  <c r="B29"/>
  <c r="C29"/>
  <c r="AJ29"/>
  <c r="AK29"/>
  <c r="B30"/>
  <c r="C30"/>
  <c r="AJ30"/>
  <c r="AK30"/>
  <c r="B31"/>
  <c r="C31"/>
  <c r="AJ31"/>
  <c r="AK31"/>
  <c r="B32"/>
  <c r="C32"/>
  <c r="AJ32"/>
  <c r="AK32"/>
  <c r="B33"/>
  <c r="C33"/>
  <c r="AJ33"/>
  <c r="AK33"/>
  <c r="B34"/>
  <c r="C34"/>
  <c r="AJ34"/>
  <c r="AK34"/>
  <c r="B35"/>
  <c r="C35"/>
  <c r="AJ35"/>
  <c r="AK35"/>
  <c r="B36"/>
  <c r="C36"/>
  <c r="AJ36"/>
  <c r="AK36"/>
  <c r="B37"/>
  <c r="C37"/>
  <c r="AJ37"/>
  <c r="AK37"/>
  <c r="B38"/>
  <c r="C38"/>
  <c r="AJ38"/>
  <c r="AK38"/>
  <c r="B39"/>
  <c r="C39"/>
  <c r="AJ39"/>
  <c r="AK39"/>
  <c r="B40"/>
  <c r="C40"/>
  <c r="AJ40"/>
  <c r="AK40"/>
  <c r="B41"/>
  <c r="C41"/>
  <c r="AJ41"/>
  <c r="AK41"/>
  <c r="B42"/>
  <c r="C42"/>
  <c r="AJ42"/>
  <c r="AK42"/>
  <c r="B43"/>
  <c r="C43"/>
  <c r="AJ43"/>
  <c r="AK43"/>
  <c r="B44"/>
  <c r="C44"/>
  <c r="AJ44"/>
  <c r="AK44"/>
  <c r="B45"/>
  <c r="C45"/>
  <c r="AJ45"/>
  <c r="AK45"/>
  <c r="B46"/>
  <c r="C46"/>
  <c r="AJ46"/>
  <c r="AK46"/>
  <c r="B47"/>
  <c r="C47"/>
  <c r="AJ47"/>
  <c r="AK47"/>
  <c r="B48"/>
  <c r="C48"/>
  <c r="AJ48"/>
  <c r="AK48"/>
  <c r="B49"/>
  <c r="C49"/>
  <c r="AJ49"/>
  <c r="AK49"/>
  <c r="B50"/>
  <c r="C50"/>
  <c r="AJ50"/>
  <c r="AK50"/>
  <c r="B51"/>
  <c r="C51"/>
  <c r="AJ51"/>
  <c r="AK51"/>
  <c r="B52"/>
  <c r="C52"/>
  <c r="AJ52"/>
  <c r="AK52"/>
  <c r="B53"/>
  <c r="C53"/>
  <c r="AJ53"/>
  <c r="AK53"/>
  <c r="B54"/>
  <c r="C54"/>
  <c r="AJ54"/>
  <c r="AK54"/>
  <c r="B55"/>
  <c r="C55"/>
  <c r="AJ55"/>
  <c r="AK55"/>
  <c r="B56"/>
  <c r="C56"/>
  <c r="AJ56"/>
  <c r="AK56"/>
  <c r="B57"/>
  <c r="C57"/>
  <c r="AJ57"/>
  <c r="AK57"/>
  <c r="B58"/>
  <c r="C58"/>
  <c r="AJ58"/>
  <c r="AK58"/>
  <c r="B59"/>
  <c r="C59"/>
  <c r="AJ59"/>
  <c r="AK59"/>
  <c r="B60"/>
  <c r="C60"/>
  <c r="AJ60"/>
  <c r="AK60"/>
  <c r="B61"/>
  <c r="C61"/>
  <c r="AJ61"/>
  <c r="AK61"/>
  <c r="B62"/>
  <c r="C62"/>
  <c r="AJ62"/>
  <c r="AK62"/>
  <c r="B63"/>
  <c r="C63"/>
  <c r="AJ63"/>
  <c r="AK63"/>
  <c r="B64"/>
  <c r="C64"/>
  <c r="AJ64"/>
  <c r="AK64"/>
  <c r="B65"/>
  <c r="C65"/>
  <c r="AJ65"/>
  <c r="AK65"/>
  <c r="B10" i="39" l="1"/>
  <c r="C10"/>
  <c r="AJ10"/>
  <c r="AK10"/>
  <c r="B11"/>
  <c r="C11"/>
  <c r="AJ11"/>
  <c r="AK11"/>
  <c r="B12"/>
  <c r="C12"/>
  <c r="AJ12"/>
  <c r="AK12"/>
  <c r="B13"/>
  <c r="C13"/>
  <c r="AJ13"/>
  <c r="AK13"/>
  <c r="B14"/>
  <c r="C14"/>
  <c r="AJ14"/>
  <c r="AK14"/>
  <c r="B15"/>
  <c r="C15"/>
  <c r="AJ15"/>
  <c r="AK15"/>
  <c r="B16"/>
  <c r="C16"/>
  <c r="AJ16"/>
  <c r="AK16"/>
  <c r="B17"/>
  <c r="C17"/>
  <c r="AJ17"/>
  <c r="AK17"/>
  <c r="B18"/>
  <c r="C18"/>
  <c r="AJ18"/>
  <c r="AK18"/>
  <c r="B19"/>
  <c r="C19"/>
  <c r="AJ19"/>
  <c r="AK19"/>
  <c r="B20"/>
  <c r="C20"/>
  <c r="AJ20"/>
  <c r="AK20"/>
  <c r="B21"/>
  <c r="C21"/>
  <c r="AJ21"/>
  <c r="AK21"/>
  <c r="B22"/>
  <c r="C22"/>
  <c r="AJ22"/>
  <c r="AK22"/>
  <c r="B23"/>
  <c r="C23"/>
  <c r="AJ23"/>
  <c r="AK23"/>
  <c r="B24"/>
  <c r="C24"/>
  <c r="AJ24"/>
  <c r="AK24"/>
  <c r="B25"/>
  <c r="C25"/>
  <c r="AJ25"/>
  <c r="AK25"/>
  <c r="B26"/>
  <c r="C26"/>
  <c r="AJ26"/>
  <c r="AK26"/>
  <c r="B27"/>
  <c r="C27"/>
  <c r="AJ27"/>
  <c r="AK27"/>
  <c r="B28"/>
  <c r="C28"/>
  <c r="AJ28"/>
  <c r="AK28"/>
  <c r="B29"/>
  <c r="C29"/>
  <c r="AJ29"/>
  <c r="AK29"/>
  <c r="B30"/>
  <c r="C30"/>
  <c r="AJ30"/>
  <c r="AK30"/>
  <c r="B31"/>
  <c r="C31"/>
  <c r="AJ31"/>
  <c r="AK31"/>
  <c r="B32"/>
  <c r="C32"/>
  <c r="AJ32"/>
  <c r="AK32"/>
  <c r="B33"/>
  <c r="C33"/>
  <c r="AJ33"/>
  <c r="AK33"/>
  <c r="B34"/>
  <c r="C34"/>
  <c r="AJ34"/>
  <c r="AK34"/>
  <c r="B35"/>
  <c r="C35"/>
  <c r="AJ35"/>
  <c r="AK35"/>
  <c r="B36"/>
  <c r="C36"/>
  <c r="AJ36"/>
  <c r="AK36"/>
  <c r="B37"/>
  <c r="C37"/>
  <c r="AJ37"/>
  <c r="AK37"/>
  <c r="B38"/>
  <c r="C38"/>
  <c r="AJ38"/>
  <c r="AK38"/>
  <c r="B39"/>
  <c r="C39"/>
  <c r="AJ39"/>
  <c r="AK39"/>
  <c r="B40"/>
  <c r="C40"/>
  <c r="AJ40"/>
  <c r="AK40"/>
  <c r="B41"/>
  <c r="C41"/>
  <c r="AJ41"/>
  <c r="AK41"/>
  <c r="B42"/>
  <c r="C42"/>
  <c r="AJ42"/>
  <c r="AK42"/>
  <c r="B43"/>
  <c r="C43"/>
  <c r="AJ43"/>
  <c r="AK43"/>
  <c r="B44"/>
  <c r="C44"/>
  <c r="AJ44"/>
  <c r="AK44"/>
  <c r="B45"/>
  <c r="C45"/>
  <c r="AJ45"/>
  <c r="AK45"/>
  <c r="B46"/>
  <c r="C46"/>
  <c r="AJ46"/>
  <c r="AK46"/>
  <c r="B47"/>
  <c r="C47"/>
  <c r="AJ47"/>
  <c r="AK47"/>
  <c r="B48"/>
  <c r="C48"/>
  <c r="AJ48"/>
  <c r="AK48"/>
  <c r="B49"/>
  <c r="C49"/>
  <c r="AJ49"/>
  <c r="AK49"/>
  <c r="B50"/>
  <c r="C50"/>
  <c r="AJ50"/>
  <c r="AK50"/>
  <c r="B51"/>
  <c r="C51"/>
  <c r="AJ51"/>
  <c r="AK51"/>
  <c r="B52"/>
  <c r="C52"/>
  <c r="AJ52"/>
  <c r="AK52"/>
  <c r="B53"/>
  <c r="C53"/>
  <c r="AJ53"/>
  <c r="AK53"/>
  <c r="B54"/>
  <c r="C54"/>
  <c r="AJ54"/>
  <c r="AK54"/>
  <c r="B55"/>
  <c r="C55"/>
  <c r="AJ55"/>
  <c r="AK55"/>
  <c r="B56"/>
  <c r="C56"/>
  <c r="AJ56"/>
  <c r="AK56"/>
  <c r="B57"/>
  <c r="C57"/>
  <c r="AJ57"/>
  <c r="AK57"/>
  <c r="B58"/>
  <c r="C58"/>
  <c r="AJ58"/>
  <c r="AK58"/>
  <c r="B59"/>
  <c r="C59"/>
  <c r="AJ59"/>
  <c r="AK59"/>
  <c r="B60"/>
  <c r="C60"/>
  <c r="AJ60"/>
  <c r="AK60"/>
  <c r="B61"/>
  <c r="C61"/>
  <c r="AJ61"/>
  <c r="AK61"/>
  <c r="B62"/>
  <c r="C62"/>
  <c r="AJ62"/>
  <c r="AK62"/>
  <c r="B63"/>
  <c r="C63"/>
  <c r="AJ63"/>
  <c r="AK63"/>
  <c r="B64"/>
  <c r="C64"/>
  <c r="AJ64"/>
  <c r="AK64"/>
  <c r="B65"/>
  <c r="C65"/>
  <c r="AJ65"/>
  <c r="AK65"/>
  <c r="B10" i="38"/>
  <c r="C10"/>
  <c r="AJ10"/>
  <c r="AK10"/>
  <c r="B11"/>
  <c r="C11"/>
  <c r="AJ11"/>
  <c r="AK11"/>
  <c r="B12"/>
  <c r="C12"/>
  <c r="AJ12"/>
  <c r="AK12"/>
  <c r="B13"/>
  <c r="C13"/>
  <c r="AJ13"/>
  <c r="AK13"/>
  <c r="B14"/>
  <c r="C14"/>
  <c r="AJ14"/>
  <c r="AK14"/>
  <c r="B15"/>
  <c r="C15"/>
  <c r="AJ15"/>
  <c r="AK15"/>
  <c r="B16"/>
  <c r="C16"/>
  <c r="AJ16"/>
  <c r="AK16"/>
  <c r="B17"/>
  <c r="C17"/>
  <c r="AJ17"/>
  <c r="AK17"/>
  <c r="B18"/>
  <c r="C18"/>
  <c r="AJ18"/>
  <c r="AK18"/>
  <c r="B19"/>
  <c r="C19"/>
  <c r="AJ19"/>
  <c r="AK19"/>
  <c r="B20"/>
  <c r="C20"/>
  <c r="AJ20"/>
  <c r="AK20"/>
  <c r="B21"/>
  <c r="C21"/>
  <c r="AJ21"/>
  <c r="AK21"/>
  <c r="B22"/>
  <c r="C22"/>
  <c r="AJ22"/>
  <c r="AK22"/>
  <c r="B23"/>
  <c r="C23"/>
  <c r="AJ23"/>
  <c r="AK23"/>
  <c r="B24"/>
  <c r="C24"/>
  <c r="AJ24"/>
  <c r="AK24"/>
  <c r="B25"/>
  <c r="C25"/>
  <c r="AJ25"/>
  <c r="AK25"/>
  <c r="B26"/>
  <c r="C26"/>
  <c r="AJ26"/>
  <c r="AK26"/>
  <c r="B27"/>
  <c r="C27"/>
  <c r="AJ27"/>
  <c r="AK27"/>
  <c r="B28"/>
  <c r="C28"/>
  <c r="AJ28"/>
  <c r="AK28"/>
  <c r="B29"/>
  <c r="C29"/>
  <c r="AJ29"/>
  <c r="AK29"/>
  <c r="B30"/>
  <c r="C30"/>
  <c r="AJ30"/>
  <c r="AK30"/>
  <c r="B31"/>
  <c r="C31"/>
  <c r="AJ31"/>
  <c r="AK31"/>
  <c r="B32"/>
  <c r="C32"/>
  <c r="AJ32"/>
  <c r="AK32"/>
  <c r="B33"/>
  <c r="C33"/>
  <c r="AJ33"/>
  <c r="AK33"/>
  <c r="B34"/>
  <c r="C34"/>
  <c r="AJ34"/>
  <c r="AK34"/>
  <c r="B35"/>
  <c r="C35"/>
  <c r="AJ35"/>
  <c r="AK35"/>
  <c r="B36"/>
  <c r="C36"/>
  <c r="AJ36"/>
  <c r="AK36"/>
  <c r="B37"/>
  <c r="C37"/>
  <c r="AJ37"/>
  <c r="AK37"/>
  <c r="B38"/>
  <c r="C38"/>
  <c r="AJ38"/>
  <c r="AK38"/>
  <c r="B39"/>
  <c r="C39"/>
  <c r="AJ39"/>
  <c r="AK39"/>
  <c r="B40"/>
  <c r="C40"/>
  <c r="AJ40"/>
  <c r="AK40"/>
  <c r="B41"/>
  <c r="C41"/>
  <c r="AJ41"/>
  <c r="AK41"/>
  <c r="B42"/>
  <c r="C42"/>
  <c r="AJ42"/>
  <c r="AK42"/>
  <c r="B43"/>
  <c r="C43"/>
  <c r="AJ43"/>
  <c r="AK43"/>
  <c r="B44"/>
  <c r="C44"/>
  <c r="AJ44"/>
  <c r="AK44"/>
  <c r="B45"/>
  <c r="C45"/>
  <c r="AJ45"/>
  <c r="AK45"/>
  <c r="B46"/>
  <c r="C46"/>
  <c r="AJ46"/>
  <c r="AK46"/>
  <c r="B47"/>
  <c r="C47"/>
  <c r="AJ47"/>
  <c r="AK47"/>
  <c r="B48"/>
  <c r="C48"/>
  <c r="AJ48"/>
  <c r="AK48"/>
  <c r="B49"/>
  <c r="C49"/>
  <c r="AJ49"/>
  <c r="AK49"/>
  <c r="B50"/>
  <c r="C50"/>
  <c r="AJ50"/>
  <c r="AK50"/>
  <c r="B51"/>
  <c r="C51"/>
  <c r="AJ51"/>
  <c r="AK51"/>
  <c r="B52"/>
  <c r="C52"/>
  <c r="AJ52"/>
  <c r="AK52"/>
  <c r="B53"/>
  <c r="C53"/>
  <c r="AJ53"/>
  <c r="AK53"/>
  <c r="B54"/>
  <c r="C54"/>
  <c r="AJ54"/>
  <c r="AK54"/>
  <c r="B55"/>
  <c r="C55"/>
  <c r="AJ55"/>
  <c r="AK55"/>
  <c r="B56"/>
  <c r="C56"/>
  <c r="AJ56"/>
  <c r="AK56"/>
  <c r="B57"/>
  <c r="C57"/>
  <c r="AJ57"/>
  <c r="AK57"/>
  <c r="B58"/>
  <c r="C58"/>
  <c r="AJ58"/>
  <c r="AK58"/>
  <c r="B59"/>
  <c r="C59"/>
  <c r="AJ59"/>
  <c r="AK59"/>
  <c r="B60"/>
  <c r="C60"/>
  <c r="AJ60"/>
  <c r="AK60"/>
  <c r="B61"/>
  <c r="C61"/>
  <c r="AJ61"/>
  <c r="AK61"/>
  <c r="B62"/>
  <c r="C62"/>
  <c r="AJ62"/>
  <c r="AK62"/>
  <c r="B63"/>
  <c r="C63"/>
  <c r="AJ63"/>
  <c r="AK63"/>
  <c r="B64"/>
  <c r="C64"/>
  <c r="AJ64"/>
  <c r="AK64"/>
  <c r="B65"/>
  <c r="C65"/>
  <c r="AJ65"/>
  <c r="AK65"/>
  <c r="B10" i="37"/>
  <c r="C10"/>
  <c r="AJ10"/>
  <c r="AK10"/>
  <c r="B11"/>
  <c r="C11"/>
  <c r="AJ11"/>
  <c r="AK11"/>
  <c r="B12"/>
  <c r="C12"/>
  <c r="AJ12"/>
  <c r="AK12"/>
  <c r="B13"/>
  <c r="C13"/>
  <c r="AJ13"/>
  <c r="AK13"/>
  <c r="B14"/>
  <c r="C14"/>
  <c r="AJ14"/>
  <c r="AK14"/>
  <c r="B15"/>
  <c r="C15"/>
  <c r="AJ15"/>
  <c r="AK15"/>
  <c r="B16"/>
  <c r="C16"/>
  <c r="AJ16"/>
  <c r="AK16"/>
  <c r="B17"/>
  <c r="C17"/>
  <c r="AJ17"/>
  <c r="AK17"/>
  <c r="B18"/>
  <c r="C18"/>
  <c r="AJ18"/>
  <c r="AK18"/>
  <c r="B19"/>
  <c r="C19"/>
  <c r="AJ19"/>
  <c r="AK19"/>
  <c r="B20"/>
  <c r="C20"/>
  <c r="AJ20"/>
  <c r="AK20"/>
  <c r="B21"/>
  <c r="C21"/>
  <c r="AJ21"/>
  <c r="AK21"/>
  <c r="B22"/>
  <c r="C22"/>
  <c r="AJ22"/>
  <c r="AK22"/>
  <c r="B23"/>
  <c r="C23"/>
  <c r="AJ23"/>
  <c r="AK23"/>
  <c r="B24"/>
  <c r="C24"/>
  <c r="AJ24"/>
  <c r="AK24"/>
  <c r="B25"/>
  <c r="C25"/>
  <c r="AJ25"/>
  <c r="AK25"/>
  <c r="B26"/>
  <c r="C26"/>
  <c r="AJ26"/>
  <c r="AK26"/>
  <c r="B27"/>
  <c r="C27"/>
  <c r="AJ27"/>
  <c r="AK27"/>
  <c r="B28"/>
  <c r="C28"/>
  <c r="AJ28"/>
  <c r="AK28"/>
  <c r="B29"/>
  <c r="C29"/>
  <c r="AJ29"/>
  <c r="AK29"/>
  <c r="B30"/>
  <c r="C30"/>
  <c r="AJ30"/>
  <c r="AK30"/>
  <c r="B31"/>
  <c r="C31"/>
  <c r="AJ31"/>
  <c r="AK31"/>
  <c r="B32"/>
  <c r="C32"/>
  <c r="AJ32"/>
  <c r="AK32"/>
  <c r="B33"/>
  <c r="C33"/>
  <c r="AJ33"/>
  <c r="AK33"/>
  <c r="B34"/>
  <c r="C34"/>
  <c r="AJ34"/>
  <c r="AK34"/>
  <c r="B35"/>
  <c r="C35"/>
  <c r="AJ35"/>
  <c r="AK35"/>
  <c r="B36"/>
  <c r="C36"/>
  <c r="AJ36"/>
  <c r="AK36"/>
  <c r="B37"/>
  <c r="C37"/>
  <c r="AJ37"/>
  <c r="AK37"/>
  <c r="B38"/>
  <c r="C38"/>
  <c r="AJ38"/>
  <c r="AK38"/>
  <c r="B39"/>
  <c r="C39"/>
  <c r="AJ39"/>
  <c r="AK39"/>
  <c r="B40"/>
  <c r="C40"/>
  <c r="AJ40"/>
  <c r="AK40"/>
  <c r="B41"/>
  <c r="C41"/>
  <c r="AJ41"/>
  <c r="AK41"/>
  <c r="B42"/>
  <c r="C42"/>
  <c r="AJ42"/>
  <c r="AK42"/>
  <c r="B43"/>
  <c r="C43"/>
  <c r="AJ43"/>
  <c r="AK43"/>
  <c r="B44"/>
  <c r="C44"/>
  <c r="AJ44"/>
  <c r="AK44"/>
  <c r="B45"/>
  <c r="C45"/>
  <c r="AJ45"/>
  <c r="AK45"/>
  <c r="B46"/>
  <c r="C46"/>
  <c r="AJ46"/>
  <c r="AK46"/>
  <c r="B47"/>
  <c r="C47"/>
  <c r="AJ47"/>
  <c r="AK47"/>
  <c r="B48"/>
  <c r="C48"/>
  <c r="AJ48"/>
  <c r="AK48"/>
  <c r="B49"/>
  <c r="C49"/>
  <c r="AJ49"/>
  <c r="AK49"/>
  <c r="B50"/>
  <c r="C50"/>
  <c r="AJ50"/>
  <c r="AK50"/>
  <c r="B51"/>
  <c r="C51"/>
  <c r="AJ51"/>
  <c r="AK51"/>
  <c r="B52"/>
  <c r="C52"/>
  <c r="AJ52"/>
  <c r="AK52"/>
  <c r="B53"/>
  <c r="C53"/>
  <c r="AJ53"/>
  <c r="AK53"/>
  <c r="B54"/>
  <c r="C54"/>
  <c r="AJ54"/>
  <c r="AK54"/>
  <c r="B55"/>
  <c r="C55"/>
  <c r="AJ55"/>
  <c r="AK55"/>
  <c r="B56"/>
  <c r="C56"/>
  <c r="AJ56"/>
  <c r="AK56"/>
  <c r="B57"/>
  <c r="C57"/>
  <c r="AJ57"/>
  <c r="AK57"/>
  <c r="B58"/>
  <c r="C58"/>
  <c r="AJ58"/>
  <c r="AK58"/>
  <c r="B59"/>
  <c r="C59"/>
  <c r="AJ59"/>
  <c r="AK59"/>
  <c r="B60"/>
  <c r="C60"/>
  <c r="AJ60"/>
  <c r="AK60"/>
  <c r="B61"/>
  <c r="C61"/>
  <c r="AJ61"/>
  <c r="AK61"/>
  <c r="B62"/>
  <c r="C62"/>
  <c r="AJ62"/>
  <c r="AK62"/>
  <c r="B63"/>
  <c r="C63"/>
  <c r="AJ63"/>
  <c r="AK63"/>
  <c r="B64"/>
  <c r="C64"/>
  <c r="AJ64"/>
  <c r="AK64"/>
  <c r="B65"/>
  <c r="C65"/>
  <c r="AJ65"/>
  <c r="AK65"/>
  <c r="B10" i="36"/>
  <c r="C10"/>
  <c r="AJ10"/>
  <c r="AK10"/>
  <c r="B11"/>
  <c r="C11"/>
  <c r="AJ11"/>
  <c r="AK11"/>
  <c r="B12"/>
  <c r="C12"/>
  <c r="AJ12"/>
  <c r="AK12"/>
  <c r="B13"/>
  <c r="C13"/>
  <c r="AJ13"/>
  <c r="AK13"/>
  <c r="B14"/>
  <c r="C14"/>
  <c r="AJ14"/>
  <c r="AK14"/>
  <c r="B15"/>
  <c r="C15"/>
  <c r="AJ15"/>
  <c r="AK15"/>
  <c r="B16"/>
  <c r="C16"/>
  <c r="AJ16"/>
  <c r="AK16"/>
  <c r="B17"/>
  <c r="C17"/>
  <c r="AJ17"/>
  <c r="AK17"/>
  <c r="B18"/>
  <c r="C18"/>
  <c r="AJ18"/>
  <c r="AK18"/>
  <c r="B19"/>
  <c r="C19"/>
  <c r="AJ19"/>
  <c r="AK19"/>
  <c r="B20"/>
  <c r="C20"/>
  <c r="AJ20"/>
  <c r="AK20"/>
  <c r="B21"/>
  <c r="C21"/>
  <c r="AJ21"/>
  <c r="AK21"/>
  <c r="B22"/>
  <c r="C22"/>
  <c r="AJ22"/>
  <c r="AK22"/>
  <c r="B23"/>
  <c r="C23"/>
  <c r="AJ23"/>
  <c r="AK23"/>
  <c r="B24"/>
  <c r="C24"/>
  <c r="AJ24"/>
  <c r="AK24"/>
  <c r="B25"/>
  <c r="C25"/>
  <c r="AJ25"/>
  <c r="AK25"/>
  <c r="B26"/>
  <c r="C26"/>
  <c r="AJ26"/>
  <c r="AK26"/>
  <c r="B27"/>
  <c r="C27"/>
  <c r="AJ27"/>
  <c r="AK27"/>
  <c r="B28"/>
  <c r="C28"/>
  <c r="AJ28"/>
  <c r="AK28"/>
  <c r="B29"/>
  <c r="C29"/>
  <c r="AJ29"/>
  <c r="AK29"/>
  <c r="B30"/>
  <c r="C30"/>
  <c r="AJ30"/>
  <c r="AK30"/>
  <c r="B31"/>
  <c r="C31"/>
  <c r="AJ31"/>
  <c r="AK31"/>
  <c r="B32"/>
  <c r="C32"/>
  <c r="AJ32"/>
  <c r="AK32"/>
  <c r="B33"/>
  <c r="C33"/>
  <c r="AJ33"/>
  <c r="AK33"/>
  <c r="B34"/>
  <c r="C34"/>
  <c r="AJ34"/>
  <c r="AK34"/>
  <c r="B35"/>
  <c r="C35"/>
  <c r="AJ35"/>
  <c r="AK35"/>
  <c r="B36"/>
  <c r="C36"/>
  <c r="AJ36"/>
  <c r="AK36"/>
  <c r="B37"/>
  <c r="C37"/>
  <c r="AJ37"/>
  <c r="AK37"/>
  <c r="B38"/>
  <c r="C38"/>
  <c r="AJ38"/>
  <c r="AK38"/>
  <c r="B39"/>
  <c r="C39"/>
  <c r="AJ39"/>
  <c r="AK39"/>
  <c r="B40"/>
  <c r="C40"/>
  <c r="AJ40"/>
  <c r="AK40"/>
  <c r="B41"/>
  <c r="C41"/>
  <c r="AJ41"/>
  <c r="AK41"/>
  <c r="B42"/>
  <c r="C42"/>
  <c r="AJ42"/>
  <c r="AK42"/>
  <c r="B43"/>
  <c r="C43"/>
  <c r="AJ43"/>
  <c r="AK43"/>
  <c r="B44"/>
  <c r="C44"/>
  <c r="AJ44"/>
  <c r="AK44"/>
  <c r="B45"/>
  <c r="C45"/>
  <c r="AJ45"/>
  <c r="AK45"/>
  <c r="B46"/>
  <c r="C46"/>
  <c r="AJ46"/>
  <c r="AK46"/>
  <c r="B47"/>
  <c r="C47"/>
  <c r="AJ47"/>
  <c r="AK47"/>
  <c r="B48"/>
  <c r="C48"/>
  <c r="AJ48"/>
  <c r="AK48"/>
  <c r="B49"/>
  <c r="C49"/>
  <c r="AJ49"/>
  <c r="AK49"/>
  <c r="B50"/>
  <c r="C50"/>
  <c r="AJ50"/>
  <c r="AK50"/>
  <c r="B51"/>
  <c r="C51"/>
  <c r="AJ51"/>
  <c r="AK51"/>
  <c r="B52"/>
  <c r="C52"/>
  <c r="AJ52"/>
  <c r="AK52"/>
  <c r="B53"/>
  <c r="C53"/>
  <c r="AJ53"/>
  <c r="AK53"/>
  <c r="B54"/>
  <c r="C54"/>
  <c r="AJ54"/>
  <c r="AK54"/>
  <c r="B55"/>
  <c r="C55"/>
  <c r="AJ55"/>
  <c r="AK55"/>
  <c r="B56"/>
  <c r="C56"/>
  <c r="AJ56"/>
  <c r="AK56"/>
  <c r="B57"/>
  <c r="C57"/>
  <c r="AJ57"/>
  <c r="AK57"/>
  <c r="B58"/>
  <c r="C58"/>
  <c r="AJ58"/>
  <c r="AK58"/>
  <c r="B59"/>
  <c r="C59"/>
  <c r="AJ59"/>
  <c r="AK59"/>
  <c r="B60"/>
  <c r="C60"/>
  <c r="AJ60"/>
  <c r="AK60"/>
  <c r="B61"/>
  <c r="C61"/>
  <c r="AJ61"/>
  <c r="AK61"/>
  <c r="B62"/>
  <c r="C62"/>
  <c r="AJ62"/>
  <c r="AK62"/>
  <c r="B63"/>
  <c r="C63"/>
  <c r="AJ63"/>
  <c r="AK63"/>
  <c r="B64"/>
  <c r="C64"/>
  <c r="AJ64"/>
  <c r="AK64"/>
  <c r="B65"/>
  <c r="C65"/>
  <c r="AJ65"/>
  <c r="AK65"/>
  <c r="B10" i="35"/>
  <c r="C10"/>
  <c r="AJ10"/>
  <c r="AK10"/>
  <c r="B11"/>
  <c r="C11"/>
  <c r="AJ11"/>
  <c r="AK11"/>
  <c r="B12"/>
  <c r="C12"/>
  <c r="AJ12"/>
  <c r="AK12"/>
  <c r="B13"/>
  <c r="C13"/>
  <c r="AJ13"/>
  <c r="AK13"/>
  <c r="B14"/>
  <c r="C14"/>
  <c r="AJ14"/>
  <c r="AK14"/>
  <c r="B15"/>
  <c r="C15"/>
  <c r="AJ15"/>
  <c r="AK15"/>
  <c r="B16"/>
  <c r="C16"/>
  <c r="AJ16"/>
  <c r="AK16"/>
  <c r="B17"/>
  <c r="C17"/>
  <c r="AJ17"/>
  <c r="AK17"/>
  <c r="B18"/>
  <c r="C18"/>
  <c r="AJ18"/>
  <c r="AK18"/>
  <c r="B19"/>
  <c r="C19"/>
  <c r="AJ19"/>
  <c r="AK19"/>
  <c r="B20"/>
  <c r="C20"/>
  <c r="AJ20"/>
  <c r="AK20"/>
  <c r="B21"/>
  <c r="C21"/>
  <c r="AJ21"/>
  <c r="AK21"/>
  <c r="B22"/>
  <c r="C22"/>
  <c r="AJ22"/>
  <c r="AK22"/>
  <c r="B23"/>
  <c r="C23"/>
  <c r="AJ23"/>
  <c r="AK23"/>
  <c r="B24"/>
  <c r="C24"/>
  <c r="AJ24"/>
  <c r="AK24"/>
  <c r="B25"/>
  <c r="C25"/>
  <c r="AJ25"/>
  <c r="AK25"/>
  <c r="B26"/>
  <c r="C26"/>
  <c r="AJ26"/>
  <c r="AK26"/>
  <c r="B27"/>
  <c r="C27"/>
  <c r="AJ27"/>
  <c r="AK27"/>
  <c r="B28"/>
  <c r="C28"/>
  <c r="AJ28"/>
  <c r="AK28"/>
  <c r="B29"/>
  <c r="C29"/>
  <c r="AJ29"/>
  <c r="AK29"/>
  <c r="B30"/>
  <c r="C30"/>
  <c r="AJ30"/>
  <c r="AK30"/>
  <c r="B31"/>
  <c r="C31"/>
  <c r="AJ31"/>
  <c r="AK31"/>
  <c r="B32"/>
  <c r="C32"/>
  <c r="AJ32"/>
  <c r="AK32"/>
  <c r="B33"/>
  <c r="C33"/>
  <c r="AJ33"/>
  <c r="AK33"/>
  <c r="B34"/>
  <c r="C34"/>
  <c r="AJ34"/>
  <c r="AK34"/>
  <c r="B35"/>
  <c r="C35"/>
  <c r="AJ35"/>
  <c r="AK35"/>
  <c r="B36"/>
  <c r="C36"/>
  <c r="AJ36"/>
  <c r="AK36"/>
  <c r="B37"/>
  <c r="C37"/>
  <c r="AJ37"/>
  <c r="AK37"/>
  <c r="B38"/>
  <c r="C38"/>
  <c r="AJ38"/>
  <c r="AK38"/>
  <c r="B39"/>
  <c r="C39"/>
  <c r="AJ39"/>
  <c r="AK39"/>
  <c r="B40"/>
  <c r="C40"/>
  <c r="AJ40"/>
  <c r="AK40"/>
  <c r="B41"/>
  <c r="C41"/>
  <c r="AJ41"/>
  <c r="AK41"/>
  <c r="B42"/>
  <c r="C42"/>
  <c r="AJ42"/>
  <c r="AK42"/>
  <c r="B43"/>
  <c r="C43"/>
  <c r="AJ43"/>
  <c r="AK43"/>
  <c r="B44"/>
  <c r="C44"/>
  <c r="AJ44"/>
  <c r="AK44"/>
  <c r="B45"/>
  <c r="C45"/>
  <c r="AJ45"/>
  <c r="AK45"/>
  <c r="B46"/>
  <c r="C46"/>
  <c r="AJ46"/>
  <c r="AK46"/>
  <c r="B47"/>
  <c r="C47"/>
  <c r="AJ47"/>
  <c r="AK47"/>
  <c r="B48"/>
  <c r="C48"/>
  <c r="AJ48"/>
  <c r="AK48"/>
  <c r="B49"/>
  <c r="C49"/>
  <c r="AJ49"/>
  <c r="AK49"/>
  <c r="B50"/>
  <c r="C50"/>
  <c r="AJ50"/>
  <c r="AK50"/>
  <c r="B51"/>
  <c r="C51"/>
  <c r="AJ51"/>
  <c r="AK51"/>
  <c r="B52"/>
  <c r="C52"/>
  <c r="AJ52"/>
  <c r="AK52"/>
  <c r="B53"/>
  <c r="C53"/>
  <c r="AJ53"/>
  <c r="AK53"/>
  <c r="B54"/>
  <c r="C54"/>
  <c r="AJ54"/>
  <c r="AK54"/>
  <c r="B55"/>
  <c r="C55"/>
  <c r="AJ55"/>
  <c r="AK55"/>
  <c r="B56"/>
  <c r="C56"/>
  <c r="AJ56"/>
  <c r="AK56"/>
  <c r="B57"/>
  <c r="C57"/>
  <c r="AJ57"/>
  <c r="AK57"/>
  <c r="B58"/>
  <c r="C58"/>
  <c r="AJ58"/>
  <c r="AK58"/>
  <c r="B59"/>
  <c r="C59"/>
  <c r="AJ59"/>
  <c r="AK59"/>
  <c r="B60"/>
  <c r="C60"/>
  <c r="AJ60"/>
  <c r="AK60"/>
  <c r="B61"/>
  <c r="C61"/>
  <c r="AJ61"/>
  <c r="AK61"/>
  <c r="B62"/>
  <c r="C62"/>
  <c r="AJ62"/>
  <c r="AK62"/>
  <c r="B63"/>
  <c r="C63"/>
  <c r="AJ63"/>
  <c r="AK63"/>
  <c r="B64"/>
  <c r="C64"/>
  <c r="AJ64"/>
  <c r="AK64"/>
  <c r="B65"/>
  <c r="C65"/>
  <c r="AJ65"/>
  <c r="AK65"/>
  <c r="B10" i="34"/>
  <c r="C10"/>
  <c r="AJ10"/>
  <c r="B11"/>
  <c r="C11"/>
  <c r="AJ11"/>
  <c r="B12"/>
  <c r="C12"/>
  <c r="AJ12"/>
  <c r="B13"/>
  <c r="C13"/>
  <c r="AJ13"/>
  <c r="B14"/>
  <c r="C14"/>
  <c r="AJ14"/>
  <c r="B15"/>
  <c r="C15"/>
  <c r="AJ15"/>
  <c r="B16"/>
  <c r="C16"/>
  <c r="AJ16"/>
  <c r="B17"/>
  <c r="C17"/>
  <c r="AJ17"/>
  <c r="B18"/>
  <c r="C18"/>
  <c r="AJ18"/>
  <c r="B19"/>
  <c r="C19"/>
  <c r="AJ19"/>
  <c r="B20"/>
  <c r="C20"/>
  <c r="AJ20"/>
  <c r="B21"/>
  <c r="C21"/>
  <c r="AJ21"/>
  <c r="B22"/>
  <c r="C22"/>
  <c r="AJ22"/>
  <c r="B23"/>
  <c r="C23"/>
  <c r="AJ23"/>
  <c r="B24"/>
  <c r="C24"/>
  <c r="AJ24"/>
  <c r="B25"/>
  <c r="C25"/>
  <c r="AJ25"/>
  <c r="B26"/>
  <c r="C26"/>
  <c r="AJ26"/>
  <c r="B27"/>
  <c r="C27"/>
  <c r="AJ27"/>
  <c r="B28"/>
  <c r="C28"/>
  <c r="AJ28"/>
  <c r="B29"/>
  <c r="C29"/>
  <c r="AJ29"/>
  <c r="B30"/>
  <c r="C30"/>
  <c r="AJ30"/>
  <c r="B31"/>
  <c r="C31"/>
  <c r="AJ31"/>
  <c r="B32"/>
  <c r="C32"/>
  <c r="AJ32"/>
  <c r="B33"/>
  <c r="C33"/>
  <c r="AJ33"/>
  <c r="B34"/>
  <c r="C34"/>
  <c r="AJ34"/>
  <c r="B35"/>
  <c r="C35"/>
  <c r="AJ35"/>
  <c r="B36"/>
  <c r="C36"/>
  <c r="AJ36"/>
  <c r="B37"/>
  <c r="C37"/>
  <c r="AJ37"/>
  <c r="B38"/>
  <c r="C38"/>
  <c r="AJ38"/>
  <c r="B39"/>
  <c r="C39"/>
  <c r="AJ39"/>
  <c r="B40"/>
  <c r="C40"/>
  <c r="AJ40"/>
  <c r="B41"/>
  <c r="C41"/>
  <c r="AJ41"/>
  <c r="B42"/>
  <c r="C42"/>
  <c r="AJ42"/>
  <c r="B43"/>
  <c r="C43"/>
  <c r="AJ43"/>
  <c r="B44"/>
  <c r="C44"/>
  <c r="AJ44"/>
  <c r="B45"/>
  <c r="C45"/>
  <c r="AJ45"/>
  <c r="B46"/>
  <c r="C46"/>
  <c r="AJ46"/>
  <c r="B47"/>
  <c r="C47"/>
  <c r="AJ47"/>
  <c r="B48"/>
  <c r="C48"/>
  <c r="AJ48"/>
  <c r="B49"/>
  <c r="C49"/>
  <c r="AJ49"/>
  <c r="B50"/>
  <c r="C50"/>
  <c r="AJ50"/>
  <c r="B51"/>
  <c r="C51"/>
  <c r="AJ51"/>
  <c r="B52"/>
  <c r="C52"/>
  <c r="AJ52"/>
  <c r="B53"/>
  <c r="C53"/>
  <c r="AJ53"/>
  <c r="B54"/>
  <c r="C54"/>
  <c r="AJ54"/>
  <c r="B55"/>
  <c r="C55"/>
  <c r="AJ55"/>
  <c r="B56"/>
  <c r="C56"/>
  <c r="AJ56"/>
  <c r="B57"/>
  <c r="C57"/>
  <c r="AJ57"/>
  <c r="B58"/>
  <c r="C58"/>
  <c r="AJ58"/>
  <c r="B59"/>
  <c r="C59"/>
  <c r="AJ59"/>
  <c r="B60"/>
  <c r="C60"/>
  <c r="AJ60"/>
  <c r="B61"/>
  <c r="C61"/>
  <c r="AJ61"/>
  <c r="B62"/>
  <c r="C62"/>
  <c r="AJ62"/>
  <c r="B63"/>
  <c r="C63"/>
  <c r="AJ63"/>
  <c r="B64"/>
  <c r="C64"/>
  <c r="AJ64"/>
  <c r="B65"/>
  <c r="C65"/>
  <c r="AJ65"/>
  <c r="B10" i="33"/>
  <c r="C10"/>
  <c r="AJ10"/>
  <c r="AK10"/>
  <c r="B11"/>
  <c r="C11"/>
  <c r="AJ11"/>
  <c r="AK11"/>
  <c r="B12"/>
  <c r="C12"/>
  <c r="AJ12"/>
  <c r="AK12"/>
  <c r="B13"/>
  <c r="C13"/>
  <c r="AJ13"/>
  <c r="AK13"/>
  <c r="B14"/>
  <c r="C14"/>
  <c r="AJ14"/>
  <c r="AK14"/>
  <c r="B15"/>
  <c r="C15"/>
  <c r="AJ15"/>
  <c r="AK15"/>
  <c r="B16"/>
  <c r="C16"/>
  <c r="AJ16"/>
  <c r="AK16"/>
  <c r="B17"/>
  <c r="C17"/>
  <c r="AJ17"/>
  <c r="AK17"/>
  <c r="B18"/>
  <c r="C18"/>
  <c r="AJ18"/>
  <c r="AK18"/>
  <c r="B19"/>
  <c r="C19"/>
  <c r="AJ19"/>
  <c r="AK19"/>
  <c r="B20"/>
  <c r="C20"/>
  <c r="AJ20"/>
  <c r="AK20"/>
  <c r="B21"/>
  <c r="C21"/>
  <c r="AJ21"/>
  <c r="AK21"/>
  <c r="B22"/>
  <c r="C22"/>
  <c r="AJ22"/>
  <c r="AK22"/>
  <c r="B23"/>
  <c r="C23"/>
  <c r="AJ23"/>
  <c r="AK23"/>
  <c r="B24"/>
  <c r="C24"/>
  <c r="AJ24"/>
  <c r="AK24"/>
  <c r="B25"/>
  <c r="C25"/>
  <c r="AJ25"/>
  <c r="AK25"/>
  <c r="B26"/>
  <c r="C26"/>
  <c r="AJ26"/>
  <c r="AK26"/>
  <c r="B27"/>
  <c r="C27"/>
  <c r="AJ27"/>
  <c r="AK27"/>
  <c r="B28"/>
  <c r="C28"/>
  <c r="AJ28"/>
  <c r="AK28"/>
  <c r="B29"/>
  <c r="C29"/>
  <c r="AJ29"/>
  <c r="AK29"/>
  <c r="B30"/>
  <c r="C30"/>
  <c r="AJ30"/>
  <c r="AK30"/>
  <c r="B31"/>
  <c r="C31"/>
  <c r="AJ31"/>
  <c r="AK31"/>
  <c r="B32"/>
  <c r="C32"/>
  <c r="AJ32"/>
  <c r="AK32"/>
  <c r="B33"/>
  <c r="C33"/>
  <c r="AJ33"/>
  <c r="AK33"/>
  <c r="B34"/>
  <c r="C34"/>
  <c r="AJ34"/>
  <c r="AK34"/>
  <c r="B35"/>
  <c r="C35"/>
  <c r="AJ35"/>
  <c r="AK35"/>
  <c r="B36"/>
  <c r="C36"/>
  <c r="AJ36"/>
  <c r="AK36"/>
  <c r="B37"/>
  <c r="C37"/>
  <c r="AJ37"/>
  <c r="AK37"/>
  <c r="B38"/>
  <c r="C38"/>
  <c r="AJ38"/>
  <c r="AK38"/>
  <c r="B39"/>
  <c r="C39"/>
  <c r="AJ39"/>
  <c r="AK39"/>
  <c r="B40"/>
  <c r="C40"/>
  <c r="AJ40"/>
  <c r="AK40"/>
  <c r="B41"/>
  <c r="C41"/>
  <c r="AJ41"/>
  <c r="AK41"/>
  <c r="B42"/>
  <c r="C42"/>
  <c r="AJ42"/>
  <c r="AK42"/>
  <c r="B43"/>
  <c r="C43"/>
  <c r="AJ43"/>
  <c r="AK43"/>
  <c r="B44"/>
  <c r="C44"/>
  <c r="AJ44"/>
  <c r="AK44"/>
  <c r="B45"/>
  <c r="C45"/>
  <c r="AJ45"/>
  <c r="AK45"/>
  <c r="B46"/>
  <c r="C46"/>
  <c r="AJ46"/>
  <c r="AK46"/>
  <c r="B47"/>
  <c r="C47"/>
  <c r="AJ47"/>
  <c r="AK47"/>
  <c r="B48"/>
  <c r="C48"/>
  <c r="AJ48"/>
  <c r="AK48"/>
  <c r="B49"/>
  <c r="C49"/>
  <c r="AJ49"/>
  <c r="AK49"/>
  <c r="B50"/>
  <c r="C50"/>
  <c r="AJ50"/>
  <c r="AK50"/>
  <c r="B51"/>
  <c r="C51"/>
  <c r="AJ51"/>
  <c r="AK51"/>
  <c r="B52"/>
  <c r="C52"/>
  <c r="AJ52"/>
  <c r="AK52"/>
  <c r="B53"/>
  <c r="C53"/>
  <c r="AJ53"/>
  <c r="AK53"/>
  <c r="B54"/>
  <c r="C54"/>
  <c r="AJ54"/>
  <c r="AK54"/>
  <c r="B55"/>
  <c r="C55"/>
  <c r="AJ55"/>
  <c r="AK55"/>
  <c r="B56"/>
  <c r="C56"/>
  <c r="AJ56"/>
  <c r="AK56"/>
  <c r="B57"/>
  <c r="C57"/>
  <c r="AJ57"/>
  <c r="AK57"/>
  <c r="B58"/>
  <c r="C58"/>
  <c r="AJ58"/>
  <c r="AK58"/>
  <c r="B59"/>
  <c r="C59"/>
  <c r="AJ59"/>
  <c r="AK59"/>
  <c r="B60"/>
  <c r="C60"/>
  <c r="AJ60"/>
  <c r="AK60"/>
  <c r="B61"/>
  <c r="C61"/>
  <c r="AJ61"/>
  <c r="AK61"/>
  <c r="B62"/>
  <c r="C62"/>
  <c r="AJ62"/>
  <c r="AK62"/>
  <c r="B63"/>
  <c r="C63"/>
  <c r="AJ63"/>
  <c r="AK63"/>
  <c r="B64"/>
  <c r="C64"/>
  <c r="AJ64"/>
  <c r="AK64"/>
  <c r="B65"/>
  <c r="C65"/>
  <c r="AJ65"/>
  <c r="AK65"/>
  <c r="B10" i="32"/>
  <c r="C10"/>
  <c r="AJ10"/>
  <c r="AK10"/>
  <c r="B11"/>
  <c r="C11"/>
  <c r="AJ11"/>
  <c r="AK11"/>
  <c r="B12"/>
  <c r="C12"/>
  <c r="AJ12"/>
  <c r="AK12"/>
  <c r="B13"/>
  <c r="C13"/>
  <c r="AJ13"/>
  <c r="AK13"/>
  <c r="B14"/>
  <c r="C14"/>
  <c r="AJ14"/>
  <c r="AK14"/>
  <c r="B15"/>
  <c r="C15"/>
  <c r="AJ15"/>
  <c r="AK15"/>
  <c r="B16"/>
  <c r="C16"/>
  <c r="AJ16"/>
  <c r="AK16"/>
  <c r="B17"/>
  <c r="C17"/>
  <c r="AJ17"/>
  <c r="AK17"/>
  <c r="B18"/>
  <c r="C18"/>
  <c r="AJ18"/>
  <c r="AK18"/>
  <c r="B19"/>
  <c r="C19"/>
  <c r="AJ19"/>
  <c r="AK19"/>
  <c r="B20"/>
  <c r="C20"/>
  <c r="AJ20"/>
  <c r="AK20"/>
  <c r="B21"/>
  <c r="C21"/>
  <c r="AJ21"/>
  <c r="AK21"/>
  <c r="B22"/>
  <c r="C22"/>
  <c r="AJ22"/>
  <c r="AK22"/>
  <c r="B23"/>
  <c r="C23"/>
  <c r="AJ23"/>
  <c r="AK23"/>
  <c r="B24"/>
  <c r="C24"/>
  <c r="AJ24"/>
  <c r="AK24"/>
  <c r="B25"/>
  <c r="C25"/>
  <c r="AJ25"/>
  <c r="AK25"/>
  <c r="B26"/>
  <c r="C26"/>
  <c r="AJ26"/>
  <c r="AK26"/>
  <c r="B27"/>
  <c r="C27"/>
  <c r="AJ27"/>
  <c r="AK27"/>
  <c r="B28"/>
  <c r="C28"/>
  <c r="AJ28"/>
  <c r="AK28"/>
  <c r="B29"/>
  <c r="C29"/>
  <c r="AJ29"/>
  <c r="AK29"/>
  <c r="B30"/>
  <c r="C30"/>
  <c r="AJ30"/>
  <c r="AK30"/>
  <c r="B31"/>
  <c r="C31"/>
  <c r="AJ31"/>
  <c r="AK31"/>
  <c r="B32"/>
  <c r="C32"/>
  <c r="AJ32"/>
  <c r="AK32"/>
  <c r="B33"/>
  <c r="C33"/>
  <c r="AJ33"/>
  <c r="AK33"/>
  <c r="B34"/>
  <c r="C34"/>
  <c r="AJ34"/>
  <c r="AK34"/>
  <c r="B35"/>
  <c r="C35"/>
  <c r="AJ35"/>
  <c r="AK35"/>
  <c r="B36"/>
  <c r="C36"/>
  <c r="AJ36"/>
  <c r="AK36"/>
  <c r="B37"/>
  <c r="C37"/>
  <c r="AJ37"/>
  <c r="AK37"/>
  <c r="B38"/>
  <c r="C38"/>
  <c r="AJ38"/>
  <c r="AK38"/>
  <c r="B39"/>
  <c r="C39"/>
  <c r="AJ39"/>
  <c r="AK39"/>
  <c r="B40"/>
  <c r="C40"/>
  <c r="AJ40"/>
  <c r="AK40"/>
  <c r="B41"/>
  <c r="C41"/>
  <c r="AJ41"/>
  <c r="AK41"/>
  <c r="B42"/>
  <c r="C42"/>
  <c r="AJ42"/>
  <c r="AK42"/>
  <c r="B43"/>
  <c r="C43"/>
  <c r="AJ43"/>
  <c r="AK43"/>
  <c r="B44"/>
  <c r="C44"/>
  <c r="AJ44"/>
  <c r="AK44"/>
  <c r="B45"/>
  <c r="C45"/>
  <c r="AJ45"/>
  <c r="AK45"/>
  <c r="B46"/>
  <c r="C46"/>
  <c r="AJ46"/>
  <c r="AK46"/>
  <c r="B47"/>
  <c r="C47"/>
  <c r="AJ47"/>
  <c r="AK47"/>
  <c r="B48"/>
  <c r="C48"/>
  <c r="AJ48"/>
  <c r="AK48"/>
  <c r="B49"/>
  <c r="C49"/>
  <c r="AJ49"/>
  <c r="AK49"/>
  <c r="B50"/>
  <c r="C50"/>
  <c r="AJ50"/>
  <c r="AK50"/>
  <c r="B51"/>
  <c r="C51"/>
  <c r="AJ51"/>
  <c r="AK51"/>
  <c r="B52"/>
  <c r="C52"/>
  <c r="AJ52"/>
  <c r="AK52"/>
  <c r="B53"/>
  <c r="C53"/>
  <c r="AJ53"/>
  <c r="AK53"/>
  <c r="B54"/>
  <c r="C54"/>
  <c r="AJ54"/>
  <c r="AK54"/>
  <c r="B55"/>
  <c r="C55"/>
  <c r="AJ55"/>
  <c r="AK55"/>
  <c r="B56"/>
  <c r="C56"/>
  <c r="AJ56"/>
  <c r="AK56"/>
  <c r="B57"/>
  <c r="C57"/>
  <c r="AJ57"/>
  <c r="AK57"/>
  <c r="B58"/>
  <c r="C58"/>
  <c r="AJ58"/>
  <c r="AK58"/>
  <c r="B59"/>
  <c r="C59"/>
  <c r="AJ59"/>
  <c r="AK59"/>
  <c r="B60"/>
  <c r="C60"/>
  <c r="AJ60"/>
  <c r="AK60"/>
  <c r="B61"/>
  <c r="C61"/>
  <c r="AJ61"/>
  <c r="AK61"/>
  <c r="B62"/>
  <c r="C62"/>
  <c r="AJ62"/>
  <c r="AK62"/>
  <c r="B63"/>
  <c r="C63"/>
  <c r="AJ63"/>
  <c r="AK63"/>
  <c r="B64"/>
  <c r="C64"/>
  <c r="AJ64"/>
  <c r="AK64"/>
  <c r="B65"/>
  <c r="C65"/>
  <c r="AJ65"/>
  <c r="AK65"/>
  <c r="B10" i="31"/>
  <c r="C10"/>
  <c r="AJ10"/>
  <c r="AK10"/>
  <c r="B11"/>
  <c r="C11"/>
  <c r="AJ11"/>
  <c r="AK11"/>
  <c r="B12"/>
  <c r="C12"/>
  <c r="AJ12"/>
  <c r="AK12"/>
  <c r="B13"/>
  <c r="C13"/>
  <c r="AJ13"/>
  <c r="AK13"/>
  <c r="B14"/>
  <c r="C14"/>
  <c r="AJ14"/>
  <c r="AK14"/>
  <c r="B15"/>
  <c r="C15"/>
  <c r="AJ15"/>
  <c r="AK15"/>
  <c r="B16"/>
  <c r="C16"/>
  <c r="AJ16"/>
  <c r="AK16"/>
  <c r="B17"/>
  <c r="C17"/>
  <c r="AJ17"/>
  <c r="AK17"/>
  <c r="B18"/>
  <c r="C18"/>
  <c r="AJ18"/>
  <c r="AK18"/>
  <c r="B19"/>
  <c r="C19"/>
  <c r="AJ19"/>
  <c r="AK19"/>
  <c r="B20"/>
  <c r="C20"/>
  <c r="AJ20"/>
  <c r="AK20"/>
  <c r="B21"/>
  <c r="C21"/>
  <c r="AJ21"/>
  <c r="AK21"/>
  <c r="B22"/>
  <c r="C22"/>
  <c r="AJ22"/>
  <c r="AK22"/>
  <c r="B23"/>
  <c r="C23"/>
  <c r="AJ23"/>
  <c r="AK23"/>
  <c r="B24"/>
  <c r="C24"/>
  <c r="AJ24"/>
  <c r="AK24"/>
  <c r="B25"/>
  <c r="C25"/>
  <c r="AJ25"/>
  <c r="AK25"/>
  <c r="B26"/>
  <c r="C26"/>
  <c r="AJ26"/>
  <c r="AK26"/>
  <c r="B27"/>
  <c r="C27"/>
  <c r="AJ27"/>
  <c r="AK27"/>
  <c r="B28"/>
  <c r="C28"/>
  <c r="AJ28"/>
  <c r="AK28"/>
  <c r="B29"/>
  <c r="C29"/>
  <c r="AJ29"/>
  <c r="AK29"/>
  <c r="B30"/>
  <c r="C30"/>
  <c r="AJ30"/>
  <c r="AK30"/>
  <c r="B31"/>
  <c r="C31"/>
  <c r="AJ31"/>
  <c r="AK31"/>
  <c r="B32"/>
  <c r="C32"/>
  <c r="AJ32"/>
  <c r="AK32"/>
  <c r="B33"/>
  <c r="C33"/>
  <c r="AJ33"/>
  <c r="AK33"/>
  <c r="B34"/>
  <c r="C34"/>
  <c r="AJ34"/>
  <c r="AK34"/>
  <c r="B35"/>
  <c r="C35"/>
  <c r="AJ35"/>
  <c r="AK35"/>
  <c r="B36"/>
  <c r="C36"/>
  <c r="AJ36"/>
  <c r="AK36"/>
  <c r="B37"/>
  <c r="C37"/>
  <c r="AJ37"/>
  <c r="AK37"/>
  <c r="B38"/>
  <c r="C38"/>
  <c r="AJ38"/>
  <c r="AK38"/>
  <c r="B39"/>
  <c r="C39"/>
  <c r="AJ39"/>
  <c r="AK39"/>
  <c r="B40"/>
  <c r="C40"/>
  <c r="AJ40"/>
  <c r="AK40"/>
  <c r="B41"/>
  <c r="C41"/>
  <c r="AJ41"/>
  <c r="AK41"/>
  <c r="B42"/>
  <c r="C42"/>
  <c r="AJ42"/>
  <c r="AK42"/>
  <c r="B43"/>
  <c r="C43"/>
  <c r="AJ43"/>
  <c r="AK43"/>
  <c r="B44"/>
  <c r="C44"/>
  <c r="AJ44"/>
  <c r="AK44"/>
  <c r="B45"/>
  <c r="C45"/>
  <c r="AJ45"/>
  <c r="AK45"/>
  <c r="B46"/>
  <c r="C46"/>
  <c r="AJ46"/>
  <c r="AK46"/>
  <c r="B47"/>
  <c r="C47"/>
  <c r="AJ47"/>
  <c r="AK47"/>
  <c r="B48"/>
  <c r="C48"/>
  <c r="AJ48"/>
  <c r="AK48"/>
  <c r="B49"/>
  <c r="C49"/>
  <c r="AJ49"/>
  <c r="AK49"/>
  <c r="B50"/>
  <c r="C50"/>
  <c r="AJ50"/>
  <c r="AK50"/>
  <c r="B51"/>
  <c r="C51"/>
  <c r="AJ51"/>
  <c r="AK51"/>
  <c r="B52"/>
  <c r="C52"/>
  <c r="AJ52"/>
  <c r="AK52"/>
  <c r="B53"/>
  <c r="C53"/>
  <c r="AJ53"/>
  <c r="AK53"/>
  <c r="B54"/>
  <c r="C54"/>
  <c r="AJ54"/>
  <c r="AK54"/>
  <c r="B55"/>
  <c r="C55"/>
  <c r="AJ55"/>
  <c r="AK55"/>
  <c r="B56"/>
  <c r="C56"/>
  <c r="AJ56"/>
  <c r="AK56"/>
  <c r="B57"/>
  <c r="C57"/>
  <c r="AJ57"/>
  <c r="AK57"/>
  <c r="B58"/>
  <c r="C58"/>
  <c r="AJ58"/>
  <c r="AK58"/>
  <c r="B59"/>
  <c r="C59"/>
  <c r="AJ59"/>
  <c r="AK59"/>
  <c r="B60"/>
  <c r="C60"/>
  <c r="AJ60"/>
  <c r="AK60"/>
  <c r="B61"/>
  <c r="C61"/>
  <c r="AJ61"/>
  <c r="AK61"/>
  <c r="B62"/>
  <c r="C62"/>
  <c r="AJ62"/>
  <c r="AK62"/>
  <c r="B63"/>
  <c r="C63"/>
  <c r="AJ63"/>
  <c r="AK63"/>
  <c r="B64"/>
  <c r="C64"/>
  <c r="AJ64"/>
  <c r="AK64"/>
  <c r="B65"/>
  <c r="C65"/>
  <c r="AJ65"/>
  <c r="AK65"/>
  <c r="B10" i="2"/>
  <c r="C10"/>
  <c r="AJ10"/>
  <c r="AK10"/>
  <c r="B11"/>
  <c r="C11"/>
  <c r="AJ11"/>
  <c r="AK11"/>
  <c r="B12"/>
  <c r="C12"/>
  <c r="AJ12"/>
  <c r="AK12"/>
  <c r="B13"/>
  <c r="C13"/>
  <c r="AJ13"/>
  <c r="AK13"/>
  <c r="V13" i="28" s="1"/>
  <c r="B14" i="2"/>
  <c r="C14"/>
  <c r="AJ14"/>
  <c r="AK14"/>
  <c r="V14" i="28" s="1"/>
  <c r="B15" i="2"/>
  <c r="C15"/>
  <c r="AJ15"/>
  <c r="AK15"/>
  <c r="V15" i="28" s="1"/>
  <c r="B16" i="2"/>
  <c r="C16"/>
  <c r="AJ16"/>
  <c r="AK16"/>
  <c r="V16" i="28" s="1"/>
  <c r="B17" i="2"/>
  <c r="C17"/>
  <c r="AJ17"/>
  <c r="AK17"/>
  <c r="V17" i="28" s="1"/>
  <c r="B18" i="2"/>
  <c r="C18"/>
  <c r="AJ18"/>
  <c r="AK18"/>
  <c r="V18" i="28" s="1"/>
  <c r="B19" i="2"/>
  <c r="C19"/>
  <c r="AJ19"/>
  <c r="AK19"/>
  <c r="V19" i="28" s="1"/>
  <c r="B20" i="2"/>
  <c r="C20"/>
  <c r="AJ20"/>
  <c r="AK20"/>
  <c r="V20" i="28" s="1"/>
  <c r="B21" i="2"/>
  <c r="C21"/>
  <c r="AJ21"/>
  <c r="AK21"/>
  <c r="V21" i="28" s="1"/>
  <c r="B22" i="2"/>
  <c r="C22"/>
  <c r="AJ22"/>
  <c r="AK22"/>
  <c r="V22" i="28" s="1"/>
  <c r="B23" i="2"/>
  <c r="C23"/>
  <c r="AJ23"/>
  <c r="AK23"/>
  <c r="V23" i="28" s="1"/>
  <c r="B24" i="2"/>
  <c r="C24"/>
  <c r="AJ24"/>
  <c r="AK24"/>
  <c r="V24" i="28" s="1"/>
  <c r="B25" i="2"/>
  <c r="C25"/>
  <c r="AJ25"/>
  <c r="AK25"/>
  <c r="V25" i="28" s="1"/>
  <c r="B26" i="2"/>
  <c r="C26"/>
  <c r="AJ26"/>
  <c r="AK26"/>
  <c r="V26" i="28" s="1"/>
  <c r="B27" i="2"/>
  <c r="C27"/>
  <c r="AJ27"/>
  <c r="AK27"/>
  <c r="V27" i="28" s="1"/>
  <c r="B28" i="2"/>
  <c r="C28"/>
  <c r="AJ28"/>
  <c r="AK28"/>
  <c r="V28" i="28" s="1"/>
  <c r="B29" i="2"/>
  <c r="C29"/>
  <c r="AJ29"/>
  <c r="AK29"/>
  <c r="V29" i="28" s="1"/>
  <c r="B30" i="2"/>
  <c r="C30"/>
  <c r="AJ30"/>
  <c r="AK30"/>
  <c r="V30" i="28" s="1"/>
  <c r="B31" i="2"/>
  <c r="C31"/>
  <c r="AJ31"/>
  <c r="AK31"/>
  <c r="V31" i="28" s="1"/>
  <c r="B32" i="2"/>
  <c r="C32"/>
  <c r="AJ32"/>
  <c r="AK32"/>
  <c r="V32" i="28" s="1"/>
  <c r="B33" i="2"/>
  <c r="C33"/>
  <c r="AJ33"/>
  <c r="AK33"/>
  <c r="V33" i="28" s="1"/>
  <c r="B34" i="2"/>
  <c r="C34"/>
  <c r="AJ34"/>
  <c r="AK34"/>
  <c r="V34" i="28" s="1"/>
  <c r="B35" i="2"/>
  <c r="C35"/>
  <c r="AJ35"/>
  <c r="AK35"/>
  <c r="V35" i="28" s="1"/>
  <c r="B36" i="2"/>
  <c r="C36"/>
  <c r="AJ36"/>
  <c r="AK36"/>
  <c r="V36" i="28" s="1"/>
  <c r="B37" i="2"/>
  <c r="C37"/>
  <c r="AJ37"/>
  <c r="AK37"/>
  <c r="V37" i="28" s="1"/>
  <c r="B38" i="2"/>
  <c r="C38"/>
  <c r="AJ38"/>
  <c r="AK38"/>
  <c r="V38" i="28" s="1"/>
  <c r="B39" i="2"/>
  <c r="C39"/>
  <c r="AJ39"/>
  <c r="AK39"/>
  <c r="V39" i="28" s="1"/>
  <c r="B40" i="2"/>
  <c r="C40"/>
  <c r="AJ40"/>
  <c r="AK40"/>
  <c r="V40" i="28" s="1"/>
  <c r="B41" i="2"/>
  <c r="C41"/>
  <c r="AJ41"/>
  <c r="AK41"/>
  <c r="V41" i="28" s="1"/>
  <c r="B42" i="2"/>
  <c r="C42"/>
  <c r="AJ42"/>
  <c r="AK42"/>
  <c r="V42" i="28" s="1"/>
  <c r="B43" i="2"/>
  <c r="C43"/>
  <c r="AJ43"/>
  <c r="AK43"/>
  <c r="V43" i="28" s="1"/>
  <c r="B44" i="2"/>
  <c r="C44"/>
  <c r="AJ44"/>
  <c r="AK44"/>
  <c r="V44" i="28" s="1"/>
  <c r="B45" i="2"/>
  <c r="C45"/>
  <c r="AJ45"/>
  <c r="AK45"/>
  <c r="V45" i="28" s="1"/>
  <c r="B46" i="2"/>
  <c r="C46"/>
  <c r="AJ46"/>
  <c r="AK46"/>
  <c r="V46" i="28" s="1"/>
  <c r="B47" i="2"/>
  <c r="C47"/>
  <c r="AJ47"/>
  <c r="AK47"/>
  <c r="V47" i="28" s="1"/>
  <c r="B48" i="2"/>
  <c r="C48"/>
  <c r="AJ48"/>
  <c r="AK48"/>
  <c r="V48" i="28" s="1"/>
  <c r="B49" i="2"/>
  <c r="C49"/>
  <c r="AJ49"/>
  <c r="AK49"/>
  <c r="V49" i="28" s="1"/>
  <c r="B50" i="2"/>
  <c r="C50"/>
  <c r="AJ50"/>
  <c r="AK50"/>
  <c r="V50" i="28" s="1"/>
  <c r="B51" i="2"/>
  <c r="C51"/>
  <c r="AJ51"/>
  <c r="AK51"/>
  <c r="V51" i="28" s="1"/>
  <c r="B52" i="2"/>
  <c r="C52"/>
  <c r="AJ52"/>
  <c r="AK52"/>
  <c r="V52" i="28" s="1"/>
  <c r="B53" i="2"/>
  <c r="C53"/>
  <c r="AJ53"/>
  <c r="AK53"/>
  <c r="V53" i="28" s="1"/>
  <c r="B54" i="2"/>
  <c r="C54"/>
  <c r="AJ54"/>
  <c r="AK54"/>
  <c r="V54" i="28" s="1"/>
  <c r="B55" i="2"/>
  <c r="C55"/>
  <c r="AJ55"/>
  <c r="AK55"/>
  <c r="V55" i="28" s="1"/>
  <c r="B56" i="2"/>
  <c r="C56"/>
  <c r="AJ56"/>
  <c r="AK56"/>
  <c r="V56" i="28" s="1"/>
  <c r="B57" i="2"/>
  <c r="C57"/>
  <c r="AJ57"/>
  <c r="AK57"/>
  <c r="V57" i="28" s="1"/>
  <c r="B58" i="2"/>
  <c r="C58"/>
  <c r="AJ58"/>
  <c r="AK58"/>
  <c r="V58" i="28" s="1"/>
  <c r="B59" i="2"/>
  <c r="C59"/>
  <c r="AJ59"/>
  <c r="AK59"/>
  <c r="V59" i="28" s="1"/>
  <c r="B60" i="2"/>
  <c r="C60"/>
  <c r="AJ60"/>
  <c r="AK60"/>
  <c r="V60" i="28" s="1"/>
  <c r="B61" i="2"/>
  <c r="C61"/>
  <c r="AJ61"/>
  <c r="AK61"/>
  <c r="V61" i="28" s="1"/>
  <c r="B62" i="2"/>
  <c r="C62"/>
  <c r="AJ62"/>
  <c r="AK62"/>
  <c r="V62" i="28" s="1"/>
  <c r="B63" i="2"/>
  <c r="C63"/>
  <c r="AJ63"/>
  <c r="AK63"/>
  <c r="V63" i="28" s="1"/>
  <c r="B64" i="2"/>
  <c r="C64"/>
  <c r="AJ64"/>
  <c r="AK64"/>
  <c r="V64" i="28" s="1"/>
  <c r="B65" i="2"/>
  <c r="C65"/>
  <c r="AJ65"/>
  <c r="AK65"/>
  <c r="V65" i="28" s="1"/>
  <c r="G10"/>
  <c r="V10"/>
  <c r="G11"/>
  <c r="H11"/>
  <c r="V11"/>
  <c r="G12"/>
  <c r="H12"/>
  <c r="V12"/>
  <c r="G13"/>
  <c r="H13"/>
  <c r="G14"/>
  <c r="H14"/>
  <c r="G15"/>
  <c r="H15"/>
  <c r="G16"/>
  <c r="H16"/>
  <c r="G17"/>
  <c r="H17"/>
  <c r="G18"/>
  <c r="H18"/>
  <c r="G19"/>
  <c r="H19"/>
  <c r="G20"/>
  <c r="H20"/>
  <c r="G21"/>
  <c r="H21"/>
  <c r="G22"/>
  <c r="H22"/>
  <c r="G23"/>
  <c r="H23"/>
  <c r="G24"/>
  <c r="H24"/>
  <c r="G25"/>
  <c r="H25"/>
  <c r="G26"/>
  <c r="H26"/>
  <c r="G27"/>
  <c r="H27"/>
  <c r="G28"/>
  <c r="H28"/>
  <c r="G29"/>
  <c r="H29"/>
  <c r="G30"/>
  <c r="H30"/>
  <c r="G31"/>
  <c r="H31"/>
  <c r="G32"/>
  <c r="H32"/>
  <c r="G33"/>
  <c r="H33"/>
  <c r="G34"/>
  <c r="H34"/>
  <c r="G35"/>
  <c r="H35"/>
  <c r="G36"/>
  <c r="H36"/>
  <c r="G37"/>
  <c r="H37"/>
  <c r="G38"/>
  <c r="H38"/>
  <c r="G39"/>
  <c r="H39"/>
  <c r="G40"/>
  <c r="H40"/>
  <c r="G41"/>
  <c r="H41"/>
  <c r="G42"/>
  <c r="H42"/>
  <c r="G43"/>
  <c r="H43"/>
  <c r="G44"/>
  <c r="H44"/>
  <c r="G45"/>
  <c r="H45"/>
  <c r="G46"/>
  <c r="H46"/>
  <c r="G47"/>
  <c r="H47"/>
  <c r="G48"/>
  <c r="H48"/>
  <c r="G49"/>
  <c r="H49"/>
  <c r="G50"/>
  <c r="H50"/>
  <c r="G51"/>
  <c r="H51"/>
  <c r="G52"/>
  <c r="H52"/>
  <c r="G53"/>
  <c r="H53"/>
  <c r="G54"/>
  <c r="H54"/>
  <c r="G55"/>
  <c r="H55"/>
  <c r="G56"/>
  <c r="H56"/>
  <c r="G57"/>
  <c r="H57"/>
  <c r="G58"/>
  <c r="H58"/>
  <c r="G59"/>
  <c r="H59"/>
  <c r="G60"/>
  <c r="H60"/>
  <c r="G61"/>
  <c r="H61"/>
  <c r="G62"/>
  <c r="H62"/>
  <c r="G63"/>
  <c r="H63"/>
  <c r="G64"/>
  <c r="H64"/>
  <c r="G65"/>
  <c r="H65"/>
  <c r="J1" i="41"/>
  <c r="D1"/>
  <c r="B1"/>
  <c r="J1" i="40"/>
  <c r="D1"/>
  <c r="B1"/>
  <c r="J1" i="39"/>
  <c r="D1"/>
  <c r="B1"/>
  <c r="J1" i="38"/>
  <c r="D1"/>
  <c r="B1"/>
  <c r="J1" i="37"/>
  <c r="D1"/>
  <c r="B1"/>
  <c r="J1" i="36"/>
  <c r="D1"/>
  <c r="B1"/>
  <c r="J1" i="35"/>
  <c r="D1"/>
  <c r="B1"/>
  <c r="J1" i="34"/>
  <c r="D1"/>
  <c r="B1"/>
  <c r="J1" i="33"/>
  <c r="D1"/>
  <c r="B1"/>
  <c r="J1" i="32"/>
  <c r="D1"/>
  <c r="B1"/>
  <c r="J1" i="31"/>
  <c r="D1"/>
  <c r="B1"/>
  <c r="J1" i="2"/>
  <c r="D1"/>
  <c r="B1"/>
  <c r="J1" i="28"/>
  <c r="B1"/>
  <c r="D1"/>
  <c r="AK6" i="2"/>
  <c r="AK7"/>
  <c r="AK8"/>
  <c r="AK9"/>
  <c r="AK5"/>
  <c r="AK6" i="31"/>
  <c r="AK7"/>
  <c r="AK8"/>
  <c r="AK9"/>
  <c r="AK5"/>
  <c r="AK6" i="32"/>
  <c r="AK7"/>
  <c r="AK8"/>
  <c r="AK9"/>
  <c r="AK5"/>
  <c r="AK6" i="33"/>
  <c r="AK7"/>
  <c r="AK8"/>
  <c r="AK9"/>
  <c r="AK5"/>
  <c r="AK5" i="34"/>
  <c r="AK6" i="35"/>
  <c r="AK7"/>
  <c r="AK8"/>
  <c r="AK9"/>
  <c r="AK5"/>
  <c r="AK6" i="36"/>
  <c r="AK7"/>
  <c r="AK8"/>
  <c r="AK9"/>
  <c r="AK5"/>
  <c r="AK6" i="37"/>
  <c r="AK7"/>
  <c r="AK8"/>
  <c r="AK9"/>
  <c r="AK5"/>
  <c r="AK6" i="38"/>
  <c r="AK7"/>
  <c r="AK8"/>
  <c r="AK9"/>
  <c r="AK5"/>
  <c r="AK6" i="39"/>
  <c r="AK7"/>
  <c r="AK8"/>
  <c r="AK9"/>
  <c r="AK5"/>
  <c r="AK6" i="40"/>
  <c r="AK7"/>
  <c r="AK8"/>
  <c r="AK9"/>
  <c r="AK5"/>
  <c r="AK6" i="41"/>
  <c r="AK7"/>
  <c r="AK8"/>
  <c r="AK9"/>
  <c r="AK5"/>
  <c r="V7" i="28" l="1"/>
  <c r="V9"/>
  <c r="V8"/>
  <c r="V6"/>
  <c r="V5"/>
  <c r="V66" l="1"/>
  <c r="AJ9" i="41"/>
  <c r="C9"/>
  <c r="B9"/>
  <c r="AJ8"/>
  <c r="C8"/>
  <c r="B8"/>
  <c r="AJ7"/>
  <c r="C7"/>
  <c r="B7"/>
  <c r="AJ6"/>
  <c r="C6"/>
  <c r="B6"/>
  <c r="AJ5"/>
  <c r="C5"/>
  <c r="B5"/>
  <c r="AJ9" i="40"/>
  <c r="C9"/>
  <c r="B9"/>
  <c r="AJ8"/>
  <c r="C8"/>
  <c r="B8"/>
  <c r="AJ7"/>
  <c r="C7"/>
  <c r="B7"/>
  <c r="AJ6"/>
  <c r="C6"/>
  <c r="B6"/>
  <c r="AJ5"/>
  <c r="C5"/>
  <c r="B5"/>
  <c r="AJ9" i="39"/>
  <c r="C9"/>
  <c r="B9"/>
  <c r="AJ8"/>
  <c r="C8"/>
  <c r="B8"/>
  <c r="AJ7"/>
  <c r="C7"/>
  <c r="B7"/>
  <c r="AJ6"/>
  <c r="C6"/>
  <c r="B6"/>
  <c r="AJ5"/>
  <c r="C5"/>
  <c r="B5"/>
  <c r="AJ9" i="38"/>
  <c r="C9"/>
  <c r="B9"/>
  <c r="AJ8"/>
  <c r="C8"/>
  <c r="B8"/>
  <c r="AJ7"/>
  <c r="C7"/>
  <c r="B7"/>
  <c r="AJ6"/>
  <c r="C6"/>
  <c r="B6"/>
  <c r="AJ5"/>
  <c r="C5"/>
  <c r="B5"/>
  <c r="AJ9" i="37"/>
  <c r="C9"/>
  <c r="B9"/>
  <c r="AJ8"/>
  <c r="C8"/>
  <c r="B8"/>
  <c r="AJ7"/>
  <c r="C7"/>
  <c r="B7"/>
  <c r="AJ6"/>
  <c r="C6"/>
  <c r="B6"/>
  <c r="AJ5"/>
  <c r="C5"/>
  <c r="B5"/>
  <c r="AJ9" i="36"/>
  <c r="C9"/>
  <c r="B9"/>
  <c r="AJ8"/>
  <c r="C8"/>
  <c r="B8"/>
  <c r="AJ7"/>
  <c r="C7"/>
  <c r="B7"/>
  <c r="AJ6"/>
  <c r="C6"/>
  <c r="B6"/>
  <c r="AJ5"/>
  <c r="C5"/>
  <c r="B5"/>
  <c r="AJ9" i="35"/>
  <c r="C9"/>
  <c r="B9"/>
  <c r="AJ8"/>
  <c r="C8"/>
  <c r="B8"/>
  <c r="AJ7"/>
  <c r="C7"/>
  <c r="B7"/>
  <c r="AJ6"/>
  <c r="C6"/>
  <c r="B6"/>
  <c r="AJ5"/>
  <c r="C5"/>
  <c r="B5"/>
  <c r="AJ9" i="34"/>
  <c r="C9"/>
  <c r="B9"/>
  <c r="AJ8"/>
  <c r="C8"/>
  <c r="B8"/>
  <c r="AJ7"/>
  <c r="C7"/>
  <c r="B7"/>
  <c r="AJ6"/>
  <c r="C6"/>
  <c r="B6"/>
  <c r="AJ5"/>
  <c r="C5"/>
  <c r="B5"/>
  <c r="AJ9" i="33"/>
  <c r="C9"/>
  <c r="B9"/>
  <c r="AJ8"/>
  <c r="C8"/>
  <c r="B8"/>
  <c r="AJ7"/>
  <c r="C7"/>
  <c r="B7"/>
  <c r="AJ6"/>
  <c r="C6"/>
  <c r="B6"/>
  <c r="AJ5"/>
  <c r="C5"/>
  <c r="B5"/>
  <c r="AJ9" i="32"/>
  <c r="C9"/>
  <c r="B9"/>
  <c r="AJ8"/>
  <c r="C8"/>
  <c r="B8"/>
  <c r="AJ7"/>
  <c r="C7"/>
  <c r="B7"/>
  <c r="AJ6"/>
  <c r="C6"/>
  <c r="B6"/>
  <c r="AJ5"/>
  <c r="C5"/>
  <c r="B5"/>
  <c r="AJ9" i="31"/>
  <c r="C9"/>
  <c r="B9"/>
  <c r="AJ8"/>
  <c r="C8"/>
  <c r="B8"/>
  <c r="AJ7"/>
  <c r="C7"/>
  <c r="B7"/>
  <c r="AJ6"/>
  <c r="C6"/>
  <c r="B6"/>
  <c r="AJ5"/>
  <c r="C5"/>
  <c r="B5"/>
  <c r="C8" i="2" l="1"/>
  <c r="C9"/>
  <c r="B9"/>
  <c r="B8"/>
  <c r="O73" i="28"/>
  <c r="O72"/>
  <c r="T71"/>
  <c r="S71"/>
  <c r="O71"/>
  <c r="L71"/>
  <c r="K71"/>
  <c r="U70"/>
  <c r="T70"/>
  <c r="S70"/>
  <c r="O70"/>
  <c r="N70"/>
  <c r="L70"/>
  <c r="K70"/>
  <c r="U69"/>
  <c r="T69"/>
  <c r="S69"/>
  <c r="O69"/>
  <c r="N69"/>
  <c r="M69"/>
  <c r="L69"/>
  <c r="K69"/>
  <c r="J69"/>
  <c r="I69"/>
  <c r="T68"/>
  <c r="O68"/>
  <c r="N68"/>
  <c r="M68"/>
  <c r="L68"/>
  <c r="H71"/>
  <c r="H68" l="1"/>
  <c r="H69"/>
  <c r="R68"/>
  <c r="H70"/>
  <c r="AJ5" i="2"/>
  <c r="F6" i="15" l="1"/>
  <c r="AJ6" i="2" l="1"/>
  <c r="AJ7"/>
  <c r="AJ8"/>
  <c r="AJ9"/>
  <c r="F1" i="15"/>
  <c r="F2"/>
  <c r="F5"/>
  <c r="F4"/>
  <c r="F3"/>
</calcChain>
</file>

<file path=xl/sharedStrings.xml><?xml version="1.0" encoding="utf-8"?>
<sst xmlns="http://schemas.openxmlformats.org/spreadsheetml/2006/main" count="359" uniqueCount="129">
  <si>
    <t>Träger:</t>
  </si>
  <si>
    <t>Angebot:</t>
  </si>
  <si>
    <t>Lfd. Nr.</t>
  </si>
  <si>
    <t>Name</t>
  </si>
  <si>
    <t>Vorname</t>
  </si>
  <si>
    <t>Geburtstag</t>
  </si>
  <si>
    <t>Alter</t>
  </si>
  <si>
    <t>Adresse</t>
  </si>
  <si>
    <t>Stadtraum</t>
  </si>
  <si>
    <t>Geschlecht</t>
  </si>
  <si>
    <t>1=SGB II, 2=SGB III, 3=SGB VIII, 4=sonstiges</t>
  </si>
  <si>
    <t>Leistungs-bezug, Beratungs-leistung</t>
  </si>
  <si>
    <t>1=keiner, 2=Haupt., 3=Real., 4=Abitur</t>
  </si>
  <si>
    <t>Schulab-schluss</t>
  </si>
  <si>
    <t>Förder-schule</t>
  </si>
  <si>
    <t>1=ja, 2=nein</t>
  </si>
  <si>
    <t>Datum Beginn</t>
  </si>
  <si>
    <t>Datum Ende</t>
  </si>
  <si>
    <t>Dauer</t>
  </si>
  <si>
    <t>Art der Beendigung</t>
  </si>
  <si>
    <t>Erst-kontakt</t>
  </si>
  <si>
    <t>1=BS, 2=AA, 3=JC, 4=Peergroup/Familie, 5=Koop.partn., 6=Ö-Arbeit, 7=sonstiges</t>
  </si>
  <si>
    <t>Perspektive</t>
  </si>
  <si>
    <t>Anwesenheit in Stunden</t>
  </si>
  <si>
    <t>Zuordnung</t>
  </si>
  <si>
    <t>Kategorie 1</t>
  </si>
  <si>
    <t>Kategorie 2</t>
  </si>
  <si>
    <t>Kategorie 3</t>
  </si>
  <si>
    <t>Kategorie 4</t>
  </si>
  <si>
    <t>=WENN(F13=0;"";GANZZAHL((HEUTE()-F13)/365,25))</t>
  </si>
  <si>
    <t>=WENN(F13=0;"";SVERWEIS(GANZZAHL((HEUTE()-F13)/365,25);'Hilfe Alter'!A4:C99;2))</t>
  </si>
  <si>
    <t>=WENN(Q13=0;"";WENN(R13=0;"aT";(GANZZAHL(R13)-GANZZAHL(Q13))/30))</t>
  </si>
  <si>
    <t>1=berufsvorb. Fördermaßnahme, 2=Ausbildung, 3=Arbeit, 4=BS, 5=Nachholen Schulabschluss, 6=sonstiges (Wegzug, Mutterschutz, Elternzeit, Freiwilligendienst, Bundeswehr, unbekannt)</t>
  </si>
  <si>
    <r>
      <t>Stundenzahl</t>
    </r>
    <r>
      <rPr>
        <sz val="12"/>
        <rFont val="Arial"/>
        <family val="2"/>
      </rPr>
      <t xml:space="preserve"> = bei Anwesenheit (Arbeit, soz./berufl. Integration mit Nachweis)</t>
    </r>
  </si>
  <si>
    <r>
      <t>U</t>
    </r>
    <r>
      <rPr>
        <sz val="12"/>
        <rFont val="Arial"/>
        <family val="2"/>
      </rPr>
      <t xml:space="preserve"> = Urlaub (keine Aufwandsentschädigung)</t>
    </r>
  </si>
  <si>
    <r>
      <t>K</t>
    </r>
    <r>
      <rPr>
        <sz val="12"/>
        <rFont val="Arial"/>
        <family val="2"/>
      </rPr>
      <t xml:space="preserve"> = krank mit Krankenschein (keine Aufwandsentschädigung)</t>
    </r>
  </si>
  <si>
    <r>
      <t>F</t>
    </r>
    <r>
      <rPr>
        <sz val="12"/>
        <rFont val="Arial"/>
        <family val="2"/>
      </rPr>
      <t xml:space="preserve"> = unentschuldigtes Fehlen (keine Aufwandsentschädigung)</t>
    </r>
  </si>
  <si>
    <t>Übergang</t>
  </si>
  <si>
    <t>1=sofort, 2=mit Wartezeit, 3=noch in Klärung</t>
  </si>
  <si>
    <t>Laufzeit:</t>
  </si>
  <si>
    <t>Anzahl  anwesende Tage</t>
  </si>
  <si>
    <t>1=keinen Abbruch, 2=Einmalabbruch, 3=Mehrfachabbrüche</t>
  </si>
  <si>
    <t>Ab-brüche</t>
  </si>
  <si>
    <t>1=regulär, 2=Kündigung durch JW/QP, 3=Aufhebung, 4=sonstiges (Umzug, Wegbleiben, Kündigung durch Jgdl.)</t>
  </si>
  <si>
    <r>
      <t>E</t>
    </r>
    <r>
      <rPr>
        <sz val="12"/>
        <rFont val="Arial"/>
        <family val="2"/>
      </rPr>
      <t xml:space="preserve"> = entschuldigt (mit Nachweis, keine Aufwandsentschädigung)</t>
    </r>
  </si>
  <si>
    <t xml:space="preserve">FK =  unentschuldigtes Fehlen (mit Kontakt, keine Aufwandsentschädigung) </t>
  </si>
  <si>
    <t>gesamt in Stunden</t>
  </si>
  <si>
    <t>Laufzeit</t>
  </si>
  <si>
    <t>Kategorie 5</t>
  </si>
  <si>
    <t>1=15-17, 2=18-20, 3=21-24, 4=25-26, 5=ü27</t>
  </si>
  <si>
    <t>Legende</t>
  </si>
  <si>
    <t>Altstadt</t>
  </si>
  <si>
    <t>Neustadt</t>
  </si>
  <si>
    <t>Pieschen</t>
  </si>
  <si>
    <t>Klotzsche</t>
  </si>
  <si>
    <t>Loschwitz</t>
  </si>
  <si>
    <t>Blasewitz</t>
  </si>
  <si>
    <t>Leuben</t>
  </si>
  <si>
    <t>Prohlis</t>
  </si>
  <si>
    <t>Plauen</t>
  </si>
  <si>
    <t>Cotta</t>
  </si>
  <si>
    <t>26er Ring, Friedrichstadt</t>
  </si>
  <si>
    <t>Johannstadt</t>
  </si>
  <si>
    <t>Äußere und Innere Neustadt</t>
  </si>
  <si>
    <t>Neustadt/Pieschen</t>
  </si>
  <si>
    <t>Leipziger Vorstadt, Pieschen</t>
  </si>
  <si>
    <t>Kaditz, Mickten, Trachau</t>
  </si>
  <si>
    <t>Ortsamt Klotzsche und nördliche Ortschaften</t>
  </si>
  <si>
    <t>Ortsamt Loschitz und Ortschaft Schönfeld/Weißig</t>
  </si>
  <si>
    <t>Blasewitz, Striesen</t>
  </si>
  <si>
    <t>Tolkewitz, Seidnitz, Gruna</t>
  </si>
  <si>
    <t>Ortsamt Leuben</t>
  </si>
  <si>
    <t>Prohlis, Reick</t>
  </si>
  <si>
    <t>Niedersedlitz, Leubnitz, Strehlen</t>
  </si>
  <si>
    <t>Südvorstadt, Zschertnitz</t>
  </si>
  <si>
    <t>Mockritz, Coschütz, Plauen</t>
  </si>
  <si>
    <t>Cotta, Löbtau, Naußlitz, Dölzschen</t>
  </si>
  <si>
    <t>Gorbitz</t>
  </si>
  <si>
    <t>Briesnitz und westliche Ortschaften</t>
  </si>
  <si>
    <t>bitte ankreuzen</t>
  </si>
  <si>
    <t>Außerschulische Jugendbildung</t>
  </si>
  <si>
    <t>Geschlechtsspezifische Angebote</t>
  </si>
  <si>
    <t>Erzieherischer Kinder- und Jugendschutz</t>
  </si>
  <si>
    <t>Integration von Kindern und Jugendlichen mit Migrationshintergrund</t>
  </si>
  <si>
    <t>Muster</t>
  </si>
  <si>
    <t>Hinweise:</t>
  </si>
  <si>
    <t>Jugendamt-KJF@dresden.de</t>
  </si>
  <si>
    <t>Bei Rückfragen, wenden Sie sich bitte an Ihren zuständigen Fachberater/Ihre zuständige Fachberaterin.</t>
  </si>
  <si>
    <t xml:space="preserve"> </t>
  </si>
  <si>
    <t>Anzahl Arbeitstage im Monat</t>
  </si>
  <si>
    <t>1.</t>
  </si>
  <si>
    <t>2.</t>
  </si>
  <si>
    <t>3.</t>
  </si>
  <si>
    <t>4.</t>
  </si>
  <si>
    <t>5.</t>
  </si>
  <si>
    <t>6.</t>
  </si>
  <si>
    <t>Migrations-hintergrund</t>
  </si>
  <si>
    <t>Leistungs-bezug</t>
  </si>
  <si>
    <t>Schul-abschluss</t>
  </si>
  <si>
    <t>Abbrüche</t>
  </si>
  <si>
    <t>Berechnungsfeld</t>
  </si>
  <si>
    <t>Legende Abkürzungen</t>
  </si>
  <si>
    <t>Jahres-übersicht</t>
  </si>
  <si>
    <t>Altersangabe in Jahren</t>
  </si>
  <si>
    <t>Anzahl  anwesende Tage in der Einrichtung</t>
  </si>
  <si>
    <t>Hinweis zum Ausfüllen</t>
  </si>
  <si>
    <t xml:space="preserve">Neu: In der Jahresübersicht wird in der letzten Spalte die Summe der anwesenden Tage gebildet. Diese Spalte ist schreibgeschützt. </t>
  </si>
  <si>
    <t>Die Angaben zur Person (Name, Vorname) übertragen sich automatisch auf die Monatsblätter und die Spalten sind schreibgeschützt.</t>
  </si>
  <si>
    <t>Anzahl der Arbeitstage ist händisch einzutragen.</t>
  </si>
  <si>
    <t>Der Tabellenkopf ist in allen Mappen schreibgeschützt.</t>
  </si>
  <si>
    <t>Vom Deckblatt überträgt sich  der Name des Trägers, Angebotes und die Laufzeit automatisch auf die Monatsblätter.</t>
  </si>
  <si>
    <t>Wochenenden und Feiertage wurden nicht farblich markiert, sie ergeben sich automatisch beim Eintragen. Können aber auch durch den Träger eigenständig farblich markiert werden.</t>
  </si>
  <si>
    <t>Übersicht der Stadtraum Nummern für die Mappe "Übersicht Teilnehmende"</t>
  </si>
  <si>
    <t>Sportjugend</t>
  </si>
  <si>
    <t>Arbeitsweltbezogene Jugendsozialrbeit</t>
  </si>
  <si>
    <t>Fanprojekt</t>
  </si>
  <si>
    <t>Spike</t>
  </si>
  <si>
    <t>Jugendhilfe im Kontext Schule</t>
  </si>
  <si>
    <t>Fachstellen</t>
  </si>
  <si>
    <t>Die Statistikführung ist Bestandteil des Verwendungsnachweises.</t>
  </si>
  <si>
    <t>Nutzungen
 gesamt</t>
  </si>
  <si>
    <t>1=männlich, 2=weiblich, 3=divers*</t>
  </si>
  <si>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Calibri"/>
        <family val="2"/>
      </rPr>
      <t>Menschen, die sich nicht innerhalb des zweigeschlechtlichen Systems verorten</t>
    </r>
  </si>
  <si>
    <t>*divers -</t>
  </si>
  <si>
    <t>Statistik 2019</t>
  </si>
  <si>
    <t>01.01.2019 - 31.12.2019</t>
  </si>
  <si>
    <r>
      <t xml:space="preserve">Bitte senden Sie die Datei bis zum </t>
    </r>
    <r>
      <rPr>
        <b/>
        <sz val="12"/>
        <color theme="1"/>
        <rFont val="Calibri"/>
        <family val="2"/>
        <scheme val="minor"/>
      </rPr>
      <t>31. März 2020</t>
    </r>
    <r>
      <rPr>
        <sz val="12"/>
        <color theme="1"/>
        <rFont val="Calibri"/>
        <family val="2"/>
        <scheme val="minor"/>
      </rPr>
      <t xml:space="preserve"> an die angegebenen E-Mail Adresse</t>
    </r>
  </si>
  <si>
    <t>in Monaten/aT (aktive Teilnehmer*in)</t>
  </si>
  <si>
    <t>aktive TN</t>
  </si>
</sst>
</file>

<file path=xl/styles.xml><?xml version="1.0" encoding="utf-8"?>
<styleSheet xmlns="http://schemas.openxmlformats.org/spreadsheetml/2006/main">
  <numFmts count="4">
    <numFmt numFmtId="164" formatCode="dd/mm/yy;@"/>
    <numFmt numFmtId="165" formatCode="0.0"/>
    <numFmt numFmtId="166" formatCode="mmmm"/>
    <numFmt numFmtId="167" formatCode="[$-407]mmmm\ yy;@"/>
  </numFmts>
  <fonts count="24">
    <font>
      <sz val="10"/>
      <color theme="1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6"/>
      <color theme="1"/>
      <name val="Arial"/>
      <family val="2"/>
    </font>
    <font>
      <b/>
      <i/>
      <sz val="12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rgb="FF0070C0"/>
      <name val="Arial"/>
      <family val="2"/>
    </font>
    <font>
      <b/>
      <sz val="12"/>
      <color theme="1"/>
      <name val="Calibri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sz val="12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-0.249977111117893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0">
    <xf numFmtId="0" fontId="0" fillId="0" borderId="0" xfId="0"/>
    <xf numFmtId="0" fontId="5" fillId="0" borderId="0" xfId="0" applyFont="1"/>
    <xf numFmtId="0" fontId="6" fillId="0" borderId="0" xfId="0" applyFont="1"/>
    <xf numFmtId="14" fontId="7" fillId="0" borderId="0" xfId="0" applyNumberFormat="1" applyFont="1"/>
    <xf numFmtId="0" fontId="0" fillId="0" borderId="2" xfId="0" applyNumberFormat="1" applyFill="1" applyBorder="1" applyAlignment="1" applyProtection="1">
      <alignment horizontal="center" vertical="center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Fill="1" applyBorder="1" applyAlignment="1" applyProtection="1">
      <alignment horizontal="center" vertical="center"/>
      <protection locked="0"/>
    </xf>
    <xf numFmtId="164" fontId="0" fillId="0" borderId="2" xfId="0" applyNumberFormat="1" applyFill="1" applyBorder="1" applyAlignment="1" applyProtection="1">
      <alignment horizontal="center" vertical="center"/>
      <protection locked="0"/>
    </xf>
    <xf numFmtId="0" fontId="4" fillId="3" borderId="2" xfId="0" applyNumberFormat="1" applyFont="1" applyFill="1" applyBorder="1" applyAlignment="1" applyProtection="1">
      <alignment horizontal="center"/>
    </xf>
    <xf numFmtId="0" fontId="0" fillId="0" borderId="0" xfId="0" quotePrefix="1"/>
    <xf numFmtId="0" fontId="0" fillId="0" borderId="0" xfId="0" applyAlignment="1" applyProtection="1">
      <alignment horizontal="center"/>
    </xf>
    <xf numFmtId="0" fontId="0" fillId="0" borderId="0" xfId="0" applyProtection="1"/>
    <xf numFmtId="0" fontId="0" fillId="0" borderId="0" xfId="0" applyNumberFormat="1" applyAlignment="1" applyProtection="1">
      <alignment horizontal="center"/>
    </xf>
    <xf numFmtId="0" fontId="0" fillId="0" borderId="0" xfId="0" applyAlignment="1" applyProtection="1">
      <alignment vertical="center"/>
    </xf>
    <xf numFmtId="0" fontId="0" fillId="0" borderId="0" xfId="0" applyFill="1" applyProtection="1"/>
    <xf numFmtId="0" fontId="4" fillId="0" borderId="0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horizontal="left"/>
    </xf>
    <xf numFmtId="0" fontId="4" fillId="0" borderId="0" xfId="0" applyNumberFormat="1" applyFont="1" applyFill="1" applyBorder="1" applyAlignment="1" applyProtection="1">
      <alignment horizontal="center"/>
    </xf>
    <xf numFmtId="0" fontId="0" fillId="0" borderId="0" xfId="0" applyFont="1" applyAlignment="1" applyProtection="1">
      <alignment wrapText="1"/>
    </xf>
    <xf numFmtId="0" fontId="0" fillId="0" borderId="0" xfId="0" applyFont="1" applyBorder="1" applyAlignment="1" applyProtection="1">
      <alignment wrapText="1"/>
    </xf>
    <xf numFmtId="0" fontId="0" fillId="0" borderId="0" xfId="0" applyBorder="1" applyProtection="1"/>
    <xf numFmtId="0" fontId="0" fillId="0" borderId="0" xfId="0" applyFill="1" applyAlignment="1" applyProtection="1">
      <alignment horizontal="center"/>
    </xf>
    <xf numFmtId="0" fontId="0" fillId="0" borderId="0" xfId="0" applyFill="1" applyAlignment="1" applyProtection="1">
      <alignment horizontal="center" vertical="center"/>
    </xf>
    <xf numFmtId="0" fontId="0" fillId="0" borderId="0" xfId="0" applyFill="1" applyBorder="1" applyAlignment="1" applyProtection="1">
      <alignment wrapText="1"/>
    </xf>
    <xf numFmtId="0" fontId="0" fillId="0" borderId="0" xfId="0" applyFont="1" applyFill="1" applyAlignment="1" applyProtection="1">
      <alignment wrapText="1"/>
    </xf>
    <xf numFmtId="49" fontId="0" fillId="0" borderId="3" xfId="0" applyNumberForma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wrapText="1"/>
    </xf>
    <xf numFmtId="0" fontId="0" fillId="0" borderId="0" xfId="0" applyAlignment="1" applyProtection="1">
      <alignment wrapText="1"/>
    </xf>
    <xf numFmtId="0" fontId="11" fillId="0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/>
    </xf>
    <xf numFmtId="49" fontId="0" fillId="0" borderId="2" xfId="0" applyNumberFormat="1" applyFill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wrapText="1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4" fillId="0" borderId="0" xfId="0" applyFont="1" applyFill="1" applyAlignment="1" applyProtection="1">
      <alignment vertical="center" wrapText="1"/>
      <protection locked="0"/>
    </xf>
    <xf numFmtId="0" fontId="4" fillId="0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Fill="1" applyProtection="1">
      <protection locked="0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49" fontId="0" fillId="0" borderId="0" xfId="0" applyNumberFormat="1" applyFont="1" applyFill="1" applyBorder="1" applyAlignment="1" applyProtection="1">
      <alignment horizontal="left"/>
      <protection locked="0"/>
    </xf>
    <xf numFmtId="49" fontId="0" fillId="0" borderId="0" xfId="0" applyNumberFormat="1" applyProtection="1">
      <protection locked="0"/>
    </xf>
    <xf numFmtId="0" fontId="0" fillId="0" borderId="0" xfId="0" applyBorder="1" applyAlignment="1" applyProtection="1">
      <alignment wrapText="1"/>
      <protection locked="0"/>
    </xf>
    <xf numFmtId="49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12" fillId="0" borderId="0" xfId="0" applyFont="1" applyProtection="1"/>
    <xf numFmtId="0" fontId="13" fillId="0" borderId="0" xfId="0" applyFont="1" applyProtection="1"/>
    <xf numFmtId="0" fontId="5" fillId="0" borderId="0" xfId="0" applyFont="1" applyFill="1" applyBorder="1"/>
    <xf numFmtId="0" fontId="12" fillId="0" borderId="0" xfId="0" applyFont="1" applyFill="1" applyBorder="1" applyAlignment="1" applyProtection="1">
      <alignment horizontal="left"/>
    </xf>
    <xf numFmtId="0" fontId="6" fillId="0" borderId="0" xfId="0" applyFont="1" applyFill="1" applyBorder="1"/>
    <xf numFmtId="0" fontId="1" fillId="0" borderId="0" xfId="0" applyFont="1" applyFill="1" applyBorder="1"/>
    <xf numFmtId="0" fontId="15" fillId="0" borderId="0" xfId="0" applyFont="1" applyFill="1" applyBorder="1" applyProtection="1">
      <protection locked="0"/>
    </xf>
    <xf numFmtId="14" fontId="5" fillId="0" borderId="0" xfId="0" applyNumberFormat="1" applyFont="1" applyFill="1" applyBorder="1" applyProtection="1">
      <protection locked="0"/>
    </xf>
    <xf numFmtId="14" fontId="7" fillId="0" borderId="0" xfId="0" applyNumberFormat="1" applyFont="1" applyFill="1" applyBorder="1"/>
    <xf numFmtId="0" fontId="16" fillId="0" borderId="0" xfId="0" applyFont="1" applyAlignment="1">
      <alignment vertical="center"/>
    </xf>
    <xf numFmtId="0" fontId="17" fillId="0" borderId="0" xfId="0" applyFont="1" applyAlignment="1" applyProtection="1">
      <alignment vertical="center"/>
      <protection locked="0"/>
    </xf>
    <xf numFmtId="166" fontId="17" fillId="0" borderId="0" xfId="0" applyNumberFormat="1" applyFont="1" applyAlignment="1" applyProtection="1">
      <alignment horizontal="left" vertical="center"/>
      <protection locked="0"/>
    </xf>
    <xf numFmtId="0" fontId="18" fillId="0" borderId="0" xfId="0" applyFont="1" applyAlignment="1" applyProtection="1">
      <alignment vertical="center"/>
      <protection locked="0"/>
    </xf>
    <xf numFmtId="0" fontId="16" fillId="0" borderId="0" xfId="0" applyFont="1" applyAlignment="1">
      <alignment horizontal="right" vertical="center"/>
    </xf>
    <xf numFmtId="167" fontId="13" fillId="0" borderId="0" xfId="0" applyNumberFormat="1" applyFont="1" applyAlignment="1" applyProtection="1">
      <alignment horizontal="left" vertical="center"/>
    </xf>
    <xf numFmtId="0" fontId="0" fillId="4" borderId="2" xfId="0" applyNumberForma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/>
    </xf>
    <xf numFmtId="0" fontId="0" fillId="0" borderId="0" xfId="0" applyFont="1" applyFill="1" applyAlignment="1" applyProtection="1">
      <alignment horizontal="center"/>
    </xf>
    <xf numFmtId="0" fontId="11" fillId="0" borderId="11" xfId="0" applyFont="1" applyFill="1" applyBorder="1" applyAlignment="1" applyProtection="1">
      <alignment horizontal="center"/>
    </xf>
    <xf numFmtId="0" fontId="9" fillId="0" borderId="11" xfId="0" applyFont="1" applyFill="1" applyBorder="1" applyAlignment="1" applyProtection="1">
      <alignment horizontal="center"/>
    </xf>
    <xf numFmtId="0" fontId="0" fillId="0" borderId="16" xfId="0" applyBorder="1" applyAlignment="1" applyProtection="1">
      <alignment horizontal="center"/>
    </xf>
    <xf numFmtId="0" fontId="0" fillId="0" borderId="16" xfId="0" applyFill="1" applyBorder="1" applyAlignment="1" applyProtection="1">
      <alignment horizontal="center"/>
    </xf>
    <xf numFmtId="0" fontId="19" fillId="0" borderId="0" xfId="0" applyFont="1" applyFill="1" applyAlignment="1" applyProtection="1">
      <alignment vertical="center" wrapText="1"/>
    </xf>
    <xf numFmtId="0" fontId="19" fillId="4" borderId="2" xfId="0" applyNumberFormat="1" applyFont="1" applyFill="1" applyBorder="1" applyAlignment="1" applyProtection="1">
      <alignment horizontal="center" vertical="center"/>
    </xf>
    <xf numFmtId="49" fontId="21" fillId="4" borderId="3" xfId="0" applyNumberFormat="1" applyFont="1" applyFill="1" applyBorder="1" applyAlignment="1" applyProtection="1">
      <alignment vertical="center"/>
    </xf>
    <xf numFmtId="0" fontId="19" fillId="0" borderId="6" xfId="0" applyNumberFormat="1" applyFont="1" applyFill="1" applyBorder="1" applyAlignment="1" applyProtection="1">
      <alignment horizontal="center" vertical="center"/>
    </xf>
    <xf numFmtId="49" fontId="21" fillId="0" borderId="3" xfId="0" applyNumberFormat="1" applyFont="1" applyFill="1" applyBorder="1" applyAlignment="1" applyProtection="1">
      <alignment vertical="center"/>
    </xf>
    <xf numFmtId="0" fontId="21" fillId="0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NumberFormat="1" applyFill="1" applyBorder="1" applyProtection="1"/>
    <xf numFmtId="0" fontId="19" fillId="4" borderId="20" xfId="0" applyFont="1" applyFill="1" applyBorder="1" applyAlignment="1" applyProtection="1">
      <alignment horizontal="center" vertical="center" wrapText="1"/>
    </xf>
    <xf numFmtId="0" fontId="19" fillId="4" borderId="21" xfId="0" applyNumberFormat="1" applyFont="1" applyFill="1" applyBorder="1" applyAlignment="1" applyProtection="1">
      <alignment horizontal="center" vertical="center" wrapText="1"/>
    </xf>
    <xf numFmtId="0" fontId="19" fillId="4" borderId="22" xfId="0" applyNumberFormat="1" applyFont="1" applyFill="1" applyBorder="1" applyAlignment="1" applyProtection="1">
      <alignment horizontal="center" vertical="center" wrapText="1"/>
    </xf>
    <xf numFmtId="0" fontId="2" fillId="0" borderId="5" xfId="0" applyNumberFormat="1" applyFont="1" applyBorder="1" applyAlignment="1" applyProtection="1">
      <alignment horizontal="center"/>
    </xf>
    <xf numFmtId="14" fontId="4" fillId="0" borderId="23" xfId="0" applyNumberFormat="1" applyFont="1" applyBorder="1" applyAlignment="1" applyProtection="1">
      <alignment horizontal="center" textRotation="90" wrapText="1" readingOrder="1"/>
    </xf>
    <xf numFmtId="0" fontId="0" fillId="4" borderId="8" xfId="0" applyNumberFormat="1" applyFill="1" applyBorder="1" applyAlignment="1" applyProtection="1">
      <alignment horizontal="center" vertical="center"/>
      <protection locked="0"/>
    </xf>
    <xf numFmtId="0" fontId="0" fillId="4" borderId="3" xfId="0" applyNumberFormat="1" applyFill="1" applyBorder="1" applyAlignment="1" applyProtection="1">
      <alignment horizontal="center" vertical="center"/>
      <protection locked="0"/>
    </xf>
    <xf numFmtId="0" fontId="21" fillId="0" borderId="3" xfId="0" applyNumberFormat="1" applyFont="1" applyFill="1" applyBorder="1" applyAlignment="1" applyProtection="1">
      <alignment horizontal="center" vertical="center"/>
      <protection locked="0"/>
    </xf>
    <xf numFmtId="0" fontId="4" fillId="4" borderId="6" xfId="0" applyNumberFormat="1" applyFont="1" applyFill="1" applyBorder="1" applyAlignment="1" applyProtection="1">
      <alignment horizontal="center" vertical="center"/>
      <protection locked="0"/>
    </xf>
    <xf numFmtId="49" fontId="0" fillId="4" borderId="4" xfId="0" applyNumberFormat="1" applyFill="1" applyBorder="1" applyAlignment="1" applyProtection="1">
      <alignment vertical="center"/>
      <protection locked="0"/>
    </xf>
    <xf numFmtId="49" fontId="0" fillId="4" borderId="2" xfId="0" applyNumberFormat="1" applyFill="1" applyBorder="1" applyAlignment="1" applyProtection="1">
      <alignment horizontal="left" vertical="center"/>
      <protection locked="0"/>
    </xf>
    <xf numFmtId="14" fontId="0" fillId="4" borderId="2" xfId="0" applyNumberFormat="1" applyFill="1" applyBorder="1" applyAlignment="1" applyProtection="1">
      <alignment horizontal="center" vertical="center"/>
      <protection locked="0"/>
    </xf>
    <xf numFmtId="1" fontId="0" fillId="4" borderId="2" xfId="0" applyNumberFormat="1" applyFont="1" applyFill="1" applyBorder="1" applyAlignment="1" applyProtection="1">
      <alignment horizontal="center" vertical="center"/>
      <protection locked="0"/>
    </xf>
    <xf numFmtId="164" fontId="0" fillId="4" borderId="2" xfId="0" applyNumberFormat="1" applyFill="1" applyBorder="1" applyAlignment="1" applyProtection="1">
      <alignment horizontal="center" vertical="center"/>
      <protection locked="0"/>
    </xf>
    <xf numFmtId="0" fontId="4" fillId="3" borderId="29" xfId="0" applyNumberFormat="1" applyFont="1" applyFill="1" applyBorder="1" applyAlignment="1" applyProtection="1">
      <alignment horizontal="center"/>
    </xf>
    <xf numFmtId="0" fontId="4" fillId="3" borderId="28" xfId="0" applyNumberFormat="1" applyFont="1" applyFill="1" applyBorder="1" applyAlignment="1" applyProtection="1">
      <alignment horizontal="center"/>
    </xf>
    <xf numFmtId="0" fontId="21" fillId="0" borderId="0" xfId="0" applyFont="1"/>
    <xf numFmtId="0" fontId="21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7" fillId="0" borderId="0" xfId="0" applyFont="1" applyAlignment="1" applyProtection="1">
      <alignment horizontal="center" vertical="center"/>
      <protection locked="0"/>
    </xf>
    <xf numFmtId="1" fontId="0" fillId="0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16" fillId="0" borderId="0" xfId="0" applyFont="1" applyAlignment="1">
      <alignment horizontal="center" vertical="center"/>
    </xf>
    <xf numFmtId="14" fontId="3" fillId="4" borderId="2" xfId="0" applyNumberFormat="1" applyFont="1" applyFill="1" applyBorder="1" applyAlignment="1" applyProtection="1">
      <alignment horizontal="center" textRotation="90" wrapText="1" readingOrder="1"/>
    </xf>
    <xf numFmtId="0" fontId="0" fillId="4" borderId="26" xfId="0" applyFill="1" applyBorder="1" applyAlignment="1" applyProtection="1">
      <alignment horizontal="center" vertical="center"/>
    </xf>
    <xf numFmtId="14" fontId="3" fillId="4" borderId="9" xfId="0" applyNumberFormat="1" applyFont="1" applyFill="1" applyBorder="1" applyAlignment="1" applyProtection="1">
      <alignment horizontal="center" textRotation="90" wrapText="1" readingOrder="1"/>
    </xf>
    <xf numFmtId="0" fontId="0" fillId="4" borderId="26" xfId="0" applyNumberFormat="1" applyFill="1" applyBorder="1" applyAlignment="1" applyProtection="1">
      <alignment horizontal="center" vertical="center"/>
    </xf>
    <xf numFmtId="0" fontId="4" fillId="0" borderId="11" xfId="0" applyNumberFormat="1" applyFont="1" applyFill="1" applyBorder="1" applyAlignment="1" applyProtection="1">
      <alignment horizontal="center"/>
    </xf>
    <xf numFmtId="0" fontId="4" fillId="0" borderId="12" xfId="0" applyNumberFormat="1" applyFont="1" applyFill="1" applyBorder="1" applyAlignment="1" applyProtection="1">
      <alignment horizontal="center"/>
    </xf>
    <xf numFmtId="0" fontId="4" fillId="0" borderId="14" xfId="0" applyNumberFormat="1" applyFont="1" applyFill="1" applyBorder="1" applyAlignment="1" applyProtection="1">
      <alignment horizontal="center"/>
    </xf>
    <xf numFmtId="0" fontId="0" fillId="0" borderId="16" xfId="0" applyFill="1" applyBorder="1" applyProtection="1"/>
    <xf numFmtId="0" fontId="0" fillId="0" borderId="16" xfId="0" applyFill="1" applyBorder="1" applyAlignment="1" applyProtection="1">
      <alignment horizontal="center" vertical="center"/>
    </xf>
    <xf numFmtId="0" fontId="0" fillId="0" borderId="17" xfId="0" applyBorder="1" applyProtection="1"/>
    <xf numFmtId="0" fontId="19" fillId="0" borderId="10" xfId="0" applyNumberFormat="1" applyFont="1" applyFill="1" applyBorder="1" applyAlignment="1" applyProtection="1">
      <alignment horizontal="right"/>
    </xf>
    <xf numFmtId="0" fontId="11" fillId="0" borderId="11" xfId="0" applyFont="1" applyFill="1" applyBorder="1" applyAlignment="1" applyProtection="1">
      <alignment horizontal="left"/>
    </xf>
    <xf numFmtId="0" fontId="0" fillId="0" borderId="13" xfId="0" applyNumberFormat="1" applyFont="1" applyFill="1" applyBorder="1" applyAlignment="1" applyProtection="1">
      <alignment horizontal="left"/>
    </xf>
    <xf numFmtId="0" fontId="0" fillId="0" borderId="15" xfId="0" applyNumberFormat="1" applyFont="1" applyFill="1" applyBorder="1" applyAlignment="1" applyProtection="1">
      <alignment horizontal="left"/>
    </xf>
    <xf numFmtId="0" fontId="1" fillId="0" borderId="16" xfId="0" applyFont="1" applyFill="1" applyBorder="1" applyAlignment="1" applyProtection="1">
      <alignment horizontal="left"/>
    </xf>
    <xf numFmtId="0" fontId="0" fillId="4" borderId="2" xfId="0" applyFill="1" applyBorder="1" applyAlignment="1" applyProtection="1">
      <alignment horizontal="center" vertical="center"/>
    </xf>
    <xf numFmtId="0" fontId="0" fillId="4" borderId="31" xfId="0" applyNumberFormat="1" applyFill="1" applyBorder="1" applyAlignment="1" applyProtection="1">
      <alignment horizontal="center" vertical="center"/>
    </xf>
    <xf numFmtId="0" fontId="21" fillId="4" borderId="32" xfId="0" applyNumberFormat="1" applyFont="1" applyFill="1" applyBorder="1" applyAlignment="1" applyProtection="1">
      <alignment horizontal="center" vertical="center"/>
    </xf>
    <xf numFmtId="14" fontId="3" fillId="4" borderId="12" xfId="0" applyNumberFormat="1" applyFont="1" applyFill="1" applyBorder="1" applyAlignment="1" applyProtection="1">
      <alignment horizontal="center" textRotation="90" wrapText="1" readingOrder="1"/>
    </xf>
    <xf numFmtId="0" fontId="0" fillId="4" borderId="27" xfId="0" applyNumberFormat="1" applyFill="1" applyBorder="1" applyAlignment="1" applyProtection="1">
      <alignment horizontal="center" vertical="center"/>
    </xf>
    <xf numFmtId="0" fontId="0" fillId="4" borderId="27" xfId="0" applyFill="1" applyBorder="1" applyAlignment="1" applyProtection="1">
      <alignment horizontal="center" vertical="center"/>
    </xf>
    <xf numFmtId="165" fontId="0" fillId="4" borderId="2" xfId="0" applyNumberFormat="1" applyFill="1" applyBorder="1" applyAlignment="1" applyProtection="1">
      <alignment horizontal="center" vertical="center"/>
      <protection locked="0"/>
    </xf>
    <xf numFmtId="0" fontId="4" fillId="4" borderId="3" xfId="0" applyNumberFormat="1" applyFont="1" applyFill="1" applyBorder="1" applyAlignment="1" applyProtection="1">
      <alignment horizontal="center" vertical="center" wrapText="1"/>
    </xf>
    <xf numFmtId="0" fontId="4" fillId="4" borderId="2" xfId="0" applyNumberFormat="1" applyFont="1" applyFill="1" applyBorder="1" applyAlignment="1" applyProtection="1">
      <alignment vertical="center" wrapText="1"/>
    </xf>
    <xf numFmtId="0" fontId="4" fillId="4" borderId="2" xfId="0" applyNumberFormat="1" applyFont="1" applyFill="1" applyBorder="1" applyAlignment="1" applyProtection="1">
      <alignment horizontal="center" vertical="center" wrapText="1"/>
    </xf>
    <xf numFmtId="0" fontId="4" fillId="4" borderId="1" xfId="0" applyNumberFormat="1" applyFont="1" applyFill="1" applyBorder="1" applyAlignment="1" applyProtection="1">
      <alignment horizontal="center" vertical="center" wrapText="1"/>
    </xf>
    <xf numFmtId="0" fontId="4" fillId="4" borderId="2" xfId="0" applyFont="1" applyFill="1" applyBorder="1" applyAlignment="1" applyProtection="1">
      <alignment horizontal="center" vertical="center" wrapText="1"/>
    </xf>
    <xf numFmtId="0" fontId="4" fillId="4" borderId="2" xfId="0" applyNumberFormat="1" applyFont="1" applyFill="1" applyBorder="1" applyAlignment="1" applyProtection="1">
      <alignment horizontal="center" vertical="center" textRotation="90" wrapText="1"/>
    </xf>
    <xf numFmtId="0" fontId="4" fillId="4" borderId="2" xfId="0" applyNumberFormat="1" applyFont="1" applyFill="1" applyBorder="1" applyAlignment="1" applyProtection="1">
      <alignment horizontal="center" textRotation="90" wrapText="1"/>
    </xf>
    <xf numFmtId="0" fontId="4" fillId="0" borderId="2" xfId="0" applyNumberFormat="1" applyFont="1" applyBorder="1" applyAlignment="1" applyProtection="1">
      <alignment horizontal="center" textRotation="90" wrapText="1"/>
    </xf>
    <xf numFmtId="0" fontId="4" fillId="0" borderId="2" xfId="0" applyNumberFormat="1" applyFont="1" applyFill="1" applyBorder="1" applyAlignment="1" applyProtection="1">
      <alignment horizontal="center" textRotation="90" wrapText="1"/>
    </xf>
    <xf numFmtId="0" fontId="4" fillId="0" borderId="10" xfId="0" applyNumberFormat="1" applyFont="1" applyFill="1" applyBorder="1" applyAlignment="1" applyProtection="1">
      <alignment horizontal="center"/>
    </xf>
    <xf numFmtId="0" fontId="20" fillId="0" borderId="11" xfId="0" applyNumberFormat="1" applyFont="1" applyFill="1" applyBorder="1" applyAlignment="1" applyProtection="1">
      <alignment horizontal="center" wrapText="1"/>
    </xf>
    <xf numFmtId="0" fontId="20" fillId="0" borderId="11" xfId="0" applyNumberFormat="1" applyFont="1" applyFill="1" applyBorder="1" applyAlignment="1" applyProtection="1">
      <alignment horizontal="center" vertical="top" wrapText="1"/>
    </xf>
    <xf numFmtId="0" fontId="20" fillId="0" borderId="11" xfId="0" applyNumberFormat="1" applyFont="1" applyFill="1" applyBorder="1" applyAlignment="1" applyProtection="1">
      <alignment horizontal="center"/>
    </xf>
    <xf numFmtId="0" fontId="20" fillId="0" borderId="12" xfId="0" applyNumberFormat="1" applyFont="1" applyFill="1" applyBorder="1" applyAlignment="1" applyProtection="1">
      <alignment horizontal="center"/>
    </xf>
    <xf numFmtId="0" fontId="4" fillId="0" borderId="13" xfId="0" applyNumberFormat="1" applyFont="1" applyFill="1" applyBorder="1" applyAlignment="1" applyProtection="1">
      <alignment horizontal="center"/>
    </xf>
    <xf numFmtId="0" fontId="4" fillId="0" borderId="15" xfId="0" applyNumberFormat="1" applyFont="1" applyFill="1" applyBorder="1" applyAlignment="1" applyProtection="1">
      <alignment horizontal="center"/>
    </xf>
    <xf numFmtId="0" fontId="4" fillId="0" borderId="16" xfId="0" applyNumberFormat="1" applyFont="1" applyFill="1" applyBorder="1" applyAlignment="1" applyProtection="1">
      <alignment horizontal="center"/>
    </xf>
    <xf numFmtId="0" fontId="4" fillId="0" borderId="17" xfId="0" applyNumberFormat="1" applyFont="1" applyFill="1" applyBorder="1" applyAlignment="1" applyProtection="1">
      <alignment horizontal="center"/>
    </xf>
    <xf numFmtId="0" fontId="19" fillId="0" borderId="0" xfId="0" applyFont="1"/>
    <xf numFmtId="0" fontId="21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Fill="1" applyBorder="1" applyAlignment="1">
      <alignment horizontal="left"/>
    </xf>
    <xf numFmtId="0" fontId="5" fillId="0" borderId="0" xfId="0" applyFont="1" applyProtection="1"/>
    <xf numFmtId="0" fontId="12" fillId="0" borderId="0" xfId="0" applyFont="1" applyFill="1" applyBorder="1" applyProtection="1"/>
    <xf numFmtId="0" fontId="12" fillId="2" borderId="2" xfId="0" applyFont="1" applyFill="1" applyBorder="1" applyAlignment="1" applyProtection="1">
      <alignment horizontal="center" vertical="center"/>
    </xf>
    <xf numFmtId="0" fontId="12" fillId="0" borderId="0" xfId="0" applyFont="1" applyAlignment="1" applyProtection="1"/>
    <xf numFmtId="0" fontId="12" fillId="2" borderId="2" xfId="0" applyFont="1" applyFill="1" applyBorder="1" applyAlignment="1" applyProtection="1"/>
    <xf numFmtId="0" fontId="12" fillId="2" borderId="2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14" fillId="0" borderId="0" xfId="0" applyFont="1" applyAlignment="1" applyProtection="1">
      <alignment vertical="center"/>
    </xf>
    <xf numFmtId="17" fontId="12" fillId="0" borderId="0" xfId="0" applyNumberFormat="1" applyFont="1" applyProtection="1"/>
    <xf numFmtId="0" fontId="14" fillId="0" borderId="0" xfId="0" applyFont="1" applyProtection="1"/>
    <xf numFmtId="0" fontId="12" fillId="0" borderId="0" xfId="0" applyFont="1" applyBorder="1" applyAlignment="1" applyProtection="1">
      <alignment vertical="top" wrapText="1"/>
    </xf>
    <xf numFmtId="0" fontId="12" fillId="0" borderId="0" xfId="0" applyFont="1" applyAlignment="1" applyProtection="1">
      <alignment wrapText="1"/>
    </xf>
    <xf numFmtId="0" fontId="12" fillId="0" borderId="0" xfId="0" applyFont="1" applyFill="1" applyProtection="1"/>
    <xf numFmtId="0" fontId="14" fillId="0" borderId="0" xfId="0" applyFont="1" applyFill="1" applyBorder="1" applyProtection="1"/>
    <xf numFmtId="0" fontId="5" fillId="0" borderId="0" xfId="0" applyFont="1" applyFill="1" applyBorder="1" applyProtection="1"/>
    <xf numFmtId="0" fontId="6" fillId="0" borderId="0" xfId="0" applyFont="1" applyFill="1" applyBorder="1" applyProtection="1"/>
    <xf numFmtId="0" fontId="1" fillId="0" borderId="0" xfId="0" applyFont="1" applyFill="1" applyBorder="1" applyProtection="1"/>
    <xf numFmtId="0" fontId="6" fillId="0" borderId="0" xfId="0" applyFont="1" applyFill="1" applyBorder="1" applyAlignment="1" applyProtection="1">
      <alignment horizontal="left"/>
    </xf>
    <xf numFmtId="0" fontId="8" fillId="0" borderId="0" xfId="0" applyFont="1" applyFill="1" applyBorder="1" applyProtection="1"/>
    <xf numFmtId="14" fontId="13" fillId="0" borderId="0" xfId="0" applyNumberFormat="1" applyFont="1" applyAlignment="1">
      <alignment horizontal="center"/>
    </xf>
    <xf numFmtId="0" fontId="13" fillId="0" borderId="0" xfId="0" applyFont="1" applyAlignment="1" applyProtection="1"/>
    <xf numFmtId="49" fontId="0" fillId="5" borderId="0" xfId="0" applyNumberFormat="1" applyFont="1" applyFill="1" applyBorder="1" applyAlignment="1" applyProtection="1">
      <alignment vertical="center"/>
      <protection locked="0"/>
    </xf>
    <xf numFmtId="49" fontId="0" fillId="5" borderId="0" xfId="0" applyNumberFormat="1" applyFont="1" applyFill="1" applyBorder="1" applyAlignment="1" applyProtection="1">
      <alignment horizontal="left" vertical="center"/>
      <protection locked="0"/>
    </xf>
    <xf numFmtId="1" fontId="0" fillId="5" borderId="0" xfId="0" applyNumberFormat="1" applyFont="1" applyFill="1" applyBorder="1" applyAlignment="1" applyProtection="1">
      <alignment horizontal="center" vertical="center"/>
      <protection locked="0"/>
    </xf>
    <xf numFmtId="14" fontId="0" fillId="5" borderId="0" xfId="0" applyNumberFormat="1" applyFill="1" applyBorder="1" applyAlignment="1" applyProtection="1">
      <alignment horizontal="center" vertical="center"/>
      <protection locked="0"/>
    </xf>
    <xf numFmtId="1" fontId="21" fillId="5" borderId="0" xfId="0" applyNumberFormat="1" applyFont="1" applyFill="1" applyBorder="1" applyAlignment="1" applyProtection="1">
      <alignment horizontal="center" vertical="center"/>
      <protection locked="0"/>
    </xf>
    <xf numFmtId="1" fontId="0" fillId="5" borderId="0" xfId="0" applyNumberFormat="1" applyFill="1" applyBorder="1" applyAlignment="1" applyProtection="1">
      <alignment horizontal="center" vertical="center"/>
      <protection locked="0"/>
    </xf>
    <xf numFmtId="0" fontId="0" fillId="5" borderId="0" xfId="0" applyNumberFormat="1" applyFill="1" applyBorder="1" applyAlignment="1" applyProtection="1">
      <alignment horizontal="center" vertical="center"/>
      <protection locked="0"/>
    </xf>
    <xf numFmtId="164" fontId="0" fillId="5" borderId="0" xfId="0" applyNumberFormat="1" applyFill="1" applyBorder="1" applyAlignment="1" applyProtection="1">
      <alignment horizontal="center" vertical="center"/>
      <protection locked="0"/>
    </xf>
    <xf numFmtId="165" fontId="0" fillId="5" borderId="0" xfId="0" applyNumberFormat="1" applyFill="1" applyBorder="1" applyAlignment="1" applyProtection="1">
      <alignment horizontal="center" vertical="center"/>
      <protection locked="0"/>
    </xf>
    <xf numFmtId="0" fontId="0" fillId="5" borderId="0" xfId="0" applyFill="1" applyProtection="1">
      <protection locked="0"/>
    </xf>
    <xf numFmtId="0" fontId="4" fillId="5" borderId="0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0" applyFont="1"/>
    <xf numFmtId="0" fontId="6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 wrapText="1"/>
    </xf>
    <xf numFmtId="0" fontId="22" fillId="0" borderId="0" xfId="0" applyFont="1" applyAlignment="1" applyProtection="1">
      <alignment horizontal="center" vertical="center"/>
    </xf>
    <xf numFmtId="0" fontId="20" fillId="0" borderId="0" xfId="0" applyFont="1" applyAlignment="1" applyProtection="1">
      <alignment horizontal="center" vertical="center"/>
    </xf>
    <xf numFmtId="0" fontId="13" fillId="2" borderId="0" xfId="0" applyFont="1" applyFill="1" applyAlignment="1" applyProtection="1">
      <protection locked="0"/>
    </xf>
    <xf numFmtId="14" fontId="6" fillId="2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12" fillId="0" borderId="0" xfId="0" applyFont="1" applyAlignment="1" applyProtection="1">
      <alignment vertical="top" wrapText="1"/>
    </xf>
    <xf numFmtId="0" fontId="21" fillId="0" borderId="0" xfId="0" applyFont="1" applyAlignment="1">
      <alignment vertical="center" wrapText="1"/>
    </xf>
    <xf numFmtId="0" fontId="4" fillId="0" borderId="0" xfId="0" applyFont="1" applyAlignment="1" applyProtection="1">
      <alignment horizontal="right"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4" fillId="4" borderId="3" xfId="0" applyNumberFormat="1" applyFont="1" applyFill="1" applyBorder="1" applyAlignment="1" applyProtection="1">
      <alignment horizontal="center" vertical="center" wrapText="1"/>
    </xf>
    <xf numFmtId="0" fontId="4" fillId="4" borderId="7" xfId="0" applyNumberFormat="1" applyFont="1" applyFill="1" applyBorder="1" applyAlignment="1" applyProtection="1">
      <alignment horizontal="center" vertical="center" wrapText="1"/>
    </xf>
    <xf numFmtId="0" fontId="4" fillId="4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Border="1" applyAlignment="1" applyProtection="1">
      <alignment vertical="center" wrapText="1"/>
    </xf>
    <xf numFmtId="0" fontId="4" fillId="4" borderId="30" xfId="0" applyFont="1" applyFill="1" applyBorder="1" applyAlignment="1" applyProtection="1">
      <alignment horizontal="center" vertical="center" wrapText="1"/>
    </xf>
    <xf numFmtId="0" fontId="0" fillId="0" borderId="23" xfId="0" applyBorder="1" applyAlignment="1" applyProtection="1">
      <alignment horizontal="center"/>
    </xf>
    <xf numFmtId="0" fontId="4" fillId="4" borderId="1" xfId="0" applyNumberFormat="1" applyFont="1" applyFill="1" applyBorder="1" applyAlignment="1" applyProtection="1">
      <alignment horizontal="center" vertical="center" wrapText="1"/>
    </xf>
    <xf numFmtId="0" fontId="0" fillId="0" borderId="8" xfId="0" applyBorder="1" applyAlignment="1" applyProtection="1"/>
    <xf numFmtId="49" fontId="4" fillId="4" borderId="1" xfId="0" applyNumberFormat="1" applyFont="1" applyFill="1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/>
    </xf>
    <xf numFmtId="0" fontId="4" fillId="0" borderId="0" xfId="0" applyFont="1" applyAlignment="1" applyProtection="1">
      <alignment horizontal="right" wrapText="1"/>
    </xf>
    <xf numFmtId="0" fontId="0" fillId="0" borderId="0" xfId="0" applyBorder="1" applyAlignment="1" applyProtection="1">
      <alignment wrapText="1"/>
    </xf>
    <xf numFmtId="0" fontId="0" fillId="0" borderId="0" xfId="0" applyAlignment="1" applyProtection="1">
      <alignment wrapText="1"/>
    </xf>
    <xf numFmtId="0" fontId="19" fillId="4" borderId="18" xfId="0" applyNumberFormat="1" applyFont="1" applyFill="1" applyBorder="1" applyAlignment="1" applyProtection="1">
      <alignment horizontal="center" vertical="center" wrapText="1"/>
    </xf>
    <xf numFmtId="0" fontId="19" fillId="4" borderId="19" xfId="0" applyNumberFormat="1" applyFont="1" applyFill="1" applyBorder="1" applyAlignment="1" applyProtection="1">
      <alignment horizontal="center" vertical="center" wrapText="1"/>
    </xf>
    <xf numFmtId="0" fontId="4" fillId="4" borderId="24" xfId="0" applyNumberFormat="1" applyFont="1" applyFill="1" applyBorder="1" applyAlignment="1" applyProtection="1">
      <alignment horizontal="center" textRotation="90" wrapText="1"/>
    </xf>
    <xf numFmtId="0" fontId="0" fillId="4" borderId="25" xfId="0" applyFill="1" applyBorder="1" applyAlignment="1">
      <alignment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zoomScaleNormal="100" workbookViewId="0">
      <selection activeCell="E46" sqref="E46"/>
    </sheetView>
  </sheetViews>
  <sheetFormatPr baseColWidth="10" defaultRowHeight="15"/>
  <cols>
    <col min="1" max="1" width="11.42578125" style="1"/>
    <col min="2" max="2" width="16.5703125" style="1" customWidth="1"/>
    <col min="3" max="3" width="3.28515625" style="1" customWidth="1"/>
    <col min="4" max="5" width="11.42578125" style="1"/>
    <col min="6" max="6" width="12.7109375" style="1" bestFit="1" customWidth="1"/>
    <col min="7" max="7" width="16.85546875" style="1" bestFit="1" customWidth="1"/>
    <col min="8" max="9" width="11.42578125" style="1"/>
    <col min="10" max="10" width="3.42578125" style="1" customWidth="1"/>
    <col min="11" max="16384" width="11.42578125" style="1"/>
  </cols>
  <sheetData>
    <row r="1" spans="1:13" ht="23.25">
      <c r="A1" s="183" t="s">
        <v>124</v>
      </c>
      <c r="B1" s="184"/>
      <c r="C1" s="184"/>
      <c r="D1" s="184"/>
      <c r="E1" s="184"/>
      <c r="F1" s="184"/>
      <c r="G1" s="184"/>
      <c r="H1" s="184"/>
      <c r="I1" s="184"/>
      <c r="J1" s="184"/>
      <c r="K1" s="50"/>
      <c r="L1" s="50"/>
      <c r="M1" s="148"/>
    </row>
    <row r="2" spans="1:13" ht="15.7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148"/>
    </row>
    <row r="3" spans="1:13" ht="15.7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148"/>
    </row>
    <row r="4" spans="1:13" ht="15.75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148"/>
    </row>
    <row r="5" spans="1:13" ht="15.75">
      <c r="A5" s="50"/>
      <c r="B5" s="149" t="s">
        <v>79</v>
      </c>
      <c r="C5" s="150"/>
      <c r="D5" s="151" t="s">
        <v>80</v>
      </c>
      <c r="E5" s="151"/>
      <c r="F5" s="151"/>
      <c r="G5" s="151"/>
      <c r="H5" s="151"/>
      <c r="I5" s="50"/>
      <c r="J5" s="150"/>
      <c r="K5" s="50" t="s">
        <v>113</v>
      </c>
      <c r="L5" s="50"/>
      <c r="M5" s="148"/>
    </row>
    <row r="6" spans="1:13" ht="6.75" customHeight="1">
      <c r="A6" s="50"/>
      <c r="B6" s="149"/>
      <c r="C6" s="151"/>
      <c r="D6" s="151"/>
      <c r="E6" s="151"/>
      <c r="F6" s="151"/>
      <c r="G6" s="151"/>
      <c r="H6" s="151"/>
      <c r="I6" s="50"/>
      <c r="J6" s="50"/>
      <c r="K6" s="50"/>
      <c r="L6" s="50"/>
      <c r="M6" s="148"/>
    </row>
    <row r="7" spans="1:13" ht="15" customHeight="1">
      <c r="A7" s="50"/>
      <c r="B7" s="149"/>
      <c r="C7" s="152"/>
      <c r="D7" s="168" t="s">
        <v>114</v>
      </c>
      <c r="E7" s="151"/>
      <c r="F7" s="151"/>
      <c r="G7" s="151"/>
      <c r="H7" s="151"/>
      <c r="I7" s="50"/>
      <c r="J7" s="150"/>
      <c r="K7" s="50" t="s">
        <v>115</v>
      </c>
      <c r="L7" s="50"/>
      <c r="M7" s="148"/>
    </row>
    <row r="8" spans="1:13" ht="6.75" customHeight="1">
      <c r="A8" s="50"/>
      <c r="B8" s="149"/>
      <c r="C8" s="151"/>
      <c r="D8" s="151"/>
      <c r="E8" s="151"/>
      <c r="F8" s="151"/>
      <c r="G8" s="151"/>
      <c r="H8" s="151"/>
      <c r="I8" s="50"/>
      <c r="J8" s="50"/>
      <c r="K8" s="50"/>
      <c r="L8" s="50"/>
      <c r="M8" s="148"/>
    </row>
    <row r="9" spans="1:13" ht="15.75">
      <c r="A9" s="50"/>
      <c r="B9" s="50"/>
      <c r="C9" s="150"/>
      <c r="D9" s="50" t="s">
        <v>81</v>
      </c>
      <c r="E9" s="50"/>
      <c r="F9" s="50"/>
      <c r="G9" s="50"/>
      <c r="H9" s="50"/>
      <c r="I9" s="50"/>
      <c r="J9" s="150"/>
      <c r="K9" s="50" t="s">
        <v>116</v>
      </c>
      <c r="L9" s="50"/>
      <c r="M9" s="148"/>
    </row>
    <row r="10" spans="1:13" ht="6" customHeight="1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148"/>
    </row>
    <row r="11" spans="1:13" ht="15.75">
      <c r="A11" s="50"/>
      <c r="B11" s="50"/>
      <c r="C11" s="153"/>
      <c r="D11" s="50" t="s">
        <v>117</v>
      </c>
      <c r="E11" s="50"/>
      <c r="F11" s="50"/>
      <c r="G11" s="50"/>
      <c r="H11" s="50"/>
      <c r="I11" s="50"/>
      <c r="L11" s="50"/>
      <c r="M11" s="148"/>
    </row>
    <row r="12" spans="1:13" ht="5.25" customHeight="1">
      <c r="A12" s="50"/>
      <c r="B12" s="50"/>
      <c r="C12" s="50"/>
      <c r="D12" s="51"/>
      <c r="E12" s="50"/>
      <c r="F12" s="50"/>
      <c r="G12" s="50"/>
      <c r="H12" s="50"/>
      <c r="I12" s="50"/>
      <c r="J12" s="50"/>
      <c r="K12" s="50"/>
      <c r="L12" s="50"/>
      <c r="M12" s="148"/>
    </row>
    <row r="13" spans="1:13" ht="15.75">
      <c r="A13" s="50"/>
      <c r="B13" s="50"/>
      <c r="C13" s="150"/>
      <c r="D13" s="50" t="s">
        <v>82</v>
      </c>
      <c r="E13" s="50"/>
      <c r="F13" s="50"/>
      <c r="G13" s="50"/>
      <c r="H13" s="50"/>
      <c r="I13" s="50"/>
      <c r="J13" s="50"/>
      <c r="K13" s="50"/>
      <c r="L13" s="50"/>
      <c r="M13" s="148"/>
    </row>
    <row r="14" spans="1:13" ht="6" customHeight="1">
      <c r="A14" s="50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148"/>
    </row>
    <row r="15" spans="1:13" ht="15.75">
      <c r="A15" s="50"/>
      <c r="B15" s="50"/>
      <c r="C15" s="150"/>
      <c r="D15" s="50" t="s">
        <v>83</v>
      </c>
      <c r="E15" s="50"/>
      <c r="F15" s="50"/>
      <c r="G15" s="50"/>
      <c r="H15" s="50"/>
      <c r="I15" s="50"/>
      <c r="J15" s="50"/>
      <c r="K15" s="50"/>
      <c r="L15" s="50"/>
      <c r="M15" s="148"/>
    </row>
    <row r="16" spans="1:13" ht="6.75" customHeight="1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148"/>
    </row>
    <row r="17" spans="1:13" ht="15.75">
      <c r="A17" s="50"/>
      <c r="B17" s="51"/>
      <c r="C17" s="150"/>
      <c r="D17" s="50" t="s">
        <v>118</v>
      </c>
      <c r="E17" s="50"/>
      <c r="F17" s="50"/>
      <c r="G17" s="50"/>
      <c r="H17" s="50"/>
      <c r="I17" s="51"/>
      <c r="J17" s="51"/>
      <c r="K17" s="50"/>
      <c r="L17" s="50"/>
      <c r="M17" s="148"/>
    </row>
    <row r="18" spans="1:13" ht="6.75" customHeight="1">
      <c r="A18" s="50"/>
      <c r="B18" s="51"/>
      <c r="C18" s="50"/>
      <c r="D18" s="50"/>
      <c r="E18" s="50"/>
      <c r="F18" s="50"/>
      <c r="G18" s="50"/>
      <c r="H18" s="50"/>
      <c r="I18" s="51"/>
      <c r="J18" s="51"/>
      <c r="K18" s="50"/>
      <c r="L18" s="50"/>
      <c r="M18" s="148"/>
    </row>
    <row r="19" spans="1:13" ht="15.75">
      <c r="A19" s="50"/>
      <c r="B19" s="51"/>
      <c r="C19" s="51"/>
      <c r="D19" s="51"/>
      <c r="E19" s="51"/>
      <c r="F19" s="51"/>
      <c r="G19" s="51"/>
      <c r="H19" s="51"/>
      <c r="I19" s="51"/>
      <c r="J19" s="51"/>
      <c r="K19" s="50"/>
      <c r="L19" s="50"/>
      <c r="M19" s="148"/>
    </row>
    <row r="20" spans="1:13" ht="15.75">
      <c r="A20" s="50"/>
      <c r="B20" s="2" t="s">
        <v>0</v>
      </c>
      <c r="C20" s="51"/>
      <c r="D20" s="185" t="s">
        <v>84</v>
      </c>
      <c r="E20" s="185"/>
      <c r="F20" s="185"/>
      <c r="G20" s="185"/>
      <c r="H20" s="185"/>
      <c r="I20" s="185"/>
      <c r="J20" s="185"/>
      <c r="K20" s="50"/>
      <c r="L20" s="50"/>
      <c r="M20" s="148"/>
    </row>
    <row r="21" spans="1:13" ht="15.75">
      <c r="A21" s="50"/>
      <c r="B21" s="2"/>
      <c r="C21" s="51"/>
      <c r="D21" s="51"/>
      <c r="E21" s="51"/>
      <c r="F21" s="51"/>
      <c r="G21" s="51"/>
      <c r="H21" s="51"/>
      <c r="I21" s="51"/>
      <c r="J21" s="51"/>
      <c r="K21" s="50"/>
      <c r="L21" s="50"/>
      <c r="M21" s="148"/>
    </row>
    <row r="22" spans="1:13" ht="15.75">
      <c r="A22" s="50"/>
      <c r="B22" s="2" t="s">
        <v>1</v>
      </c>
      <c r="C22" s="51"/>
      <c r="D22" s="185" t="s">
        <v>84</v>
      </c>
      <c r="E22" s="185"/>
      <c r="F22" s="185"/>
      <c r="G22" s="185"/>
      <c r="H22" s="185"/>
      <c r="I22" s="185"/>
      <c r="J22" s="185"/>
      <c r="K22" s="50"/>
      <c r="L22" s="50"/>
      <c r="M22" s="148"/>
    </row>
    <row r="23" spans="1:13" ht="15.75">
      <c r="A23" s="50"/>
      <c r="B23" s="51"/>
      <c r="C23" s="51"/>
      <c r="D23" s="51"/>
      <c r="E23" s="51"/>
      <c r="F23" s="51"/>
      <c r="G23" s="51"/>
      <c r="H23" s="51"/>
      <c r="I23" s="51"/>
      <c r="J23" s="51"/>
      <c r="K23" s="50"/>
      <c r="L23" s="50"/>
      <c r="M23" s="148"/>
    </row>
    <row r="24" spans="1:13" ht="15.75">
      <c r="A24" s="50"/>
      <c r="B24" s="2" t="s">
        <v>47</v>
      </c>
      <c r="D24" s="186" t="s">
        <v>125</v>
      </c>
      <c r="E24" s="187"/>
      <c r="F24" s="187"/>
      <c r="G24" s="187"/>
      <c r="H24" s="187"/>
      <c r="I24" s="187"/>
      <c r="J24" s="187"/>
      <c r="K24" s="154"/>
      <c r="L24" s="50"/>
      <c r="M24" s="148"/>
    </row>
    <row r="25" spans="1:13" ht="15.75">
      <c r="A25" s="50"/>
      <c r="B25" s="2"/>
      <c r="C25" s="148"/>
      <c r="E25" s="154"/>
      <c r="F25" s="154"/>
      <c r="G25" s="154"/>
      <c r="H25" s="154"/>
      <c r="I25" s="154"/>
      <c r="J25" s="154"/>
      <c r="K25" s="154"/>
      <c r="L25" s="50"/>
      <c r="M25" s="148"/>
    </row>
    <row r="26" spans="1:13" ht="15.75">
      <c r="A26" s="50"/>
      <c r="B26" s="155" t="s">
        <v>85</v>
      </c>
      <c r="C26" s="50"/>
      <c r="D26" s="188" t="s">
        <v>119</v>
      </c>
      <c r="E26" s="188"/>
      <c r="F26" s="188"/>
      <c r="G26" s="188"/>
      <c r="H26" s="188"/>
      <c r="I26" s="188"/>
      <c r="J26" s="188"/>
      <c r="K26" s="188"/>
      <c r="L26" s="188"/>
      <c r="M26" s="148"/>
    </row>
    <row r="27" spans="1:13" ht="15.75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148"/>
    </row>
    <row r="28" spans="1:13" ht="15.75">
      <c r="A28" s="50"/>
      <c r="B28" s="50"/>
      <c r="C28" s="50"/>
      <c r="D28" s="50" t="s">
        <v>126</v>
      </c>
      <c r="E28" s="50"/>
      <c r="F28" s="50"/>
      <c r="G28" s="156"/>
      <c r="H28" s="50"/>
      <c r="I28" s="50"/>
      <c r="J28" s="50"/>
      <c r="K28" s="50"/>
      <c r="L28" s="50"/>
      <c r="M28" s="148"/>
    </row>
    <row r="29" spans="1:13" ht="15.75" customHeight="1">
      <c r="A29" s="50"/>
      <c r="B29" s="157"/>
      <c r="C29" s="50"/>
      <c r="D29" s="149"/>
      <c r="E29" s="149"/>
      <c r="F29" s="149"/>
      <c r="G29" s="149"/>
      <c r="H29" s="149"/>
      <c r="I29" s="149"/>
      <c r="J29" s="158"/>
      <c r="K29" s="159"/>
      <c r="L29" s="50"/>
      <c r="M29" s="148"/>
    </row>
    <row r="30" spans="1:13" ht="15.75">
      <c r="A30" s="50"/>
      <c r="B30" s="51"/>
      <c r="C30" s="160"/>
      <c r="D30" s="149"/>
      <c r="E30" s="51" t="s">
        <v>86</v>
      </c>
      <c r="F30" s="149"/>
      <c r="G30" s="149"/>
      <c r="H30" s="149"/>
      <c r="I30" s="149"/>
      <c r="J30" s="158"/>
      <c r="K30" s="159"/>
      <c r="L30" s="50"/>
      <c r="M30" s="148"/>
    </row>
    <row r="31" spans="1:13" ht="15.75">
      <c r="A31" s="50"/>
      <c r="B31" s="50"/>
      <c r="C31" s="50"/>
      <c r="D31" s="149"/>
      <c r="E31" s="149"/>
      <c r="F31" s="149"/>
      <c r="G31" s="149"/>
      <c r="H31" s="149"/>
      <c r="I31" s="149"/>
      <c r="J31" s="50"/>
      <c r="K31" s="50"/>
      <c r="L31" s="50"/>
      <c r="M31" s="148"/>
    </row>
    <row r="32" spans="1:13" ht="15.75">
      <c r="A32" s="149"/>
      <c r="B32" s="161"/>
      <c r="C32" s="149"/>
      <c r="D32" s="53" t="s">
        <v>87</v>
      </c>
      <c r="E32" s="149"/>
      <c r="F32" s="149"/>
      <c r="G32" s="149"/>
      <c r="H32" s="149"/>
      <c r="I32" s="149"/>
      <c r="J32" s="149"/>
      <c r="K32" s="149"/>
      <c r="L32" s="50"/>
      <c r="M32" s="148"/>
    </row>
    <row r="33" spans="1:13">
      <c r="A33" s="162"/>
      <c r="B33" s="162"/>
      <c r="C33" s="162"/>
      <c r="D33" s="162"/>
      <c r="E33" s="162"/>
      <c r="F33" s="162"/>
      <c r="G33" s="162"/>
      <c r="H33" s="162"/>
      <c r="I33" s="162"/>
      <c r="J33" s="162"/>
      <c r="K33" s="162"/>
      <c r="L33" s="148"/>
      <c r="M33" s="148"/>
    </row>
    <row r="34" spans="1:13" ht="15.75">
      <c r="A34" s="181"/>
      <c r="B34" s="181"/>
      <c r="C34" s="162"/>
      <c r="D34" s="162"/>
      <c r="E34" s="162"/>
      <c r="F34" s="162"/>
      <c r="G34" s="162"/>
      <c r="H34" s="162"/>
      <c r="I34" s="162"/>
      <c r="J34" s="162"/>
      <c r="K34" s="162"/>
      <c r="L34" s="148"/>
      <c r="M34" s="148"/>
    </row>
    <row r="35" spans="1:13">
      <c r="A35" s="162"/>
      <c r="B35" s="162"/>
      <c r="C35" s="162"/>
      <c r="D35" s="162"/>
      <c r="E35" s="162"/>
      <c r="F35" s="162"/>
      <c r="G35" s="162"/>
      <c r="H35" s="162"/>
      <c r="I35" s="162"/>
      <c r="J35" s="162"/>
      <c r="K35" s="162"/>
      <c r="L35" s="148"/>
      <c r="M35" s="148"/>
    </row>
    <row r="36" spans="1:13" ht="15.75">
      <c r="A36" s="162"/>
      <c r="B36" s="162"/>
      <c r="C36" s="162"/>
      <c r="D36" s="162"/>
      <c r="E36" s="163"/>
      <c r="F36" s="162"/>
      <c r="G36" s="162"/>
      <c r="H36" s="162"/>
      <c r="I36" s="162"/>
      <c r="J36" s="162"/>
      <c r="K36" s="162"/>
      <c r="L36" s="148"/>
      <c r="M36" s="148"/>
    </row>
    <row r="37" spans="1:13">
      <c r="A37" s="162"/>
      <c r="B37" s="162"/>
      <c r="C37" s="162"/>
      <c r="D37" s="162"/>
      <c r="E37" s="162"/>
      <c r="F37" s="162"/>
      <c r="G37" s="162"/>
      <c r="H37" s="162"/>
      <c r="I37" s="162"/>
      <c r="J37" s="162"/>
      <c r="K37" s="162"/>
      <c r="L37" s="148"/>
      <c r="M37" s="148"/>
    </row>
    <row r="38" spans="1:13">
      <c r="A38" s="162"/>
      <c r="B38" s="162"/>
      <c r="C38" s="162"/>
      <c r="D38" s="162"/>
      <c r="E38" s="164"/>
      <c r="F38" s="162"/>
      <c r="G38" s="162"/>
      <c r="H38" s="162"/>
      <c r="I38" s="162"/>
      <c r="J38" s="162"/>
      <c r="K38" s="162"/>
      <c r="L38" s="148"/>
      <c r="M38" s="148"/>
    </row>
    <row r="39" spans="1:13">
      <c r="A39" s="162"/>
      <c r="B39" s="162"/>
      <c r="C39" s="162"/>
      <c r="D39" s="162"/>
      <c r="E39" s="162"/>
      <c r="F39" s="162"/>
      <c r="G39" s="162"/>
      <c r="H39" s="162"/>
      <c r="I39" s="162"/>
      <c r="J39" s="162"/>
      <c r="K39" s="162"/>
      <c r="L39" s="148"/>
      <c r="M39" s="148"/>
    </row>
    <row r="40" spans="1:13" ht="15.75">
      <c r="A40" s="181"/>
      <c r="B40" s="181"/>
      <c r="C40" s="162"/>
      <c r="D40" s="162"/>
      <c r="E40" s="162"/>
      <c r="F40" s="162"/>
      <c r="G40" s="162"/>
      <c r="H40" s="162"/>
      <c r="I40" s="162"/>
      <c r="J40" s="162"/>
      <c r="K40" s="162"/>
      <c r="L40" s="148"/>
      <c r="M40" s="148"/>
    </row>
    <row r="41" spans="1:13" ht="15.75">
      <c r="A41" s="165"/>
      <c r="B41" s="165"/>
      <c r="C41" s="166"/>
      <c r="D41" s="162"/>
      <c r="E41" s="163"/>
      <c r="F41" s="162"/>
      <c r="G41" s="162"/>
      <c r="H41" s="162"/>
      <c r="I41" s="162"/>
      <c r="J41" s="162"/>
      <c r="K41" s="162"/>
      <c r="L41" s="148"/>
      <c r="M41" s="148"/>
    </row>
    <row r="42" spans="1:13" ht="15.75">
      <c r="A42" s="165"/>
      <c r="B42" s="165"/>
      <c r="C42" s="182"/>
      <c r="D42" s="182"/>
      <c r="E42" s="182"/>
      <c r="F42" s="182"/>
      <c r="G42" s="182"/>
      <c r="H42" s="182"/>
      <c r="I42" s="182"/>
      <c r="J42" s="182"/>
      <c r="K42" s="162"/>
      <c r="L42" s="148"/>
      <c r="M42" s="148"/>
    </row>
    <row r="43" spans="1:13" ht="15.75">
      <c r="A43" s="165"/>
      <c r="B43" s="165"/>
      <c r="C43" s="182"/>
      <c r="D43" s="182"/>
      <c r="E43" s="182"/>
      <c r="F43" s="182"/>
      <c r="G43" s="182"/>
      <c r="H43" s="182"/>
      <c r="I43" s="182"/>
      <c r="J43" s="182"/>
      <c r="K43" s="162"/>
      <c r="L43" s="148"/>
      <c r="M43" s="148"/>
    </row>
    <row r="44" spans="1:13" ht="15.75">
      <c r="A44" s="147"/>
      <c r="B44" s="147"/>
      <c r="C44" s="52"/>
      <c r="D44" s="52"/>
      <c r="E44" s="55"/>
      <c r="F44" s="52"/>
      <c r="G44" s="52"/>
      <c r="H44" s="52"/>
      <c r="I44" s="52"/>
      <c r="J44" s="52"/>
      <c r="K44" s="52"/>
    </row>
    <row r="45" spans="1:13" ht="15.75">
      <c r="A45" s="147"/>
      <c r="B45" s="147"/>
      <c r="C45" s="52"/>
      <c r="D45" s="52"/>
      <c r="E45" s="54"/>
      <c r="F45" s="52"/>
      <c r="G45" s="52"/>
      <c r="H45" s="52"/>
      <c r="I45" s="52"/>
      <c r="J45" s="52"/>
      <c r="K45" s="52"/>
    </row>
    <row r="46" spans="1:13" ht="15.75">
      <c r="A46" s="52"/>
      <c r="B46" s="52"/>
      <c r="C46" s="54"/>
      <c r="D46" s="52"/>
      <c r="E46" s="56"/>
      <c r="F46" s="52"/>
      <c r="G46" s="52"/>
      <c r="H46" s="52"/>
      <c r="I46" s="52"/>
      <c r="J46" s="52"/>
      <c r="K46" s="52"/>
    </row>
    <row r="47" spans="1:13" ht="15.75">
      <c r="A47" s="52"/>
      <c r="B47" s="52"/>
      <c r="C47" s="52"/>
      <c r="D47" s="52"/>
      <c r="E47" s="54"/>
      <c r="F47" s="52"/>
      <c r="G47" s="52"/>
      <c r="H47" s="52"/>
      <c r="I47" s="52"/>
      <c r="J47" s="52"/>
      <c r="K47" s="52"/>
    </row>
    <row r="48" spans="1:13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52"/>
    </row>
    <row r="49" spans="1:11" ht="20.25">
      <c r="A49" s="52"/>
      <c r="B49" s="52"/>
      <c r="C49" s="54"/>
      <c r="D49" s="52"/>
      <c r="E49" s="52"/>
      <c r="F49" s="57"/>
      <c r="G49" s="58"/>
      <c r="H49" s="52"/>
      <c r="I49" s="52"/>
      <c r="J49" s="52"/>
      <c r="K49" s="52"/>
    </row>
    <row r="50" spans="1:11" ht="20.25">
      <c r="B50" s="2"/>
      <c r="G50" s="3"/>
    </row>
  </sheetData>
  <sheetProtection sheet="1" objects="1" scenarios="1" selectLockedCells="1"/>
  <mergeCells count="8">
    <mergeCell ref="A40:B40"/>
    <mergeCell ref="C42:J43"/>
    <mergeCell ref="A1:J1"/>
    <mergeCell ref="D20:J20"/>
    <mergeCell ref="D22:J22"/>
    <mergeCell ref="D24:J24"/>
    <mergeCell ref="D26:L26"/>
    <mergeCell ref="A34:B34"/>
  </mergeCells>
  <pageMargins left="0.61" right="0.5" top="0.59" bottom="0.55000000000000004" header="0.31496062992125984" footer="0.31496062992125984"/>
  <pageSetup paperSize="9" scale="8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L80"/>
  <sheetViews>
    <sheetView showWhiteSpace="0" topLeftCell="A8" zoomScale="90" zoomScaleNormal="90" zoomScalePageLayoutView="40" workbookViewId="0">
      <selection activeCell="A6" sqref="A6:AK65"/>
    </sheetView>
  </sheetViews>
  <sheetFormatPr baseColWidth="10" defaultColWidth="11.42578125" defaultRowHeight="12.75"/>
  <cols>
    <col min="1" max="1" width="7.42578125" style="10" customWidth="1"/>
    <col min="2" max="2" width="25.7109375" style="11" customWidth="1"/>
    <col min="3" max="3" width="24.5703125" style="11" customWidth="1"/>
    <col min="4" max="4" width="5.5703125" style="21" customWidth="1"/>
    <col min="5" max="8" width="4.7109375" style="10" customWidth="1"/>
    <col min="9" max="18" width="4.7109375" style="21" customWidth="1"/>
    <col min="19" max="19" width="4.7109375" style="14" customWidth="1"/>
    <col min="20" max="20" width="4.7109375" style="22" customWidth="1"/>
    <col min="21" max="35" width="4.7109375" style="11" customWidth="1"/>
    <col min="36" max="36" width="7.42578125" style="11" customWidth="1"/>
    <col min="37" max="37" width="9.140625" style="11" customWidth="1"/>
    <col min="38" max="16384" width="11.42578125" style="11"/>
  </cols>
  <sheetData>
    <row r="1" spans="1:37" s="62" customFormat="1" ht="15.75">
      <c r="A1" s="63" t="s">
        <v>0</v>
      </c>
      <c r="B1" s="59" t="str">
        <f>Deckblatt!D20</f>
        <v>Muster</v>
      </c>
      <c r="C1" s="63" t="s">
        <v>1</v>
      </c>
      <c r="D1" s="59" t="str">
        <f>Deckblatt!D22:J22</f>
        <v>Muster</v>
      </c>
      <c r="E1" s="98"/>
      <c r="F1" s="60"/>
      <c r="G1" s="103" t="s">
        <v>39</v>
      </c>
      <c r="J1" s="167" t="str">
        <f>Deckblatt!D24</f>
        <v>01.01.2019 - 31.12.2019</v>
      </c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1:37" ht="16.5" thickBot="1">
      <c r="B2" s="64">
        <v>43647</v>
      </c>
    </row>
    <row r="3" spans="1:37" s="72" customFormat="1" ht="25.5" customHeight="1" thickBot="1">
      <c r="A3" s="79" t="s">
        <v>2</v>
      </c>
      <c r="B3" s="80" t="s">
        <v>3</v>
      </c>
      <c r="C3" s="81" t="s">
        <v>4</v>
      </c>
      <c r="D3" s="208" t="s">
        <v>89</v>
      </c>
      <c r="E3" s="206" t="s">
        <v>23</v>
      </c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6"/>
      <c r="AJ3" s="206"/>
      <c r="AK3" s="207"/>
    </row>
    <row r="4" spans="1:37" ht="81.75" customHeight="1" thickBot="1">
      <c r="A4" s="12"/>
      <c r="B4" s="78"/>
      <c r="C4" s="82"/>
      <c r="D4" s="209"/>
      <c r="E4" s="83">
        <v>43647</v>
      </c>
      <c r="F4" s="83">
        <v>43648</v>
      </c>
      <c r="G4" s="83">
        <v>43649</v>
      </c>
      <c r="H4" s="83">
        <v>43650</v>
      </c>
      <c r="I4" s="83">
        <v>43651</v>
      </c>
      <c r="J4" s="83">
        <v>43652</v>
      </c>
      <c r="K4" s="83">
        <v>43653</v>
      </c>
      <c r="L4" s="83">
        <v>43654</v>
      </c>
      <c r="M4" s="83">
        <v>43655</v>
      </c>
      <c r="N4" s="83">
        <v>43656</v>
      </c>
      <c r="O4" s="83">
        <v>43657</v>
      </c>
      <c r="P4" s="83">
        <v>43658</v>
      </c>
      <c r="Q4" s="83">
        <v>43659</v>
      </c>
      <c r="R4" s="83">
        <v>43660</v>
      </c>
      <c r="S4" s="83">
        <v>43661</v>
      </c>
      <c r="T4" s="83">
        <v>43662</v>
      </c>
      <c r="U4" s="83">
        <v>43663</v>
      </c>
      <c r="V4" s="83">
        <v>43664</v>
      </c>
      <c r="W4" s="83">
        <v>43665</v>
      </c>
      <c r="X4" s="83">
        <v>43666</v>
      </c>
      <c r="Y4" s="83">
        <v>43667</v>
      </c>
      <c r="Z4" s="83">
        <v>43668</v>
      </c>
      <c r="AA4" s="83">
        <v>43669</v>
      </c>
      <c r="AB4" s="83">
        <v>43670</v>
      </c>
      <c r="AC4" s="83">
        <v>43671</v>
      </c>
      <c r="AD4" s="83">
        <v>43672</v>
      </c>
      <c r="AE4" s="83">
        <v>43673</v>
      </c>
      <c r="AF4" s="83">
        <v>43674</v>
      </c>
      <c r="AG4" s="83">
        <v>43675</v>
      </c>
      <c r="AH4" s="83">
        <v>43676</v>
      </c>
      <c r="AI4" s="83">
        <v>43677</v>
      </c>
      <c r="AJ4" s="106" t="s">
        <v>46</v>
      </c>
      <c r="AK4" s="122" t="s">
        <v>40</v>
      </c>
    </row>
    <row r="5" spans="1:37" s="13" customFormat="1" ht="19.5" customHeight="1">
      <c r="A5" s="73">
        <v>1</v>
      </c>
      <c r="B5" s="74">
        <f>'Übersicht Teilnehmende'!B5</f>
        <v>0</v>
      </c>
      <c r="C5" s="74">
        <f>'Übersicht Teilnehmende'!C5</f>
        <v>0</v>
      </c>
      <c r="D5" s="84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85"/>
      <c r="AJ5" s="120" t="str">
        <f t="shared" ref="AJ5:AJ9" si="0">IF(SUM(E5:AI5)=0,"",SUM(E5:AI5))</f>
        <v/>
      </c>
      <c r="AK5" s="105">
        <f>COUNT(E5:AI5)</f>
        <v>0</v>
      </c>
    </row>
    <row r="6" spans="1:37" s="13" customFormat="1" ht="19.5" customHeight="1">
      <c r="A6" s="75">
        <v>2</v>
      </c>
      <c r="B6" s="76">
        <f>'Übersicht Teilnehmende'!B6</f>
        <v>0</v>
      </c>
      <c r="C6" s="76">
        <f>'Übersicht Teilnehmende'!C6</f>
        <v>0</v>
      </c>
      <c r="D6" s="65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86"/>
      <c r="AJ6" s="121" t="str">
        <f t="shared" si="0"/>
        <v/>
      </c>
      <c r="AK6" s="124">
        <f t="shared" ref="AK6:AK9" si="1">COUNT(E6:AI6)</f>
        <v>0</v>
      </c>
    </row>
    <row r="7" spans="1:37" s="13" customFormat="1" ht="19.5" customHeight="1">
      <c r="A7" s="73">
        <v>3</v>
      </c>
      <c r="B7" s="74">
        <f>'Übersicht Teilnehmende'!B7</f>
        <v>0</v>
      </c>
      <c r="C7" s="74">
        <f>'Übersicht Teilnehmende'!C7</f>
        <v>0</v>
      </c>
      <c r="D7" s="84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85"/>
      <c r="AJ7" s="121" t="str">
        <f t="shared" si="0"/>
        <v/>
      </c>
      <c r="AK7" s="124">
        <f t="shared" si="1"/>
        <v>0</v>
      </c>
    </row>
    <row r="8" spans="1:37" s="13" customFormat="1" ht="19.5" customHeight="1">
      <c r="A8" s="75">
        <v>4</v>
      </c>
      <c r="B8" s="76">
        <f>'Übersicht Teilnehmende'!B8</f>
        <v>0</v>
      </c>
      <c r="C8" s="76">
        <f>'Übersicht Teilnehmende'!C8</f>
        <v>0</v>
      </c>
      <c r="D8" s="65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86"/>
      <c r="AJ8" s="121" t="str">
        <f t="shared" si="0"/>
        <v/>
      </c>
      <c r="AK8" s="124">
        <f t="shared" si="1"/>
        <v>0</v>
      </c>
    </row>
    <row r="9" spans="1:37" s="13" customFormat="1" ht="19.5" customHeight="1">
      <c r="A9" s="73">
        <v>5</v>
      </c>
      <c r="B9" s="74">
        <f>'Übersicht Teilnehmende'!B9</f>
        <v>0</v>
      </c>
      <c r="C9" s="74">
        <f>'Übersicht Teilnehmende'!C9</f>
        <v>0</v>
      </c>
      <c r="D9" s="84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85"/>
      <c r="AJ9" s="121" t="str">
        <f t="shared" si="0"/>
        <v/>
      </c>
      <c r="AK9" s="124">
        <f t="shared" si="1"/>
        <v>0</v>
      </c>
    </row>
    <row r="10" spans="1:37" s="13" customFormat="1" ht="19.5" customHeight="1">
      <c r="A10" s="75">
        <v>6</v>
      </c>
      <c r="B10" s="76">
        <f>'Übersicht Teilnehmende'!B10</f>
        <v>0</v>
      </c>
      <c r="C10" s="76">
        <f>'Übersicht Teilnehmende'!C10</f>
        <v>0</v>
      </c>
      <c r="D10" s="65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86"/>
      <c r="AJ10" s="121" t="str">
        <f t="shared" ref="AJ10:AJ65" si="2">IF(SUM(E10:AI10)=0,"",SUM(E10:AI10))</f>
        <v/>
      </c>
      <c r="AK10" s="124">
        <f t="shared" ref="AK10:AK65" si="3">COUNT(E10:AI10)</f>
        <v>0</v>
      </c>
    </row>
    <row r="11" spans="1:37" s="13" customFormat="1" ht="19.5" customHeight="1">
      <c r="A11" s="73">
        <v>7</v>
      </c>
      <c r="B11" s="74">
        <f>'Übersicht Teilnehmende'!B11</f>
        <v>0</v>
      </c>
      <c r="C11" s="74">
        <f>'Übersicht Teilnehmende'!C11</f>
        <v>0</v>
      </c>
      <c r="D11" s="84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85"/>
      <c r="AJ11" s="121" t="str">
        <f t="shared" si="2"/>
        <v/>
      </c>
      <c r="AK11" s="124">
        <f t="shared" si="3"/>
        <v>0</v>
      </c>
    </row>
    <row r="12" spans="1:37" s="13" customFormat="1" ht="19.5" customHeight="1">
      <c r="A12" s="75">
        <v>8</v>
      </c>
      <c r="B12" s="76">
        <f>'Übersicht Teilnehmende'!B12</f>
        <v>0</v>
      </c>
      <c r="C12" s="76">
        <f>'Übersicht Teilnehmende'!C12</f>
        <v>0</v>
      </c>
      <c r="D12" s="65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86"/>
      <c r="AJ12" s="121" t="str">
        <f t="shared" si="2"/>
        <v/>
      </c>
      <c r="AK12" s="124">
        <f t="shared" si="3"/>
        <v>0</v>
      </c>
    </row>
    <row r="13" spans="1:37" s="13" customFormat="1" ht="19.5" customHeight="1">
      <c r="A13" s="73">
        <v>9</v>
      </c>
      <c r="B13" s="74">
        <f>'Übersicht Teilnehmende'!B13</f>
        <v>0</v>
      </c>
      <c r="C13" s="74">
        <f>'Übersicht Teilnehmende'!C13</f>
        <v>0</v>
      </c>
      <c r="D13" s="84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85"/>
      <c r="AJ13" s="121" t="str">
        <f t="shared" si="2"/>
        <v/>
      </c>
      <c r="AK13" s="124">
        <f t="shared" si="3"/>
        <v>0</v>
      </c>
    </row>
    <row r="14" spans="1:37" s="13" customFormat="1" ht="19.5" customHeight="1">
      <c r="A14" s="75">
        <v>10</v>
      </c>
      <c r="B14" s="76">
        <f>'Übersicht Teilnehmende'!B14</f>
        <v>0</v>
      </c>
      <c r="C14" s="76">
        <f>'Übersicht Teilnehmende'!C14</f>
        <v>0</v>
      </c>
      <c r="D14" s="65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86"/>
      <c r="AJ14" s="121" t="str">
        <f t="shared" si="2"/>
        <v/>
      </c>
      <c r="AK14" s="124">
        <f t="shared" si="3"/>
        <v>0</v>
      </c>
    </row>
    <row r="15" spans="1:37" s="13" customFormat="1" ht="19.5" customHeight="1">
      <c r="A15" s="73">
        <v>11</v>
      </c>
      <c r="B15" s="74">
        <f>'Übersicht Teilnehmende'!B15</f>
        <v>0</v>
      </c>
      <c r="C15" s="74">
        <f>'Übersicht Teilnehmende'!C15</f>
        <v>0</v>
      </c>
      <c r="D15" s="84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85"/>
      <c r="AJ15" s="121" t="str">
        <f t="shared" si="2"/>
        <v/>
      </c>
      <c r="AK15" s="124">
        <f t="shared" si="3"/>
        <v>0</v>
      </c>
    </row>
    <row r="16" spans="1:37" s="13" customFormat="1" ht="19.5" customHeight="1">
      <c r="A16" s="75">
        <v>12</v>
      </c>
      <c r="B16" s="76">
        <f>'Übersicht Teilnehmende'!B16</f>
        <v>0</v>
      </c>
      <c r="C16" s="76">
        <f>'Übersicht Teilnehmende'!C16</f>
        <v>0</v>
      </c>
      <c r="D16" s="65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86"/>
      <c r="AJ16" s="121" t="str">
        <f t="shared" si="2"/>
        <v/>
      </c>
      <c r="AK16" s="124">
        <f t="shared" si="3"/>
        <v>0</v>
      </c>
    </row>
    <row r="17" spans="1:37" s="13" customFormat="1" ht="19.5" customHeight="1">
      <c r="A17" s="73">
        <v>13</v>
      </c>
      <c r="B17" s="74">
        <f>'Übersicht Teilnehmende'!B17</f>
        <v>0</v>
      </c>
      <c r="C17" s="74">
        <f>'Übersicht Teilnehmende'!C17</f>
        <v>0</v>
      </c>
      <c r="D17" s="84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85"/>
      <c r="AJ17" s="121" t="str">
        <f t="shared" si="2"/>
        <v/>
      </c>
      <c r="AK17" s="124">
        <f t="shared" si="3"/>
        <v>0</v>
      </c>
    </row>
    <row r="18" spans="1:37" s="13" customFormat="1" ht="19.5" customHeight="1">
      <c r="A18" s="75">
        <v>14</v>
      </c>
      <c r="B18" s="76">
        <f>'Übersicht Teilnehmende'!B18</f>
        <v>0</v>
      </c>
      <c r="C18" s="76">
        <f>'Übersicht Teilnehmende'!C18</f>
        <v>0</v>
      </c>
      <c r="D18" s="65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86"/>
      <c r="AJ18" s="121" t="str">
        <f t="shared" si="2"/>
        <v/>
      </c>
      <c r="AK18" s="124">
        <f t="shared" si="3"/>
        <v>0</v>
      </c>
    </row>
    <row r="19" spans="1:37" s="13" customFormat="1" ht="19.5" customHeight="1">
      <c r="A19" s="73">
        <v>15</v>
      </c>
      <c r="B19" s="74">
        <f>'Übersicht Teilnehmende'!B19</f>
        <v>0</v>
      </c>
      <c r="C19" s="74">
        <f>'Übersicht Teilnehmende'!C19</f>
        <v>0</v>
      </c>
      <c r="D19" s="84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85"/>
      <c r="AJ19" s="121" t="str">
        <f t="shared" si="2"/>
        <v/>
      </c>
      <c r="AK19" s="124">
        <f t="shared" si="3"/>
        <v>0</v>
      </c>
    </row>
    <row r="20" spans="1:37" s="13" customFormat="1" ht="19.5" customHeight="1">
      <c r="A20" s="75">
        <v>16</v>
      </c>
      <c r="B20" s="76">
        <f>'Übersicht Teilnehmende'!B20</f>
        <v>0</v>
      </c>
      <c r="C20" s="76">
        <f>'Übersicht Teilnehmende'!C20</f>
        <v>0</v>
      </c>
      <c r="D20" s="65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86"/>
      <c r="AJ20" s="121" t="str">
        <f t="shared" si="2"/>
        <v/>
      </c>
      <c r="AK20" s="124">
        <f t="shared" si="3"/>
        <v>0</v>
      </c>
    </row>
    <row r="21" spans="1:37" s="13" customFormat="1" ht="19.5" customHeight="1">
      <c r="A21" s="73">
        <v>17</v>
      </c>
      <c r="B21" s="74">
        <f>'Übersicht Teilnehmende'!B21</f>
        <v>0</v>
      </c>
      <c r="C21" s="74">
        <f>'Übersicht Teilnehmende'!C21</f>
        <v>0</v>
      </c>
      <c r="D21" s="84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85"/>
      <c r="AJ21" s="121" t="str">
        <f t="shared" si="2"/>
        <v/>
      </c>
      <c r="AK21" s="124">
        <f t="shared" si="3"/>
        <v>0</v>
      </c>
    </row>
    <row r="22" spans="1:37" s="13" customFormat="1" ht="19.5" customHeight="1">
      <c r="A22" s="75">
        <v>18</v>
      </c>
      <c r="B22" s="76">
        <f>'Übersicht Teilnehmende'!B22</f>
        <v>0</v>
      </c>
      <c r="C22" s="76">
        <f>'Übersicht Teilnehmende'!C22</f>
        <v>0</v>
      </c>
      <c r="D22" s="65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86"/>
      <c r="AJ22" s="121" t="str">
        <f t="shared" si="2"/>
        <v/>
      </c>
      <c r="AK22" s="124">
        <f t="shared" si="3"/>
        <v>0</v>
      </c>
    </row>
    <row r="23" spans="1:37" s="13" customFormat="1" ht="19.5" customHeight="1">
      <c r="A23" s="73">
        <v>19</v>
      </c>
      <c r="B23" s="74">
        <f>'Übersicht Teilnehmende'!B23</f>
        <v>0</v>
      </c>
      <c r="C23" s="74">
        <f>'Übersicht Teilnehmende'!C23</f>
        <v>0</v>
      </c>
      <c r="D23" s="84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85"/>
      <c r="AJ23" s="121" t="str">
        <f t="shared" si="2"/>
        <v/>
      </c>
      <c r="AK23" s="124">
        <f t="shared" si="3"/>
        <v>0</v>
      </c>
    </row>
    <row r="24" spans="1:37" s="13" customFormat="1" ht="19.5" customHeight="1">
      <c r="A24" s="75">
        <v>20</v>
      </c>
      <c r="B24" s="76">
        <f>'Übersicht Teilnehmende'!B24</f>
        <v>0</v>
      </c>
      <c r="C24" s="76">
        <f>'Übersicht Teilnehmende'!C24</f>
        <v>0</v>
      </c>
      <c r="D24" s="65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86"/>
      <c r="AJ24" s="121" t="str">
        <f t="shared" si="2"/>
        <v/>
      </c>
      <c r="AK24" s="124">
        <f t="shared" si="3"/>
        <v>0</v>
      </c>
    </row>
    <row r="25" spans="1:37" s="13" customFormat="1" ht="19.5" customHeight="1">
      <c r="A25" s="73">
        <v>21</v>
      </c>
      <c r="B25" s="74">
        <f>'Übersicht Teilnehmende'!B25</f>
        <v>0</v>
      </c>
      <c r="C25" s="74">
        <f>'Übersicht Teilnehmende'!C25</f>
        <v>0</v>
      </c>
      <c r="D25" s="84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85"/>
      <c r="AJ25" s="121" t="str">
        <f t="shared" si="2"/>
        <v/>
      </c>
      <c r="AK25" s="124">
        <f t="shared" si="3"/>
        <v>0</v>
      </c>
    </row>
    <row r="26" spans="1:37" s="13" customFormat="1" ht="19.5" customHeight="1">
      <c r="A26" s="75">
        <v>22</v>
      </c>
      <c r="B26" s="76">
        <f>'Übersicht Teilnehmende'!B26</f>
        <v>0</v>
      </c>
      <c r="C26" s="76">
        <f>'Übersicht Teilnehmende'!C26</f>
        <v>0</v>
      </c>
      <c r="D26" s="65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86"/>
      <c r="AJ26" s="121" t="str">
        <f t="shared" si="2"/>
        <v/>
      </c>
      <c r="AK26" s="124">
        <f t="shared" si="3"/>
        <v>0</v>
      </c>
    </row>
    <row r="27" spans="1:37" s="13" customFormat="1" ht="19.5" customHeight="1">
      <c r="A27" s="73">
        <v>23</v>
      </c>
      <c r="B27" s="74">
        <f>'Übersicht Teilnehmende'!B27</f>
        <v>0</v>
      </c>
      <c r="C27" s="74">
        <f>'Übersicht Teilnehmende'!C27</f>
        <v>0</v>
      </c>
      <c r="D27" s="84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85"/>
      <c r="AJ27" s="121" t="str">
        <f t="shared" si="2"/>
        <v/>
      </c>
      <c r="AK27" s="124">
        <f t="shared" si="3"/>
        <v>0</v>
      </c>
    </row>
    <row r="28" spans="1:37" s="13" customFormat="1" ht="19.5" customHeight="1">
      <c r="A28" s="75">
        <v>24</v>
      </c>
      <c r="B28" s="76">
        <f>'Übersicht Teilnehmende'!B28</f>
        <v>0</v>
      </c>
      <c r="C28" s="76">
        <f>'Übersicht Teilnehmende'!C28</f>
        <v>0</v>
      </c>
      <c r="D28" s="65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86"/>
      <c r="AJ28" s="121" t="str">
        <f t="shared" si="2"/>
        <v/>
      </c>
      <c r="AK28" s="124">
        <f t="shared" si="3"/>
        <v>0</v>
      </c>
    </row>
    <row r="29" spans="1:37" s="13" customFormat="1" ht="19.5" customHeight="1">
      <c r="A29" s="73">
        <v>25</v>
      </c>
      <c r="B29" s="74">
        <f>'Übersicht Teilnehmende'!B29</f>
        <v>0</v>
      </c>
      <c r="C29" s="74">
        <f>'Übersicht Teilnehmende'!C29</f>
        <v>0</v>
      </c>
      <c r="D29" s="84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85"/>
      <c r="AJ29" s="121" t="str">
        <f t="shared" si="2"/>
        <v/>
      </c>
      <c r="AK29" s="124">
        <f t="shared" si="3"/>
        <v>0</v>
      </c>
    </row>
    <row r="30" spans="1:37" s="13" customFormat="1" ht="19.5" customHeight="1">
      <c r="A30" s="75">
        <v>26</v>
      </c>
      <c r="B30" s="76">
        <f>'Übersicht Teilnehmende'!B30</f>
        <v>0</v>
      </c>
      <c r="C30" s="76">
        <f>'Übersicht Teilnehmende'!C30</f>
        <v>0</v>
      </c>
      <c r="D30" s="65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86"/>
      <c r="AJ30" s="121" t="str">
        <f t="shared" si="2"/>
        <v/>
      </c>
      <c r="AK30" s="124">
        <f t="shared" si="3"/>
        <v>0</v>
      </c>
    </row>
    <row r="31" spans="1:37" s="13" customFormat="1" ht="19.5" customHeight="1">
      <c r="A31" s="73">
        <v>27</v>
      </c>
      <c r="B31" s="74">
        <f>'Übersicht Teilnehmende'!B31</f>
        <v>0</v>
      </c>
      <c r="C31" s="74">
        <f>'Übersicht Teilnehmende'!C31</f>
        <v>0</v>
      </c>
      <c r="D31" s="84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85"/>
      <c r="AJ31" s="121" t="str">
        <f t="shared" si="2"/>
        <v/>
      </c>
      <c r="AK31" s="124">
        <f t="shared" si="3"/>
        <v>0</v>
      </c>
    </row>
    <row r="32" spans="1:37" s="13" customFormat="1" ht="19.5" customHeight="1">
      <c r="A32" s="75">
        <v>28</v>
      </c>
      <c r="B32" s="76">
        <f>'Übersicht Teilnehmende'!B32</f>
        <v>0</v>
      </c>
      <c r="C32" s="76">
        <f>'Übersicht Teilnehmende'!C32</f>
        <v>0</v>
      </c>
      <c r="D32" s="65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86"/>
      <c r="AJ32" s="121" t="str">
        <f t="shared" si="2"/>
        <v/>
      </c>
      <c r="AK32" s="124">
        <f t="shared" si="3"/>
        <v>0</v>
      </c>
    </row>
    <row r="33" spans="1:37" s="13" customFormat="1" ht="19.5" customHeight="1">
      <c r="A33" s="73">
        <v>29</v>
      </c>
      <c r="B33" s="74">
        <f>'Übersicht Teilnehmende'!B33</f>
        <v>0</v>
      </c>
      <c r="C33" s="74">
        <f>'Übersicht Teilnehmende'!C33</f>
        <v>0</v>
      </c>
      <c r="D33" s="84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85"/>
      <c r="AJ33" s="121" t="str">
        <f t="shared" si="2"/>
        <v/>
      </c>
      <c r="AK33" s="124">
        <f t="shared" si="3"/>
        <v>0</v>
      </c>
    </row>
    <row r="34" spans="1:37" s="13" customFormat="1" ht="19.5" customHeight="1">
      <c r="A34" s="75">
        <v>30</v>
      </c>
      <c r="B34" s="76">
        <f>'Übersicht Teilnehmende'!B34</f>
        <v>0</v>
      </c>
      <c r="C34" s="76">
        <f>'Übersicht Teilnehmende'!C34</f>
        <v>0</v>
      </c>
      <c r="D34" s="65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86"/>
      <c r="AJ34" s="121" t="str">
        <f t="shared" si="2"/>
        <v/>
      </c>
      <c r="AK34" s="124">
        <f t="shared" si="3"/>
        <v>0</v>
      </c>
    </row>
    <row r="35" spans="1:37" s="13" customFormat="1" ht="19.5" customHeight="1">
      <c r="A35" s="73">
        <v>31</v>
      </c>
      <c r="B35" s="74">
        <f>'Übersicht Teilnehmende'!B35</f>
        <v>0</v>
      </c>
      <c r="C35" s="74">
        <f>'Übersicht Teilnehmende'!C35</f>
        <v>0</v>
      </c>
      <c r="D35" s="84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85"/>
      <c r="AJ35" s="121" t="str">
        <f t="shared" si="2"/>
        <v/>
      </c>
      <c r="AK35" s="124">
        <f t="shared" si="3"/>
        <v>0</v>
      </c>
    </row>
    <row r="36" spans="1:37" s="13" customFormat="1" ht="19.5" customHeight="1">
      <c r="A36" s="75">
        <v>32</v>
      </c>
      <c r="B36" s="76">
        <f>'Übersicht Teilnehmende'!B36</f>
        <v>0</v>
      </c>
      <c r="C36" s="76">
        <f>'Übersicht Teilnehmende'!C36</f>
        <v>0</v>
      </c>
      <c r="D36" s="65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86"/>
      <c r="AJ36" s="121" t="str">
        <f t="shared" si="2"/>
        <v/>
      </c>
      <c r="AK36" s="124">
        <f t="shared" si="3"/>
        <v>0</v>
      </c>
    </row>
    <row r="37" spans="1:37" s="13" customFormat="1" ht="19.5" customHeight="1">
      <c r="A37" s="73">
        <v>33</v>
      </c>
      <c r="B37" s="74">
        <f>'Übersicht Teilnehmende'!B37</f>
        <v>0</v>
      </c>
      <c r="C37" s="74">
        <f>'Übersicht Teilnehmende'!C37</f>
        <v>0</v>
      </c>
      <c r="D37" s="84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85"/>
      <c r="AJ37" s="121" t="str">
        <f t="shared" si="2"/>
        <v/>
      </c>
      <c r="AK37" s="124">
        <f t="shared" si="3"/>
        <v>0</v>
      </c>
    </row>
    <row r="38" spans="1:37" s="13" customFormat="1" ht="19.5" customHeight="1">
      <c r="A38" s="75">
        <v>34</v>
      </c>
      <c r="B38" s="76">
        <f>'Übersicht Teilnehmende'!B38</f>
        <v>0</v>
      </c>
      <c r="C38" s="76">
        <f>'Übersicht Teilnehmende'!C38</f>
        <v>0</v>
      </c>
      <c r="D38" s="65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86"/>
      <c r="AJ38" s="121" t="str">
        <f t="shared" si="2"/>
        <v/>
      </c>
      <c r="AK38" s="124">
        <f t="shared" si="3"/>
        <v>0</v>
      </c>
    </row>
    <row r="39" spans="1:37" s="13" customFormat="1" ht="19.5" customHeight="1">
      <c r="A39" s="73">
        <v>35</v>
      </c>
      <c r="B39" s="74">
        <f>'Übersicht Teilnehmende'!B39</f>
        <v>0</v>
      </c>
      <c r="C39" s="74">
        <f>'Übersicht Teilnehmende'!C39</f>
        <v>0</v>
      </c>
      <c r="D39" s="84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85"/>
      <c r="AJ39" s="121" t="str">
        <f t="shared" si="2"/>
        <v/>
      </c>
      <c r="AK39" s="124">
        <f t="shared" si="3"/>
        <v>0</v>
      </c>
    </row>
    <row r="40" spans="1:37" s="13" customFormat="1" ht="19.5" customHeight="1">
      <c r="A40" s="75">
        <v>36</v>
      </c>
      <c r="B40" s="76">
        <f>'Übersicht Teilnehmende'!B40</f>
        <v>0</v>
      </c>
      <c r="C40" s="76">
        <f>'Übersicht Teilnehmende'!C40</f>
        <v>0</v>
      </c>
      <c r="D40" s="65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86"/>
      <c r="AJ40" s="121" t="str">
        <f t="shared" si="2"/>
        <v/>
      </c>
      <c r="AK40" s="124">
        <f t="shared" si="3"/>
        <v>0</v>
      </c>
    </row>
    <row r="41" spans="1:37" s="13" customFormat="1" ht="19.5" customHeight="1">
      <c r="A41" s="73">
        <v>37</v>
      </c>
      <c r="B41" s="74">
        <f>'Übersicht Teilnehmende'!B41</f>
        <v>0</v>
      </c>
      <c r="C41" s="74">
        <f>'Übersicht Teilnehmende'!C41</f>
        <v>0</v>
      </c>
      <c r="D41" s="84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85"/>
      <c r="AJ41" s="121" t="str">
        <f t="shared" si="2"/>
        <v/>
      </c>
      <c r="AK41" s="124">
        <f t="shared" si="3"/>
        <v>0</v>
      </c>
    </row>
    <row r="42" spans="1:37" s="13" customFormat="1" ht="19.5" customHeight="1">
      <c r="A42" s="75">
        <v>38</v>
      </c>
      <c r="B42" s="76">
        <f>'Übersicht Teilnehmende'!B42</f>
        <v>0</v>
      </c>
      <c r="C42" s="76">
        <f>'Übersicht Teilnehmende'!C42</f>
        <v>0</v>
      </c>
      <c r="D42" s="65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86"/>
      <c r="AJ42" s="121" t="str">
        <f t="shared" si="2"/>
        <v/>
      </c>
      <c r="AK42" s="124">
        <f t="shared" si="3"/>
        <v>0</v>
      </c>
    </row>
    <row r="43" spans="1:37" s="13" customFormat="1" ht="19.5" customHeight="1">
      <c r="A43" s="73">
        <v>39</v>
      </c>
      <c r="B43" s="74">
        <f>'Übersicht Teilnehmende'!B43</f>
        <v>0</v>
      </c>
      <c r="C43" s="74">
        <f>'Übersicht Teilnehmende'!C43</f>
        <v>0</v>
      </c>
      <c r="D43" s="84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85"/>
      <c r="AJ43" s="121" t="str">
        <f t="shared" si="2"/>
        <v/>
      </c>
      <c r="AK43" s="124">
        <f t="shared" si="3"/>
        <v>0</v>
      </c>
    </row>
    <row r="44" spans="1:37" s="13" customFormat="1" ht="19.5" customHeight="1">
      <c r="A44" s="75">
        <v>40</v>
      </c>
      <c r="B44" s="76">
        <f>'Übersicht Teilnehmende'!B44</f>
        <v>0</v>
      </c>
      <c r="C44" s="76">
        <f>'Übersicht Teilnehmende'!C44</f>
        <v>0</v>
      </c>
      <c r="D44" s="65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86"/>
      <c r="AJ44" s="121" t="str">
        <f t="shared" si="2"/>
        <v/>
      </c>
      <c r="AK44" s="124">
        <f t="shared" si="3"/>
        <v>0</v>
      </c>
    </row>
    <row r="45" spans="1:37" s="13" customFormat="1" ht="19.5" customHeight="1">
      <c r="A45" s="73">
        <v>41</v>
      </c>
      <c r="B45" s="74">
        <f>'Übersicht Teilnehmende'!B45</f>
        <v>0</v>
      </c>
      <c r="C45" s="74">
        <f>'Übersicht Teilnehmende'!C45</f>
        <v>0</v>
      </c>
      <c r="D45" s="84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85"/>
      <c r="AJ45" s="121" t="str">
        <f t="shared" si="2"/>
        <v/>
      </c>
      <c r="AK45" s="124">
        <f t="shared" si="3"/>
        <v>0</v>
      </c>
    </row>
    <row r="46" spans="1:37" s="13" customFormat="1" ht="19.5" customHeight="1">
      <c r="A46" s="75">
        <v>42</v>
      </c>
      <c r="B46" s="76">
        <f>'Übersicht Teilnehmende'!B46</f>
        <v>0</v>
      </c>
      <c r="C46" s="76">
        <f>'Übersicht Teilnehmende'!C46</f>
        <v>0</v>
      </c>
      <c r="D46" s="65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86"/>
      <c r="AJ46" s="121" t="str">
        <f t="shared" si="2"/>
        <v/>
      </c>
      <c r="AK46" s="124">
        <f t="shared" si="3"/>
        <v>0</v>
      </c>
    </row>
    <row r="47" spans="1:37" s="13" customFormat="1" ht="19.5" customHeight="1">
      <c r="A47" s="73">
        <v>43</v>
      </c>
      <c r="B47" s="74">
        <f>'Übersicht Teilnehmende'!B47</f>
        <v>0</v>
      </c>
      <c r="C47" s="74">
        <f>'Übersicht Teilnehmende'!C47</f>
        <v>0</v>
      </c>
      <c r="D47" s="84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85"/>
      <c r="AJ47" s="121" t="str">
        <f t="shared" si="2"/>
        <v/>
      </c>
      <c r="AK47" s="124">
        <f t="shared" si="3"/>
        <v>0</v>
      </c>
    </row>
    <row r="48" spans="1:37" s="13" customFormat="1" ht="19.5" customHeight="1">
      <c r="A48" s="75">
        <v>44</v>
      </c>
      <c r="B48" s="76">
        <f>'Übersicht Teilnehmende'!B48</f>
        <v>0</v>
      </c>
      <c r="C48" s="76">
        <f>'Übersicht Teilnehmende'!C48</f>
        <v>0</v>
      </c>
      <c r="D48" s="65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86"/>
      <c r="AJ48" s="121" t="str">
        <f t="shared" si="2"/>
        <v/>
      </c>
      <c r="AK48" s="124">
        <f t="shared" si="3"/>
        <v>0</v>
      </c>
    </row>
    <row r="49" spans="1:37" s="13" customFormat="1" ht="19.5" customHeight="1">
      <c r="A49" s="73">
        <v>45</v>
      </c>
      <c r="B49" s="74">
        <f>'Übersicht Teilnehmende'!B49</f>
        <v>0</v>
      </c>
      <c r="C49" s="74">
        <f>'Übersicht Teilnehmende'!C49</f>
        <v>0</v>
      </c>
      <c r="D49" s="84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85"/>
      <c r="AJ49" s="121" t="str">
        <f t="shared" si="2"/>
        <v/>
      </c>
      <c r="AK49" s="124">
        <f t="shared" si="3"/>
        <v>0</v>
      </c>
    </row>
    <row r="50" spans="1:37" s="13" customFormat="1" ht="19.5" customHeight="1">
      <c r="A50" s="75">
        <v>46</v>
      </c>
      <c r="B50" s="76">
        <f>'Übersicht Teilnehmende'!B50</f>
        <v>0</v>
      </c>
      <c r="C50" s="76">
        <f>'Übersicht Teilnehmende'!C50</f>
        <v>0</v>
      </c>
      <c r="D50" s="65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86"/>
      <c r="AJ50" s="121" t="str">
        <f t="shared" si="2"/>
        <v/>
      </c>
      <c r="AK50" s="124">
        <f t="shared" si="3"/>
        <v>0</v>
      </c>
    </row>
    <row r="51" spans="1:37" s="13" customFormat="1" ht="19.5" customHeight="1">
      <c r="A51" s="73">
        <v>47</v>
      </c>
      <c r="B51" s="74">
        <f>'Übersicht Teilnehmende'!B51</f>
        <v>0</v>
      </c>
      <c r="C51" s="74">
        <f>'Übersicht Teilnehmende'!C51</f>
        <v>0</v>
      </c>
      <c r="D51" s="84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85"/>
      <c r="AJ51" s="121" t="str">
        <f t="shared" si="2"/>
        <v/>
      </c>
      <c r="AK51" s="124">
        <f t="shared" si="3"/>
        <v>0</v>
      </c>
    </row>
    <row r="52" spans="1:37" s="13" customFormat="1" ht="19.5" customHeight="1">
      <c r="A52" s="75">
        <v>48</v>
      </c>
      <c r="B52" s="76">
        <f>'Übersicht Teilnehmende'!B52</f>
        <v>0</v>
      </c>
      <c r="C52" s="76">
        <f>'Übersicht Teilnehmende'!C52</f>
        <v>0</v>
      </c>
      <c r="D52" s="65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86"/>
      <c r="AJ52" s="121" t="str">
        <f t="shared" si="2"/>
        <v/>
      </c>
      <c r="AK52" s="124">
        <f t="shared" si="3"/>
        <v>0</v>
      </c>
    </row>
    <row r="53" spans="1:37" s="13" customFormat="1" ht="19.5" customHeight="1">
      <c r="A53" s="73">
        <v>49</v>
      </c>
      <c r="B53" s="74">
        <f>'Übersicht Teilnehmende'!B53</f>
        <v>0</v>
      </c>
      <c r="C53" s="74">
        <f>'Übersicht Teilnehmende'!C53</f>
        <v>0</v>
      </c>
      <c r="D53" s="84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85"/>
      <c r="AJ53" s="121" t="str">
        <f t="shared" si="2"/>
        <v/>
      </c>
      <c r="AK53" s="124">
        <f t="shared" si="3"/>
        <v>0</v>
      </c>
    </row>
    <row r="54" spans="1:37" s="13" customFormat="1" ht="19.5" customHeight="1">
      <c r="A54" s="75">
        <v>50</v>
      </c>
      <c r="B54" s="76">
        <f>'Übersicht Teilnehmende'!B54</f>
        <v>0</v>
      </c>
      <c r="C54" s="76">
        <f>'Übersicht Teilnehmende'!C54</f>
        <v>0</v>
      </c>
      <c r="D54" s="65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86"/>
      <c r="AJ54" s="121" t="str">
        <f t="shared" si="2"/>
        <v/>
      </c>
      <c r="AK54" s="124">
        <f t="shared" si="3"/>
        <v>0</v>
      </c>
    </row>
    <row r="55" spans="1:37" s="13" customFormat="1" ht="19.5" customHeight="1">
      <c r="A55" s="73">
        <v>51</v>
      </c>
      <c r="B55" s="74">
        <f>'Übersicht Teilnehmende'!B55</f>
        <v>0</v>
      </c>
      <c r="C55" s="74">
        <f>'Übersicht Teilnehmende'!C55</f>
        <v>0</v>
      </c>
      <c r="D55" s="84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85"/>
      <c r="AJ55" s="121" t="str">
        <f t="shared" si="2"/>
        <v/>
      </c>
      <c r="AK55" s="124">
        <f t="shared" si="3"/>
        <v>0</v>
      </c>
    </row>
    <row r="56" spans="1:37" s="13" customFormat="1" ht="19.5" customHeight="1">
      <c r="A56" s="75">
        <v>52</v>
      </c>
      <c r="B56" s="76">
        <f>'Übersicht Teilnehmende'!B56</f>
        <v>0</v>
      </c>
      <c r="C56" s="76">
        <f>'Übersicht Teilnehmende'!C56</f>
        <v>0</v>
      </c>
      <c r="D56" s="65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86"/>
      <c r="AJ56" s="121" t="str">
        <f t="shared" si="2"/>
        <v/>
      </c>
      <c r="AK56" s="124">
        <f t="shared" si="3"/>
        <v>0</v>
      </c>
    </row>
    <row r="57" spans="1:37" s="13" customFormat="1" ht="19.5" customHeight="1">
      <c r="A57" s="73">
        <v>53</v>
      </c>
      <c r="B57" s="74">
        <f>'Übersicht Teilnehmende'!B57</f>
        <v>0</v>
      </c>
      <c r="C57" s="74">
        <f>'Übersicht Teilnehmende'!C57</f>
        <v>0</v>
      </c>
      <c r="D57" s="84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85"/>
      <c r="AJ57" s="121" t="str">
        <f t="shared" si="2"/>
        <v/>
      </c>
      <c r="AK57" s="124">
        <f t="shared" si="3"/>
        <v>0</v>
      </c>
    </row>
    <row r="58" spans="1:37" s="13" customFormat="1" ht="19.5" customHeight="1">
      <c r="A58" s="75">
        <v>54</v>
      </c>
      <c r="B58" s="76">
        <f>'Übersicht Teilnehmende'!B58</f>
        <v>0</v>
      </c>
      <c r="C58" s="76">
        <f>'Übersicht Teilnehmende'!C58</f>
        <v>0</v>
      </c>
      <c r="D58" s="65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86"/>
      <c r="AJ58" s="121" t="str">
        <f t="shared" si="2"/>
        <v/>
      </c>
      <c r="AK58" s="124">
        <f t="shared" si="3"/>
        <v>0</v>
      </c>
    </row>
    <row r="59" spans="1:37" s="13" customFormat="1" ht="19.5" customHeight="1">
      <c r="A59" s="73">
        <v>55</v>
      </c>
      <c r="B59" s="74">
        <f>'Übersicht Teilnehmende'!B59</f>
        <v>0</v>
      </c>
      <c r="C59" s="74">
        <f>'Übersicht Teilnehmende'!C59</f>
        <v>0</v>
      </c>
      <c r="D59" s="84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85"/>
      <c r="AJ59" s="121" t="str">
        <f t="shared" si="2"/>
        <v/>
      </c>
      <c r="AK59" s="124">
        <f t="shared" si="3"/>
        <v>0</v>
      </c>
    </row>
    <row r="60" spans="1:37" s="13" customFormat="1" ht="19.5" customHeight="1">
      <c r="A60" s="75">
        <v>56</v>
      </c>
      <c r="B60" s="76">
        <f>'Übersicht Teilnehmende'!B60</f>
        <v>0</v>
      </c>
      <c r="C60" s="76">
        <f>'Übersicht Teilnehmende'!C60</f>
        <v>0</v>
      </c>
      <c r="D60" s="65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86"/>
      <c r="AJ60" s="121" t="str">
        <f t="shared" si="2"/>
        <v/>
      </c>
      <c r="AK60" s="124">
        <f t="shared" si="3"/>
        <v>0</v>
      </c>
    </row>
    <row r="61" spans="1:37" s="13" customFormat="1" ht="19.5" customHeight="1">
      <c r="A61" s="73">
        <v>57</v>
      </c>
      <c r="B61" s="74">
        <f>'Übersicht Teilnehmende'!B61</f>
        <v>0</v>
      </c>
      <c r="C61" s="74">
        <f>'Übersicht Teilnehmende'!C61</f>
        <v>0</v>
      </c>
      <c r="D61" s="84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85"/>
      <c r="AJ61" s="121" t="str">
        <f t="shared" si="2"/>
        <v/>
      </c>
      <c r="AK61" s="124">
        <f t="shared" si="3"/>
        <v>0</v>
      </c>
    </row>
    <row r="62" spans="1:37" s="14" customFormat="1" ht="20.25" customHeight="1">
      <c r="A62" s="75">
        <v>58</v>
      </c>
      <c r="B62" s="76">
        <f>'Übersicht Teilnehmende'!B62</f>
        <v>0</v>
      </c>
      <c r="C62" s="76">
        <f>'Übersicht Teilnehmende'!C62</f>
        <v>0</v>
      </c>
      <c r="D62" s="65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86"/>
      <c r="AJ62" s="121" t="str">
        <f t="shared" si="2"/>
        <v/>
      </c>
      <c r="AK62" s="124">
        <f t="shared" si="3"/>
        <v>0</v>
      </c>
    </row>
    <row r="63" spans="1:37" s="14" customFormat="1" ht="20.25" customHeight="1">
      <c r="A63" s="73">
        <v>59</v>
      </c>
      <c r="B63" s="74">
        <f>'Übersicht Teilnehmende'!B63</f>
        <v>0</v>
      </c>
      <c r="C63" s="74">
        <f>'Übersicht Teilnehmende'!C63</f>
        <v>0</v>
      </c>
      <c r="D63" s="84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85"/>
      <c r="AJ63" s="121" t="str">
        <f t="shared" si="2"/>
        <v/>
      </c>
      <c r="AK63" s="124">
        <f t="shared" si="3"/>
        <v>0</v>
      </c>
    </row>
    <row r="64" spans="1:37" s="14" customFormat="1" ht="20.25" customHeight="1">
      <c r="A64" s="75">
        <v>60</v>
      </c>
      <c r="B64" s="76">
        <f>'Übersicht Teilnehmende'!B64</f>
        <v>0</v>
      </c>
      <c r="C64" s="76">
        <f>'Übersicht Teilnehmende'!C64</f>
        <v>0</v>
      </c>
      <c r="D64" s="65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86"/>
      <c r="AJ64" s="121" t="str">
        <f t="shared" si="2"/>
        <v/>
      </c>
      <c r="AK64" s="124">
        <f t="shared" si="3"/>
        <v>0</v>
      </c>
    </row>
    <row r="65" spans="1:38" s="14" customFormat="1" ht="20.25" customHeight="1">
      <c r="A65" s="73">
        <v>61</v>
      </c>
      <c r="B65" s="74">
        <f>'Übersicht Teilnehmende'!B65</f>
        <v>0</v>
      </c>
      <c r="C65" s="74">
        <f>'Übersicht Teilnehmende'!C65</f>
        <v>0</v>
      </c>
      <c r="D65" s="84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85"/>
      <c r="AJ65" s="121" t="str">
        <f t="shared" si="2"/>
        <v/>
      </c>
      <c r="AK65" s="124">
        <f t="shared" si="3"/>
        <v>0</v>
      </c>
    </row>
    <row r="66" spans="1:38" s="14" customFormat="1" ht="20.25" customHeight="1" thickBot="1">
      <c r="A66" s="15"/>
      <c r="B66" s="16"/>
      <c r="C66" s="16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</row>
    <row r="67" spans="1:38" s="14" customFormat="1" ht="20.25" customHeight="1">
      <c r="A67" s="15"/>
      <c r="C67" s="114" t="s">
        <v>101</v>
      </c>
      <c r="D67" s="108"/>
      <c r="E67" s="115" t="s">
        <v>33</v>
      </c>
      <c r="F67" s="68"/>
      <c r="G67" s="68"/>
      <c r="H67" s="68"/>
      <c r="I67" s="68"/>
      <c r="J67" s="68"/>
      <c r="K67" s="68"/>
      <c r="L67" s="69"/>
      <c r="M67" s="69"/>
      <c r="N67" s="69"/>
      <c r="O67" s="69"/>
      <c r="P67" s="69"/>
      <c r="Q67" s="69"/>
      <c r="R67" s="69"/>
      <c r="S67" s="108"/>
      <c r="T67" s="108"/>
      <c r="U67" s="109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</row>
    <row r="68" spans="1:38" s="14" customFormat="1" ht="20.25" customHeight="1">
      <c r="A68" s="15"/>
      <c r="B68" s="16"/>
      <c r="C68" s="116"/>
      <c r="D68" s="17"/>
      <c r="E68" s="28" t="s">
        <v>34</v>
      </c>
      <c r="F68" s="29"/>
      <c r="G68" s="29"/>
      <c r="H68" s="29"/>
      <c r="I68" s="29"/>
      <c r="J68" s="29"/>
      <c r="K68" s="29"/>
      <c r="L68" s="30"/>
      <c r="M68" s="30"/>
      <c r="N68" s="30"/>
      <c r="O68" s="30"/>
      <c r="P68" s="30"/>
      <c r="Q68" s="30"/>
      <c r="R68" s="30"/>
      <c r="S68" s="17"/>
      <c r="T68" s="17"/>
      <c r="U68" s="110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</row>
    <row r="69" spans="1:38" s="14" customFormat="1" ht="20.25" customHeight="1">
      <c r="A69" s="15"/>
      <c r="B69" s="16"/>
      <c r="C69" s="116"/>
      <c r="D69" s="17"/>
      <c r="E69" s="28" t="s">
        <v>35</v>
      </c>
      <c r="F69" s="29"/>
      <c r="G69" s="29"/>
      <c r="H69" s="29"/>
      <c r="I69" s="29"/>
      <c r="J69" s="29"/>
      <c r="K69" s="29"/>
      <c r="L69" s="30"/>
      <c r="M69" s="30"/>
      <c r="N69" s="30"/>
      <c r="O69" s="30"/>
      <c r="P69" s="30"/>
      <c r="Q69" s="30"/>
      <c r="R69" s="30"/>
      <c r="S69" s="17"/>
      <c r="T69" s="17"/>
      <c r="U69" s="110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</row>
    <row r="70" spans="1:38" s="14" customFormat="1" ht="20.25" customHeight="1">
      <c r="A70" s="15"/>
      <c r="B70" s="16"/>
      <c r="C70" s="116"/>
      <c r="D70" s="17"/>
      <c r="E70" s="28" t="s">
        <v>44</v>
      </c>
      <c r="F70" s="29"/>
      <c r="G70" s="29"/>
      <c r="H70" s="29"/>
      <c r="I70" s="29"/>
      <c r="J70" s="29"/>
      <c r="K70" s="29"/>
      <c r="L70" s="30"/>
      <c r="M70" s="30"/>
      <c r="N70" s="30"/>
      <c r="O70" s="30"/>
      <c r="P70" s="30"/>
      <c r="Q70" s="30"/>
      <c r="R70" s="30"/>
      <c r="S70" s="17"/>
      <c r="T70" s="17"/>
      <c r="U70" s="110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</row>
    <row r="71" spans="1:38" s="14" customFormat="1" ht="20.25" customHeight="1">
      <c r="A71" s="15"/>
      <c r="B71" s="16"/>
      <c r="C71" s="116"/>
      <c r="D71" s="17"/>
      <c r="E71" s="28" t="s">
        <v>36</v>
      </c>
      <c r="F71" s="29"/>
      <c r="G71" s="29"/>
      <c r="H71" s="29"/>
      <c r="I71" s="29"/>
      <c r="J71" s="29"/>
      <c r="K71" s="29"/>
      <c r="L71" s="30"/>
      <c r="M71" s="30"/>
      <c r="N71" s="30"/>
      <c r="O71" s="30"/>
      <c r="P71" s="30"/>
      <c r="Q71" s="30"/>
      <c r="R71" s="30"/>
      <c r="S71" s="17"/>
      <c r="T71" s="17"/>
      <c r="U71" s="110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</row>
    <row r="72" spans="1:38" ht="20.25" customHeight="1" thickBot="1">
      <c r="C72" s="117"/>
      <c r="D72" s="71"/>
      <c r="E72" s="118" t="s">
        <v>45</v>
      </c>
      <c r="F72" s="70"/>
      <c r="G72" s="70"/>
      <c r="H72" s="70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111"/>
      <c r="T72" s="112"/>
      <c r="U72" s="113"/>
    </row>
    <row r="73" spans="1:38" ht="15" customHeight="1">
      <c r="B73" s="203"/>
      <c r="C73" s="204"/>
      <c r="D73" s="23"/>
      <c r="E73" s="32"/>
      <c r="F73" s="32"/>
      <c r="G73" s="32"/>
      <c r="H73" s="32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20"/>
    </row>
    <row r="74" spans="1:38">
      <c r="B74" s="205"/>
      <c r="C74" s="204"/>
      <c r="D74" s="23"/>
      <c r="E74" s="32"/>
      <c r="F74" s="32"/>
      <c r="G74" s="32"/>
      <c r="H74" s="32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20"/>
    </row>
    <row r="75" spans="1:38">
      <c r="C75" s="33"/>
      <c r="D75" s="23"/>
      <c r="E75" s="32"/>
      <c r="F75" s="32"/>
      <c r="G75" s="18"/>
      <c r="H75" s="18"/>
      <c r="I75" s="24"/>
      <c r="J75" s="24"/>
      <c r="K75" s="24"/>
      <c r="L75" s="24"/>
      <c r="M75" s="24"/>
      <c r="N75" s="24"/>
      <c r="O75" s="24"/>
      <c r="P75" s="24"/>
      <c r="Q75" s="24"/>
      <c r="R75" s="24"/>
    </row>
    <row r="76" spans="1:38">
      <c r="D76" s="23"/>
      <c r="E76" s="32"/>
      <c r="F76" s="32"/>
      <c r="G76" s="18"/>
      <c r="H76" s="18"/>
      <c r="I76" s="24"/>
      <c r="J76" s="24"/>
      <c r="K76" s="24"/>
      <c r="L76" s="24"/>
      <c r="M76" s="24"/>
      <c r="N76" s="24"/>
      <c r="O76" s="24"/>
      <c r="P76" s="24"/>
      <c r="Q76" s="24"/>
      <c r="R76" s="24"/>
    </row>
    <row r="77" spans="1:38">
      <c r="D77" s="66"/>
      <c r="E77" s="19"/>
      <c r="F77" s="19"/>
      <c r="G77" s="18"/>
      <c r="H77" s="18"/>
      <c r="I77" s="24"/>
      <c r="J77" s="24"/>
      <c r="K77" s="24"/>
      <c r="L77" s="24"/>
      <c r="M77" s="24"/>
      <c r="N77" s="24"/>
      <c r="O77" s="24"/>
      <c r="P77" s="24"/>
      <c r="Q77" s="24"/>
      <c r="R77" s="24"/>
    </row>
    <row r="78" spans="1:38">
      <c r="D78" s="67"/>
      <c r="E78" s="18"/>
      <c r="F78" s="18"/>
      <c r="G78" s="18"/>
      <c r="H78" s="18"/>
      <c r="I78" s="24"/>
      <c r="J78" s="24"/>
      <c r="K78" s="24"/>
      <c r="L78" s="24"/>
      <c r="M78" s="24"/>
      <c r="N78" s="24"/>
      <c r="O78" s="24"/>
      <c r="P78" s="24"/>
      <c r="Q78" s="24"/>
      <c r="R78" s="24"/>
    </row>
    <row r="79" spans="1:38">
      <c r="D79" s="67"/>
      <c r="E79" s="18"/>
      <c r="F79" s="18"/>
      <c r="G79" s="18"/>
      <c r="H79" s="18"/>
      <c r="I79" s="24"/>
      <c r="J79" s="24"/>
      <c r="K79" s="24"/>
      <c r="L79" s="24"/>
      <c r="M79" s="24"/>
      <c r="N79" s="24"/>
      <c r="O79" s="24"/>
      <c r="P79" s="24"/>
      <c r="Q79" s="24"/>
      <c r="R79" s="24"/>
    </row>
    <row r="80" spans="1:38">
      <c r="S80" s="21"/>
      <c r="T80" s="21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</row>
  </sheetData>
  <sheetProtection sheet="1" objects="1" scenarios="1"/>
  <mergeCells count="3">
    <mergeCell ref="D3:D4"/>
    <mergeCell ref="E3:AK3"/>
    <mergeCell ref="B73:C74"/>
  </mergeCells>
  <dataValidations count="2">
    <dataValidation type="whole" operator="greaterThanOrEqual" allowBlank="1" showInputMessage="1" showErrorMessage="1" errorTitle="Achtung!" error="Nur ganze Zahlen eintragen!" sqref="D5:D65">
      <formula1>0</formula1>
    </dataValidation>
    <dataValidation operator="greaterThanOrEqual" allowBlank="1" showInputMessage="1" showErrorMessage="1" errorTitle="Achtung!" error="Nur ganze Zahlen eintragen!" sqref="E5:H65 N5:T65"/>
  </dataValidations>
  <pageMargins left="0.47244094488188981" right="0.43307086614173229" top="0.59055118110236227" bottom="0.62992125984251968" header="0.31496062992125984" footer="0.31496062992125984"/>
  <pageSetup paperSize="9" scale="51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L80"/>
  <sheetViews>
    <sheetView showWhiteSpace="0" topLeftCell="A8" zoomScale="90" zoomScaleNormal="90" zoomScalePageLayoutView="40" workbookViewId="0">
      <selection activeCell="P63" sqref="P63"/>
    </sheetView>
  </sheetViews>
  <sheetFormatPr baseColWidth="10" defaultColWidth="11.42578125" defaultRowHeight="12.75"/>
  <cols>
    <col min="1" max="1" width="7.42578125" style="10" customWidth="1"/>
    <col min="2" max="2" width="25.7109375" style="11" customWidth="1"/>
    <col min="3" max="3" width="24.5703125" style="11" customWidth="1"/>
    <col min="4" max="4" width="5.5703125" style="21" customWidth="1"/>
    <col min="5" max="8" width="4.7109375" style="10" customWidth="1"/>
    <col min="9" max="18" width="4.7109375" style="21" customWidth="1"/>
    <col min="19" max="19" width="4.7109375" style="14" customWidth="1"/>
    <col min="20" max="20" width="4.7109375" style="22" customWidth="1"/>
    <col min="21" max="35" width="4.7109375" style="11" customWidth="1"/>
    <col min="36" max="36" width="7.42578125" style="11" customWidth="1"/>
    <col min="37" max="37" width="9.140625" style="11" customWidth="1"/>
    <col min="38" max="16384" width="11.42578125" style="11"/>
  </cols>
  <sheetData>
    <row r="1" spans="1:37" s="62" customFormat="1" ht="15.75">
      <c r="A1" s="63" t="s">
        <v>0</v>
      </c>
      <c r="B1" s="59" t="str">
        <f>Deckblatt!D20</f>
        <v>Muster</v>
      </c>
      <c r="C1" s="63" t="s">
        <v>1</v>
      </c>
      <c r="D1" s="59" t="str">
        <f>Deckblatt!D22:J22</f>
        <v>Muster</v>
      </c>
      <c r="E1" s="98"/>
      <c r="F1" s="60"/>
      <c r="G1" s="103" t="s">
        <v>39</v>
      </c>
      <c r="J1" s="167" t="str">
        <f>Deckblatt!D24</f>
        <v>01.01.2019 - 31.12.2019</v>
      </c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1:37" ht="16.5" thickBot="1">
      <c r="B2" s="64">
        <v>43678</v>
      </c>
    </row>
    <row r="3" spans="1:37" s="72" customFormat="1" ht="25.5" customHeight="1" thickBot="1">
      <c r="A3" s="79" t="s">
        <v>2</v>
      </c>
      <c r="B3" s="80" t="s">
        <v>3</v>
      </c>
      <c r="C3" s="81" t="s">
        <v>4</v>
      </c>
      <c r="D3" s="208" t="s">
        <v>89</v>
      </c>
      <c r="E3" s="206" t="s">
        <v>23</v>
      </c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6"/>
      <c r="AJ3" s="206"/>
      <c r="AK3" s="207"/>
    </row>
    <row r="4" spans="1:37" ht="81.75" customHeight="1" thickBot="1">
      <c r="A4" s="12"/>
      <c r="B4" s="78"/>
      <c r="C4" s="82"/>
      <c r="D4" s="209"/>
      <c r="E4" s="83">
        <v>43678</v>
      </c>
      <c r="F4" s="83">
        <v>43679</v>
      </c>
      <c r="G4" s="83">
        <v>43680</v>
      </c>
      <c r="H4" s="83">
        <v>43681</v>
      </c>
      <c r="I4" s="83">
        <v>43682</v>
      </c>
      <c r="J4" s="83">
        <v>43683</v>
      </c>
      <c r="K4" s="83">
        <v>43684</v>
      </c>
      <c r="L4" s="83">
        <v>43685</v>
      </c>
      <c r="M4" s="83">
        <v>43686</v>
      </c>
      <c r="N4" s="83">
        <v>43687</v>
      </c>
      <c r="O4" s="83">
        <v>43688</v>
      </c>
      <c r="P4" s="83">
        <v>43689</v>
      </c>
      <c r="Q4" s="83">
        <v>43690</v>
      </c>
      <c r="R4" s="83">
        <v>43691</v>
      </c>
      <c r="S4" s="83">
        <v>43692</v>
      </c>
      <c r="T4" s="83">
        <v>43693</v>
      </c>
      <c r="U4" s="83">
        <v>43694</v>
      </c>
      <c r="V4" s="83">
        <v>43695</v>
      </c>
      <c r="W4" s="83">
        <v>43696</v>
      </c>
      <c r="X4" s="83">
        <v>43697</v>
      </c>
      <c r="Y4" s="83">
        <v>43698</v>
      </c>
      <c r="Z4" s="83">
        <v>43699</v>
      </c>
      <c r="AA4" s="83">
        <v>43700</v>
      </c>
      <c r="AB4" s="83">
        <v>43701</v>
      </c>
      <c r="AC4" s="83">
        <v>43702</v>
      </c>
      <c r="AD4" s="83">
        <v>43703</v>
      </c>
      <c r="AE4" s="83">
        <v>43704</v>
      </c>
      <c r="AF4" s="83">
        <v>43705</v>
      </c>
      <c r="AG4" s="83">
        <v>43706</v>
      </c>
      <c r="AH4" s="83">
        <v>43707</v>
      </c>
      <c r="AI4" s="83">
        <v>43708</v>
      </c>
      <c r="AJ4" s="106" t="s">
        <v>46</v>
      </c>
      <c r="AK4" s="122" t="s">
        <v>40</v>
      </c>
    </row>
    <row r="5" spans="1:37" s="13" customFormat="1" ht="19.5" customHeight="1">
      <c r="A5" s="73">
        <v>1</v>
      </c>
      <c r="B5" s="74">
        <f>'Übersicht Teilnehmende'!B5</f>
        <v>0</v>
      </c>
      <c r="C5" s="74">
        <f>'Übersicht Teilnehmende'!C5</f>
        <v>0</v>
      </c>
      <c r="D5" s="84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85"/>
      <c r="AJ5" s="120" t="str">
        <f t="shared" ref="AJ5:AJ9" si="0">IF(SUM(E5:AI5)=0,"",SUM(E5:AI5))</f>
        <v/>
      </c>
      <c r="AK5" s="105">
        <f>COUNT(E5:AI5)</f>
        <v>0</v>
      </c>
    </row>
    <row r="6" spans="1:37" s="13" customFormat="1" ht="19.5" customHeight="1">
      <c r="A6" s="75">
        <v>2</v>
      </c>
      <c r="B6" s="76">
        <f>'Übersicht Teilnehmende'!B6</f>
        <v>0</v>
      </c>
      <c r="C6" s="76">
        <f>'Übersicht Teilnehmende'!C6</f>
        <v>0</v>
      </c>
      <c r="D6" s="65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86"/>
      <c r="AJ6" s="121" t="str">
        <f t="shared" si="0"/>
        <v/>
      </c>
      <c r="AK6" s="124">
        <f t="shared" ref="AK6:AK9" si="1">COUNT(E6:AI6)</f>
        <v>0</v>
      </c>
    </row>
    <row r="7" spans="1:37" s="13" customFormat="1" ht="19.5" customHeight="1">
      <c r="A7" s="73">
        <v>3</v>
      </c>
      <c r="B7" s="74">
        <f>'Übersicht Teilnehmende'!B7</f>
        <v>0</v>
      </c>
      <c r="C7" s="74">
        <f>'Übersicht Teilnehmende'!C7</f>
        <v>0</v>
      </c>
      <c r="D7" s="84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85"/>
      <c r="AJ7" s="121" t="str">
        <f t="shared" si="0"/>
        <v/>
      </c>
      <c r="AK7" s="124">
        <f t="shared" si="1"/>
        <v>0</v>
      </c>
    </row>
    <row r="8" spans="1:37" s="13" customFormat="1" ht="19.5" customHeight="1">
      <c r="A8" s="75">
        <v>4</v>
      </c>
      <c r="B8" s="76">
        <f>'Übersicht Teilnehmende'!B8</f>
        <v>0</v>
      </c>
      <c r="C8" s="76">
        <f>'Übersicht Teilnehmende'!C8</f>
        <v>0</v>
      </c>
      <c r="D8" s="65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86"/>
      <c r="AJ8" s="121" t="str">
        <f t="shared" si="0"/>
        <v/>
      </c>
      <c r="AK8" s="124">
        <f t="shared" si="1"/>
        <v>0</v>
      </c>
    </row>
    <row r="9" spans="1:37" s="13" customFormat="1" ht="19.5" customHeight="1">
      <c r="A9" s="73">
        <v>5</v>
      </c>
      <c r="B9" s="74">
        <f>'Übersicht Teilnehmende'!B9</f>
        <v>0</v>
      </c>
      <c r="C9" s="74">
        <f>'Übersicht Teilnehmende'!C9</f>
        <v>0</v>
      </c>
      <c r="D9" s="84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85"/>
      <c r="AJ9" s="121" t="str">
        <f t="shared" si="0"/>
        <v/>
      </c>
      <c r="AK9" s="124">
        <f t="shared" si="1"/>
        <v>0</v>
      </c>
    </row>
    <row r="10" spans="1:37" s="13" customFormat="1" ht="19.5" customHeight="1">
      <c r="A10" s="75">
        <v>6</v>
      </c>
      <c r="B10" s="76">
        <f>'Übersicht Teilnehmende'!B10</f>
        <v>0</v>
      </c>
      <c r="C10" s="76">
        <f>'Übersicht Teilnehmende'!C10</f>
        <v>0</v>
      </c>
      <c r="D10" s="65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86"/>
      <c r="AJ10" s="121" t="str">
        <f t="shared" ref="AJ10:AJ65" si="2">IF(SUM(E10:AI10)=0,"",SUM(E10:AI10))</f>
        <v/>
      </c>
      <c r="AK10" s="124">
        <f t="shared" ref="AK10:AK65" si="3">COUNT(E10:AI10)</f>
        <v>0</v>
      </c>
    </row>
    <row r="11" spans="1:37" s="13" customFormat="1" ht="19.5" customHeight="1">
      <c r="A11" s="73">
        <v>7</v>
      </c>
      <c r="B11" s="74">
        <f>'Übersicht Teilnehmende'!B11</f>
        <v>0</v>
      </c>
      <c r="C11" s="74">
        <f>'Übersicht Teilnehmende'!C11</f>
        <v>0</v>
      </c>
      <c r="D11" s="84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85"/>
      <c r="AJ11" s="121" t="str">
        <f t="shared" si="2"/>
        <v/>
      </c>
      <c r="AK11" s="124">
        <f t="shared" si="3"/>
        <v>0</v>
      </c>
    </row>
    <row r="12" spans="1:37" s="13" customFormat="1" ht="19.5" customHeight="1">
      <c r="A12" s="75">
        <v>8</v>
      </c>
      <c r="B12" s="76">
        <f>'Übersicht Teilnehmende'!B12</f>
        <v>0</v>
      </c>
      <c r="C12" s="76">
        <f>'Übersicht Teilnehmende'!C12</f>
        <v>0</v>
      </c>
      <c r="D12" s="65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86"/>
      <c r="AJ12" s="121" t="str">
        <f t="shared" si="2"/>
        <v/>
      </c>
      <c r="AK12" s="124">
        <f t="shared" si="3"/>
        <v>0</v>
      </c>
    </row>
    <row r="13" spans="1:37" s="13" customFormat="1" ht="19.5" customHeight="1">
      <c r="A13" s="73">
        <v>9</v>
      </c>
      <c r="B13" s="74">
        <f>'Übersicht Teilnehmende'!B13</f>
        <v>0</v>
      </c>
      <c r="C13" s="74">
        <f>'Übersicht Teilnehmende'!C13</f>
        <v>0</v>
      </c>
      <c r="D13" s="84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85"/>
      <c r="AJ13" s="121" t="str">
        <f t="shared" si="2"/>
        <v/>
      </c>
      <c r="AK13" s="124">
        <f t="shared" si="3"/>
        <v>0</v>
      </c>
    </row>
    <row r="14" spans="1:37" s="13" customFormat="1" ht="19.5" customHeight="1">
      <c r="A14" s="75">
        <v>10</v>
      </c>
      <c r="B14" s="76">
        <f>'Übersicht Teilnehmende'!B14</f>
        <v>0</v>
      </c>
      <c r="C14" s="76">
        <f>'Übersicht Teilnehmende'!C14</f>
        <v>0</v>
      </c>
      <c r="D14" s="65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86"/>
      <c r="AJ14" s="121" t="str">
        <f t="shared" si="2"/>
        <v/>
      </c>
      <c r="AK14" s="124">
        <f t="shared" si="3"/>
        <v>0</v>
      </c>
    </row>
    <row r="15" spans="1:37" s="13" customFormat="1" ht="19.5" customHeight="1">
      <c r="A15" s="73">
        <v>11</v>
      </c>
      <c r="B15" s="74">
        <f>'Übersicht Teilnehmende'!B15</f>
        <v>0</v>
      </c>
      <c r="C15" s="74">
        <f>'Übersicht Teilnehmende'!C15</f>
        <v>0</v>
      </c>
      <c r="D15" s="84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85"/>
      <c r="AJ15" s="121" t="str">
        <f t="shared" si="2"/>
        <v/>
      </c>
      <c r="AK15" s="124">
        <f t="shared" si="3"/>
        <v>0</v>
      </c>
    </row>
    <row r="16" spans="1:37" s="13" customFormat="1" ht="19.5" customHeight="1">
      <c r="A16" s="75">
        <v>12</v>
      </c>
      <c r="B16" s="76">
        <f>'Übersicht Teilnehmende'!B16</f>
        <v>0</v>
      </c>
      <c r="C16" s="76">
        <f>'Übersicht Teilnehmende'!C16</f>
        <v>0</v>
      </c>
      <c r="D16" s="65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86"/>
      <c r="AJ16" s="121" t="str">
        <f t="shared" si="2"/>
        <v/>
      </c>
      <c r="AK16" s="124">
        <f t="shared" si="3"/>
        <v>0</v>
      </c>
    </row>
    <row r="17" spans="1:37" s="13" customFormat="1" ht="19.5" customHeight="1">
      <c r="A17" s="73">
        <v>13</v>
      </c>
      <c r="B17" s="74">
        <f>'Übersicht Teilnehmende'!B17</f>
        <v>0</v>
      </c>
      <c r="C17" s="74">
        <f>'Übersicht Teilnehmende'!C17</f>
        <v>0</v>
      </c>
      <c r="D17" s="84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85"/>
      <c r="AJ17" s="121" t="str">
        <f t="shared" si="2"/>
        <v/>
      </c>
      <c r="AK17" s="124">
        <f t="shared" si="3"/>
        <v>0</v>
      </c>
    </row>
    <row r="18" spans="1:37" s="13" customFormat="1" ht="19.5" customHeight="1">
      <c r="A18" s="75">
        <v>14</v>
      </c>
      <c r="B18" s="76">
        <f>'Übersicht Teilnehmende'!B18</f>
        <v>0</v>
      </c>
      <c r="C18" s="76">
        <f>'Übersicht Teilnehmende'!C18</f>
        <v>0</v>
      </c>
      <c r="D18" s="65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86"/>
      <c r="AJ18" s="121" t="str">
        <f t="shared" si="2"/>
        <v/>
      </c>
      <c r="AK18" s="124">
        <f t="shared" si="3"/>
        <v>0</v>
      </c>
    </row>
    <row r="19" spans="1:37" s="13" customFormat="1" ht="19.5" customHeight="1">
      <c r="A19" s="73">
        <v>15</v>
      </c>
      <c r="B19" s="74">
        <f>'Übersicht Teilnehmende'!B19</f>
        <v>0</v>
      </c>
      <c r="C19" s="74">
        <f>'Übersicht Teilnehmende'!C19</f>
        <v>0</v>
      </c>
      <c r="D19" s="84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85"/>
      <c r="AJ19" s="121" t="str">
        <f t="shared" si="2"/>
        <v/>
      </c>
      <c r="AK19" s="124">
        <f t="shared" si="3"/>
        <v>0</v>
      </c>
    </row>
    <row r="20" spans="1:37" s="13" customFormat="1" ht="19.5" customHeight="1">
      <c r="A20" s="75">
        <v>16</v>
      </c>
      <c r="B20" s="76">
        <f>'Übersicht Teilnehmende'!B20</f>
        <v>0</v>
      </c>
      <c r="C20" s="76">
        <f>'Übersicht Teilnehmende'!C20</f>
        <v>0</v>
      </c>
      <c r="D20" s="65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86"/>
      <c r="AJ20" s="121" t="str">
        <f t="shared" si="2"/>
        <v/>
      </c>
      <c r="AK20" s="124">
        <f t="shared" si="3"/>
        <v>0</v>
      </c>
    </row>
    <row r="21" spans="1:37" s="13" customFormat="1" ht="19.5" customHeight="1">
      <c r="A21" s="73">
        <v>17</v>
      </c>
      <c r="B21" s="74">
        <f>'Übersicht Teilnehmende'!B21</f>
        <v>0</v>
      </c>
      <c r="C21" s="74">
        <f>'Übersicht Teilnehmende'!C21</f>
        <v>0</v>
      </c>
      <c r="D21" s="84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85"/>
      <c r="AJ21" s="121" t="str">
        <f t="shared" si="2"/>
        <v/>
      </c>
      <c r="AK21" s="124">
        <f t="shared" si="3"/>
        <v>0</v>
      </c>
    </row>
    <row r="22" spans="1:37" s="13" customFormat="1" ht="19.5" customHeight="1">
      <c r="A22" s="75">
        <v>18</v>
      </c>
      <c r="B22" s="76">
        <f>'Übersicht Teilnehmende'!B22</f>
        <v>0</v>
      </c>
      <c r="C22" s="76">
        <f>'Übersicht Teilnehmende'!C22</f>
        <v>0</v>
      </c>
      <c r="D22" s="65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86"/>
      <c r="AJ22" s="121" t="str">
        <f t="shared" si="2"/>
        <v/>
      </c>
      <c r="AK22" s="124">
        <f t="shared" si="3"/>
        <v>0</v>
      </c>
    </row>
    <row r="23" spans="1:37" s="13" customFormat="1" ht="19.5" customHeight="1">
      <c r="A23" s="73">
        <v>19</v>
      </c>
      <c r="B23" s="74">
        <f>'Übersicht Teilnehmende'!B23</f>
        <v>0</v>
      </c>
      <c r="C23" s="74">
        <f>'Übersicht Teilnehmende'!C23</f>
        <v>0</v>
      </c>
      <c r="D23" s="84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85"/>
      <c r="AJ23" s="121" t="str">
        <f t="shared" si="2"/>
        <v/>
      </c>
      <c r="AK23" s="124">
        <f t="shared" si="3"/>
        <v>0</v>
      </c>
    </row>
    <row r="24" spans="1:37" s="13" customFormat="1" ht="19.5" customHeight="1">
      <c r="A24" s="75">
        <v>20</v>
      </c>
      <c r="B24" s="76">
        <f>'Übersicht Teilnehmende'!B24</f>
        <v>0</v>
      </c>
      <c r="C24" s="76">
        <f>'Übersicht Teilnehmende'!C24</f>
        <v>0</v>
      </c>
      <c r="D24" s="65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86"/>
      <c r="AJ24" s="121" t="str">
        <f t="shared" si="2"/>
        <v/>
      </c>
      <c r="AK24" s="124">
        <f t="shared" si="3"/>
        <v>0</v>
      </c>
    </row>
    <row r="25" spans="1:37" s="13" customFormat="1" ht="19.5" customHeight="1">
      <c r="A25" s="73">
        <v>21</v>
      </c>
      <c r="B25" s="74">
        <f>'Übersicht Teilnehmende'!B25</f>
        <v>0</v>
      </c>
      <c r="C25" s="74">
        <f>'Übersicht Teilnehmende'!C25</f>
        <v>0</v>
      </c>
      <c r="D25" s="84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85"/>
      <c r="AJ25" s="121" t="str">
        <f t="shared" si="2"/>
        <v/>
      </c>
      <c r="AK25" s="124">
        <f t="shared" si="3"/>
        <v>0</v>
      </c>
    </row>
    <row r="26" spans="1:37" s="13" customFormat="1" ht="19.5" customHeight="1">
      <c r="A26" s="75">
        <v>22</v>
      </c>
      <c r="B26" s="76">
        <f>'Übersicht Teilnehmende'!B26</f>
        <v>0</v>
      </c>
      <c r="C26" s="76">
        <f>'Übersicht Teilnehmende'!C26</f>
        <v>0</v>
      </c>
      <c r="D26" s="65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86"/>
      <c r="AJ26" s="121" t="str">
        <f t="shared" si="2"/>
        <v/>
      </c>
      <c r="AK26" s="124">
        <f t="shared" si="3"/>
        <v>0</v>
      </c>
    </row>
    <row r="27" spans="1:37" s="13" customFormat="1" ht="19.5" customHeight="1">
      <c r="A27" s="73">
        <v>23</v>
      </c>
      <c r="B27" s="74">
        <f>'Übersicht Teilnehmende'!B27</f>
        <v>0</v>
      </c>
      <c r="C27" s="74">
        <f>'Übersicht Teilnehmende'!C27</f>
        <v>0</v>
      </c>
      <c r="D27" s="84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85"/>
      <c r="AJ27" s="121" t="str">
        <f t="shared" si="2"/>
        <v/>
      </c>
      <c r="AK27" s="124">
        <f t="shared" si="3"/>
        <v>0</v>
      </c>
    </row>
    <row r="28" spans="1:37" s="13" customFormat="1" ht="19.5" customHeight="1">
      <c r="A28" s="75">
        <v>24</v>
      </c>
      <c r="B28" s="76">
        <f>'Übersicht Teilnehmende'!B28</f>
        <v>0</v>
      </c>
      <c r="C28" s="76">
        <f>'Übersicht Teilnehmende'!C28</f>
        <v>0</v>
      </c>
      <c r="D28" s="65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86"/>
      <c r="AJ28" s="121" t="str">
        <f t="shared" si="2"/>
        <v/>
      </c>
      <c r="AK28" s="124">
        <f t="shared" si="3"/>
        <v>0</v>
      </c>
    </row>
    <row r="29" spans="1:37" s="13" customFormat="1" ht="19.5" customHeight="1">
      <c r="A29" s="73">
        <v>25</v>
      </c>
      <c r="B29" s="74">
        <f>'Übersicht Teilnehmende'!B29</f>
        <v>0</v>
      </c>
      <c r="C29" s="74">
        <f>'Übersicht Teilnehmende'!C29</f>
        <v>0</v>
      </c>
      <c r="D29" s="84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85"/>
      <c r="AJ29" s="121" t="str">
        <f t="shared" si="2"/>
        <v/>
      </c>
      <c r="AK29" s="124">
        <f t="shared" si="3"/>
        <v>0</v>
      </c>
    </row>
    <row r="30" spans="1:37" s="13" customFormat="1" ht="19.5" customHeight="1">
      <c r="A30" s="75">
        <v>26</v>
      </c>
      <c r="B30" s="76">
        <f>'Übersicht Teilnehmende'!B30</f>
        <v>0</v>
      </c>
      <c r="C30" s="76">
        <f>'Übersicht Teilnehmende'!C30</f>
        <v>0</v>
      </c>
      <c r="D30" s="65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86"/>
      <c r="AJ30" s="121" t="str">
        <f t="shared" si="2"/>
        <v/>
      </c>
      <c r="AK30" s="124">
        <f t="shared" si="3"/>
        <v>0</v>
      </c>
    </row>
    <row r="31" spans="1:37" s="13" customFormat="1" ht="19.5" customHeight="1">
      <c r="A31" s="73">
        <v>27</v>
      </c>
      <c r="B31" s="74">
        <f>'Übersicht Teilnehmende'!B31</f>
        <v>0</v>
      </c>
      <c r="C31" s="74">
        <f>'Übersicht Teilnehmende'!C31</f>
        <v>0</v>
      </c>
      <c r="D31" s="84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85"/>
      <c r="AJ31" s="121" t="str">
        <f t="shared" si="2"/>
        <v/>
      </c>
      <c r="AK31" s="124">
        <f t="shared" si="3"/>
        <v>0</v>
      </c>
    </row>
    <row r="32" spans="1:37" s="13" customFormat="1" ht="19.5" customHeight="1">
      <c r="A32" s="75">
        <v>28</v>
      </c>
      <c r="B32" s="76">
        <f>'Übersicht Teilnehmende'!B32</f>
        <v>0</v>
      </c>
      <c r="C32" s="76">
        <f>'Übersicht Teilnehmende'!C32</f>
        <v>0</v>
      </c>
      <c r="D32" s="65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86"/>
      <c r="AJ32" s="121" t="str">
        <f t="shared" si="2"/>
        <v/>
      </c>
      <c r="AK32" s="124">
        <f t="shared" si="3"/>
        <v>0</v>
      </c>
    </row>
    <row r="33" spans="1:37" s="13" customFormat="1" ht="19.5" customHeight="1">
      <c r="A33" s="73">
        <v>29</v>
      </c>
      <c r="B33" s="74">
        <f>'Übersicht Teilnehmende'!B33</f>
        <v>0</v>
      </c>
      <c r="C33" s="74">
        <f>'Übersicht Teilnehmende'!C33</f>
        <v>0</v>
      </c>
      <c r="D33" s="84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85"/>
      <c r="AJ33" s="121" t="str">
        <f t="shared" si="2"/>
        <v/>
      </c>
      <c r="AK33" s="124">
        <f t="shared" si="3"/>
        <v>0</v>
      </c>
    </row>
    <row r="34" spans="1:37" s="13" customFormat="1" ht="19.5" customHeight="1">
      <c r="A34" s="75">
        <v>30</v>
      </c>
      <c r="B34" s="76">
        <f>'Übersicht Teilnehmende'!B34</f>
        <v>0</v>
      </c>
      <c r="C34" s="76">
        <f>'Übersicht Teilnehmende'!C34</f>
        <v>0</v>
      </c>
      <c r="D34" s="65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86"/>
      <c r="AJ34" s="121" t="str">
        <f t="shared" si="2"/>
        <v/>
      </c>
      <c r="AK34" s="124">
        <f t="shared" si="3"/>
        <v>0</v>
      </c>
    </row>
    <row r="35" spans="1:37" s="13" customFormat="1" ht="19.5" customHeight="1">
      <c r="A35" s="73">
        <v>31</v>
      </c>
      <c r="B35" s="74">
        <f>'Übersicht Teilnehmende'!B35</f>
        <v>0</v>
      </c>
      <c r="C35" s="74">
        <f>'Übersicht Teilnehmende'!C35</f>
        <v>0</v>
      </c>
      <c r="D35" s="84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85"/>
      <c r="AJ35" s="121" t="str">
        <f t="shared" si="2"/>
        <v/>
      </c>
      <c r="AK35" s="124">
        <f t="shared" si="3"/>
        <v>0</v>
      </c>
    </row>
    <row r="36" spans="1:37" s="13" customFormat="1" ht="19.5" customHeight="1">
      <c r="A36" s="75">
        <v>32</v>
      </c>
      <c r="B36" s="76">
        <f>'Übersicht Teilnehmende'!B36</f>
        <v>0</v>
      </c>
      <c r="C36" s="76">
        <f>'Übersicht Teilnehmende'!C36</f>
        <v>0</v>
      </c>
      <c r="D36" s="65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86"/>
      <c r="AJ36" s="121" t="str">
        <f t="shared" si="2"/>
        <v/>
      </c>
      <c r="AK36" s="124">
        <f t="shared" si="3"/>
        <v>0</v>
      </c>
    </row>
    <row r="37" spans="1:37" s="13" customFormat="1" ht="19.5" customHeight="1">
      <c r="A37" s="73">
        <v>33</v>
      </c>
      <c r="B37" s="74">
        <f>'Übersicht Teilnehmende'!B37</f>
        <v>0</v>
      </c>
      <c r="C37" s="74">
        <f>'Übersicht Teilnehmende'!C37</f>
        <v>0</v>
      </c>
      <c r="D37" s="84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85"/>
      <c r="AJ37" s="121" t="str">
        <f t="shared" si="2"/>
        <v/>
      </c>
      <c r="AK37" s="124">
        <f t="shared" si="3"/>
        <v>0</v>
      </c>
    </row>
    <row r="38" spans="1:37" s="13" customFormat="1" ht="19.5" customHeight="1">
      <c r="A38" s="75">
        <v>34</v>
      </c>
      <c r="B38" s="76">
        <f>'Übersicht Teilnehmende'!B38</f>
        <v>0</v>
      </c>
      <c r="C38" s="76">
        <f>'Übersicht Teilnehmende'!C38</f>
        <v>0</v>
      </c>
      <c r="D38" s="65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86"/>
      <c r="AJ38" s="121" t="str">
        <f t="shared" si="2"/>
        <v/>
      </c>
      <c r="AK38" s="124">
        <f t="shared" si="3"/>
        <v>0</v>
      </c>
    </row>
    <row r="39" spans="1:37" s="13" customFormat="1" ht="19.5" customHeight="1">
      <c r="A39" s="73">
        <v>35</v>
      </c>
      <c r="B39" s="74">
        <f>'Übersicht Teilnehmende'!B39</f>
        <v>0</v>
      </c>
      <c r="C39" s="74">
        <f>'Übersicht Teilnehmende'!C39</f>
        <v>0</v>
      </c>
      <c r="D39" s="84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85"/>
      <c r="AJ39" s="121" t="str">
        <f t="shared" si="2"/>
        <v/>
      </c>
      <c r="AK39" s="124">
        <f t="shared" si="3"/>
        <v>0</v>
      </c>
    </row>
    <row r="40" spans="1:37" s="13" customFormat="1" ht="19.5" customHeight="1">
      <c r="A40" s="75">
        <v>36</v>
      </c>
      <c r="B40" s="76">
        <f>'Übersicht Teilnehmende'!B40</f>
        <v>0</v>
      </c>
      <c r="C40" s="76">
        <f>'Übersicht Teilnehmende'!C40</f>
        <v>0</v>
      </c>
      <c r="D40" s="65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86"/>
      <c r="AJ40" s="121" t="str">
        <f t="shared" si="2"/>
        <v/>
      </c>
      <c r="AK40" s="124">
        <f t="shared" si="3"/>
        <v>0</v>
      </c>
    </row>
    <row r="41" spans="1:37" s="13" customFormat="1" ht="19.5" customHeight="1">
      <c r="A41" s="73">
        <v>37</v>
      </c>
      <c r="B41" s="74">
        <f>'Übersicht Teilnehmende'!B41</f>
        <v>0</v>
      </c>
      <c r="C41" s="74">
        <f>'Übersicht Teilnehmende'!C41</f>
        <v>0</v>
      </c>
      <c r="D41" s="84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85"/>
      <c r="AJ41" s="121" t="str">
        <f t="shared" si="2"/>
        <v/>
      </c>
      <c r="AK41" s="124">
        <f t="shared" si="3"/>
        <v>0</v>
      </c>
    </row>
    <row r="42" spans="1:37" s="13" customFormat="1" ht="19.5" customHeight="1">
      <c r="A42" s="75">
        <v>38</v>
      </c>
      <c r="B42" s="76">
        <f>'Übersicht Teilnehmende'!B42</f>
        <v>0</v>
      </c>
      <c r="C42" s="76">
        <f>'Übersicht Teilnehmende'!C42</f>
        <v>0</v>
      </c>
      <c r="D42" s="65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86"/>
      <c r="AJ42" s="121" t="str">
        <f t="shared" si="2"/>
        <v/>
      </c>
      <c r="AK42" s="124">
        <f t="shared" si="3"/>
        <v>0</v>
      </c>
    </row>
    <row r="43" spans="1:37" s="13" customFormat="1" ht="19.5" customHeight="1">
      <c r="A43" s="73">
        <v>39</v>
      </c>
      <c r="B43" s="74">
        <f>'Übersicht Teilnehmende'!B43</f>
        <v>0</v>
      </c>
      <c r="C43" s="74">
        <f>'Übersicht Teilnehmende'!C43</f>
        <v>0</v>
      </c>
      <c r="D43" s="84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85"/>
      <c r="AJ43" s="121" t="str">
        <f t="shared" si="2"/>
        <v/>
      </c>
      <c r="AK43" s="124">
        <f t="shared" si="3"/>
        <v>0</v>
      </c>
    </row>
    <row r="44" spans="1:37" s="13" customFormat="1" ht="19.5" customHeight="1">
      <c r="A44" s="75">
        <v>40</v>
      </c>
      <c r="B44" s="76">
        <f>'Übersicht Teilnehmende'!B44</f>
        <v>0</v>
      </c>
      <c r="C44" s="76">
        <f>'Übersicht Teilnehmende'!C44</f>
        <v>0</v>
      </c>
      <c r="D44" s="65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86"/>
      <c r="AJ44" s="121" t="str">
        <f t="shared" si="2"/>
        <v/>
      </c>
      <c r="AK44" s="124">
        <f t="shared" si="3"/>
        <v>0</v>
      </c>
    </row>
    <row r="45" spans="1:37" s="13" customFormat="1" ht="19.5" customHeight="1">
      <c r="A45" s="73">
        <v>41</v>
      </c>
      <c r="B45" s="74">
        <f>'Übersicht Teilnehmende'!B45</f>
        <v>0</v>
      </c>
      <c r="C45" s="74">
        <f>'Übersicht Teilnehmende'!C45</f>
        <v>0</v>
      </c>
      <c r="D45" s="84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85"/>
      <c r="AJ45" s="121" t="str">
        <f t="shared" si="2"/>
        <v/>
      </c>
      <c r="AK45" s="124">
        <f t="shared" si="3"/>
        <v>0</v>
      </c>
    </row>
    <row r="46" spans="1:37" s="13" customFormat="1" ht="19.5" customHeight="1">
      <c r="A46" s="75">
        <v>42</v>
      </c>
      <c r="B46" s="76">
        <f>'Übersicht Teilnehmende'!B46</f>
        <v>0</v>
      </c>
      <c r="C46" s="76">
        <f>'Übersicht Teilnehmende'!C46</f>
        <v>0</v>
      </c>
      <c r="D46" s="65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86"/>
      <c r="AJ46" s="121" t="str">
        <f t="shared" si="2"/>
        <v/>
      </c>
      <c r="AK46" s="124">
        <f t="shared" si="3"/>
        <v>0</v>
      </c>
    </row>
    <row r="47" spans="1:37" s="13" customFormat="1" ht="19.5" customHeight="1">
      <c r="A47" s="73">
        <v>43</v>
      </c>
      <c r="B47" s="74">
        <f>'Übersicht Teilnehmende'!B47</f>
        <v>0</v>
      </c>
      <c r="C47" s="74">
        <f>'Übersicht Teilnehmende'!C47</f>
        <v>0</v>
      </c>
      <c r="D47" s="84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85"/>
      <c r="AJ47" s="121" t="str">
        <f t="shared" si="2"/>
        <v/>
      </c>
      <c r="AK47" s="124">
        <f t="shared" si="3"/>
        <v>0</v>
      </c>
    </row>
    <row r="48" spans="1:37" s="13" customFormat="1" ht="19.5" customHeight="1">
      <c r="A48" s="75">
        <v>44</v>
      </c>
      <c r="B48" s="76">
        <f>'Übersicht Teilnehmende'!B48</f>
        <v>0</v>
      </c>
      <c r="C48" s="76">
        <f>'Übersicht Teilnehmende'!C48</f>
        <v>0</v>
      </c>
      <c r="D48" s="65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86"/>
      <c r="AJ48" s="121" t="str">
        <f t="shared" si="2"/>
        <v/>
      </c>
      <c r="AK48" s="124">
        <f t="shared" si="3"/>
        <v>0</v>
      </c>
    </row>
    <row r="49" spans="1:37" s="13" customFormat="1" ht="19.5" customHeight="1">
      <c r="A49" s="73">
        <v>45</v>
      </c>
      <c r="B49" s="74">
        <f>'Übersicht Teilnehmende'!B49</f>
        <v>0</v>
      </c>
      <c r="C49" s="74">
        <f>'Übersicht Teilnehmende'!C49</f>
        <v>0</v>
      </c>
      <c r="D49" s="84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85"/>
      <c r="AJ49" s="121" t="str">
        <f t="shared" si="2"/>
        <v/>
      </c>
      <c r="AK49" s="124">
        <f t="shared" si="3"/>
        <v>0</v>
      </c>
    </row>
    <row r="50" spans="1:37" s="13" customFormat="1" ht="19.5" customHeight="1">
      <c r="A50" s="75">
        <v>46</v>
      </c>
      <c r="B50" s="76">
        <f>'Übersicht Teilnehmende'!B50</f>
        <v>0</v>
      </c>
      <c r="C50" s="76">
        <f>'Übersicht Teilnehmende'!C50</f>
        <v>0</v>
      </c>
      <c r="D50" s="65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86"/>
      <c r="AJ50" s="121" t="str">
        <f t="shared" si="2"/>
        <v/>
      </c>
      <c r="AK50" s="124">
        <f t="shared" si="3"/>
        <v>0</v>
      </c>
    </row>
    <row r="51" spans="1:37" s="13" customFormat="1" ht="19.5" customHeight="1">
      <c r="A51" s="73">
        <v>47</v>
      </c>
      <c r="B51" s="74">
        <f>'Übersicht Teilnehmende'!B51</f>
        <v>0</v>
      </c>
      <c r="C51" s="74">
        <f>'Übersicht Teilnehmende'!C51</f>
        <v>0</v>
      </c>
      <c r="D51" s="84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85"/>
      <c r="AJ51" s="121" t="str">
        <f t="shared" si="2"/>
        <v/>
      </c>
      <c r="AK51" s="124">
        <f t="shared" si="3"/>
        <v>0</v>
      </c>
    </row>
    <row r="52" spans="1:37" s="13" customFormat="1" ht="19.5" customHeight="1">
      <c r="A52" s="75">
        <v>48</v>
      </c>
      <c r="B52" s="76">
        <f>'Übersicht Teilnehmende'!B52</f>
        <v>0</v>
      </c>
      <c r="C52" s="76">
        <f>'Übersicht Teilnehmende'!C52</f>
        <v>0</v>
      </c>
      <c r="D52" s="65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86"/>
      <c r="AJ52" s="121" t="str">
        <f t="shared" si="2"/>
        <v/>
      </c>
      <c r="AK52" s="124">
        <f t="shared" si="3"/>
        <v>0</v>
      </c>
    </row>
    <row r="53" spans="1:37" s="13" customFormat="1" ht="19.5" customHeight="1">
      <c r="A53" s="73">
        <v>49</v>
      </c>
      <c r="B53" s="74">
        <f>'Übersicht Teilnehmende'!B53</f>
        <v>0</v>
      </c>
      <c r="C53" s="74">
        <f>'Übersicht Teilnehmende'!C53</f>
        <v>0</v>
      </c>
      <c r="D53" s="84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85"/>
      <c r="AJ53" s="121" t="str">
        <f t="shared" si="2"/>
        <v/>
      </c>
      <c r="AK53" s="124">
        <f t="shared" si="3"/>
        <v>0</v>
      </c>
    </row>
    <row r="54" spans="1:37" s="13" customFormat="1" ht="19.5" customHeight="1">
      <c r="A54" s="75">
        <v>50</v>
      </c>
      <c r="B54" s="76">
        <f>'Übersicht Teilnehmende'!B54</f>
        <v>0</v>
      </c>
      <c r="C54" s="76">
        <f>'Übersicht Teilnehmende'!C54</f>
        <v>0</v>
      </c>
      <c r="D54" s="65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86"/>
      <c r="AJ54" s="121" t="str">
        <f t="shared" si="2"/>
        <v/>
      </c>
      <c r="AK54" s="124">
        <f t="shared" si="3"/>
        <v>0</v>
      </c>
    </row>
    <row r="55" spans="1:37" s="13" customFormat="1" ht="19.5" customHeight="1">
      <c r="A55" s="73">
        <v>51</v>
      </c>
      <c r="B55" s="74">
        <f>'Übersicht Teilnehmende'!B55</f>
        <v>0</v>
      </c>
      <c r="C55" s="74">
        <f>'Übersicht Teilnehmende'!C55</f>
        <v>0</v>
      </c>
      <c r="D55" s="84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85"/>
      <c r="AJ55" s="121" t="str">
        <f t="shared" si="2"/>
        <v/>
      </c>
      <c r="AK55" s="124">
        <f t="shared" si="3"/>
        <v>0</v>
      </c>
    </row>
    <row r="56" spans="1:37" s="13" customFormat="1" ht="19.5" customHeight="1">
      <c r="A56" s="75">
        <v>52</v>
      </c>
      <c r="B56" s="76">
        <f>'Übersicht Teilnehmende'!B56</f>
        <v>0</v>
      </c>
      <c r="C56" s="76">
        <f>'Übersicht Teilnehmende'!C56</f>
        <v>0</v>
      </c>
      <c r="D56" s="65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86"/>
      <c r="AJ56" s="121" t="str">
        <f t="shared" si="2"/>
        <v/>
      </c>
      <c r="AK56" s="124">
        <f t="shared" si="3"/>
        <v>0</v>
      </c>
    </row>
    <row r="57" spans="1:37" s="13" customFormat="1" ht="19.5" customHeight="1">
      <c r="A57" s="73">
        <v>53</v>
      </c>
      <c r="B57" s="74">
        <f>'Übersicht Teilnehmende'!B57</f>
        <v>0</v>
      </c>
      <c r="C57" s="74">
        <f>'Übersicht Teilnehmende'!C57</f>
        <v>0</v>
      </c>
      <c r="D57" s="84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85"/>
      <c r="AJ57" s="121" t="str">
        <f t="shared" si="2"/>
        <v/>
      </c>
      <c r="AK57" s="124">
        <f t="shared" si="3"/>
        <v>0</v>
      </c>
    </row>
    <row r="58" spans="1:37" s="13" customFormat="1" ht="19.5" customHeight="1">
      <c r="A58" s="75">
        <v>54</v>
      </c>
      <c r="B58" s="76">
        <f>'Übersicht Teilnehmende'!B58</f>
        <v>0</v>
      </c>
      <c r="C58" s="76">
        <f>'Übersicht Teilnehmende'!C58</f>
        <v>0</v>
      </c>
      <c r="D58" s="65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86"/>
      <c r="AJ58" s="121" t="str">
        <f t="shared" si="2"/>
        <v/>
      </c>
      <c r="AK58" s="124">
        <f t="shared" si="3"/>
        <v>0</v>
      </c>
    </row>
    <row r="59" spans="1:37" s="13" customFormat="1" ht="19.5" customHeight="1">
      <c r="A59" s="73">
        <v>55</v>
      </c>
      <c r="B59" s="74">
        <f>'Übersicht Teilnehmende'!B59</f>
        <v>0</v>
      </c>
      <c r="C59" s="74">
        <f>'Übersicht Teilnehmende'!C59</f>
        <v>0</v>
      </c>
      <c r="D59" s="84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85"/>
      <c r="AJ59" s="121" t="str">
        <f t="shared" si="2"/>
        <v/>
      </c>
      <c r="AK59" s="124">
        <f t="shared" si="3"/>
        <v>0</v>
      </c>
    </row>
    <row r="60" spans="1:37" s="13" customFormat="1" ht="19.5" customHeight="1">
      <c r="A60" s="75">
        <v>56</v>
      </c>
      <c r="B60" s="76">
        <f>'Übersicht Teilnehmende'!B60</f>
        <v>0</v>
      </c>
      <c r="C60" s="76">
        <f>'Übersicht Teilnehmende'!C60</f>
        <v>0</v>
      </c>
      <c r="D60" s="65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86"/>
      <c r="AJ60" s="121" t="str">
        <f t="shared" si="2"/>
        <v/>
      </c>
      <c r="AK60" s="124">
        <f t="shared" si="3"/>
        <v>0</v>
      </c>
    </row>
    <row r="61" spans="1:37" s="13" customFormat="1" ht="19.5" customHeight="1">
      <c r="A61" s="73">
        <v>57</v>
      </c>
      <c r="B61" s="74">
        <f>'Übersicht Teilnehmende'!B61</f>
        <v>0</v>
      </c>
      <c r="C61" s="74">
        <f>'Übersicht Teilnehmende'!C61</f>
        <v>0</v>
      </c>
      <c r="D61" s="84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85"/>
      <c r="AJ61" s="121" t="str">
        <f t="shared" si="2"/>
        <v/>
      </c>
      <c r="AK61" s="124">
        <f t="shared" si="3"/>
        <v>0</v>
      </c>
    </row>
    <row r="62" spans="1:37" s="14" customFormat="1" ht="20.25" customHeight="1">
      <c r="A62" s="75">
        <v>58</v>
      </c>
      <c r="B62" s="76">
        <f>'Übersicht Teilnehmende'!B62</f>
        <v>0</v>
      </c>
      <c r="C62" s="76">
        <f>'Übersicht Teilnehmende'!C62</f>
        <v>0</v>
      </c>
      <c r="D62" s="65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86"/>
      <c r="AJ62" s="121" t="str">
        <f t="shared" si="2"/>
        <v/>
      </c>
      <c r="AK62" s="124">
        <f t="shared" si="3"/>
        <v>0</v>
      </c>
    </row>
    <row r="63" spans="1:37" s="14" customFormat="1" ht="20.25" customHeight="1">
      <c r="A63" s="73">
        <v>59</v>
      </c>
      <c r="B63" s="74">
        <f>'Übersicht Teilnehmende'!B63</f>
        <v>0</v>
      </c>
      <c r="C63" s="74">
        <f>'Übersicht Teilnehmende'!C63</f>
        <v>0</v>
      </c>
      <c r="D63" s="84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85"/>
      <c r="AJ63" s="121" t="str">
        <f t="shared" si="2"/>
        <v/>
      </c>
      <c r="AK63" s="124">
        <f t="shared" si="3"/>
        <v>0</v>
      </c>
    </row>
    <row r="64" spans="1:37" s="14" customFormat="1" ht="20.25" customHeight="1">
      <c r="A64" s="75">
        <v>60</v>
      </c>
      <c r="B64" s="76">
        <f>'Übersicht Teilnehmende'!B64</f>
        <v>0</v>
      </c>
      <c r="C64" s="76">
        <f>'Übersicht Teilnehmende'!C64</f>
        <v>0</v>
      </c>
      <c r="D64" s="65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86"/>
      <c r="AJ64" s="121" t="str">
        <f t="shared" si="2"/>
        <v/>
      </c>
      <c r="AK64" s="124">
        <f t="shared" si="3"/>
        <v>0</v>
      </c>
    </row>
    <row r="65" spans="1:38" s="14" customFormat="1" ht="20.25" customHeight="1">
      <c r="A65" s="73">
        <v>61</v>
      </c>
      <c r="B65" s="74">
        <f>'Übersicht Teilnehmende'!B65</f>
        <v>0</v>
      </c>
      <c r="C65" s="74">
        <f>'Übersicht Teilnehmende'!C65</f>
        <v>0</v>
      </c>
      <c r="D65" s="84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85"/>
      <c r="AJ65" s="121" t="str">
        <f t="shared" si="2"/>
        <v/>
      </c>
      <c r="AK65" s="124">
        <f t="shared" si="3"/>
        <v>0</v>
      </c>
    </row>
    <row r="66" spans="1:38" s="14" customFormat="1" ht="20.25" customHeight="1" thickBot="1">
      <c r="A66" s="15"/>
      <c r="B66" s="16"/>
      <c r="C66" s="16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</row>
    <row r="67" spans="1:38" s="14" customFormat="1" ht="20.25" customHeight="1">
      <c r="A67" s="15"/>
      <c r="C67" s="114" t="s">
        <v>101</v>
      </c>
      <c r="D67" s="108"/>
      <c r="E67" s="115" t="s">
        <v>33</v>
      </c>
      <c r="F67" s="68"/>
      <c r="G67" s="68"/>
      <c r="H67" s="68"/>
      <c r="I67" s="68"/>
      <c r="J67" s="68"/>
      <c r="K67" s="68"/>
      <c r="L67" s="69"/>
      <c r="M67" s="69"/>
      <c r="N67" s="69"/>
      <c r="O67" s="69"/>
      <c r="P67" s="69"/>
      <c r="Q67" s="69"/>
      <c r="R67" s="69"/>
      <c r="S67" s="108"/>
      <c r="T67" s="108"/>
      <c r="U67" s="109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</row>
    <row r="68" spans="1:38" s="14" customFormat="1" ht="20.25" customHeight="1">
      <c r="A68" s="15"/>
      <c r="B68" s="16"/>
      <c r="C68" s="116"/>
      <c r="D68" s="17"/>
      <c r="E68" s="28" t="s">
        <v>34</v>
      </c>
      <c r="F68" s="29"/>
      <c r="G68" s="29"/>
      <c r="H68" s="29"/>
      <c r="I68" s="29"/>
      <c r="J68" s="29"/>
      <c r="K68" s="29"/>
      <c r="L68" s="30"/>
      <c r="M68" s="30"/>
      <c r="N68" s="30"/>
      <c r="O68" s="30"/>
      <c r="P68" s="30"/>
      <c r="Q68" s="30"/>
      <c r="R68" s="30"/>
      <c r="S68" s="17"/>
      <c r="T68" s="17"/>
      <c r="U68" s="110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</row>
    <row r="69" spans="1:38" s="14" customFormat="1" ht="20.25" customHeight="1">
      <c r="A69" s="15"/>
      <c r="B69" s="16"/>
      <c r="C69" s="116"/>
      <c r="D69" s="17"/>
      <c r="E69" s="28" t="s">
        <v>35</v>
      </c>
      <c r="F69" s="29"/>
      <c r="G69" s="29"/>
      <c r="H69" s="29"/>
      <c r="I69" s="29"/>
      <c r="J69" s="29"/>
      <c r="K69" s="29"/>
      <c r="L69" s="30"/>
      <c r="M69" s="30"/>
      <c r="N69" s="30"/>
      <c r="O69" s="30"/>
      <c r="P69" s="30"/>
      <c r="Q69" s="30"/>
      <c r="R69" s="30"/>
      <c r="S69" s="17"/>
      <c r="T69" s="17"/>
      <c r="U69" s="110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</row>
    <row r="70" spans="1:38" s="14" customFormat="1" ht="20.25" customHeight="1">
      <c r="A70" s="15"/>
      <c r="B70" s="16"/>
      <c r="C70" s="116"/>
      <c r="D70" s="17"/>
      <c r="E70" s="28" t="s">
        <v>44</v>
      </c>
      <c r="F70" s="29"/>
      <c r="G70" s="29"/>
      <c r="H70" s="29"/>
      <c r="I70" s="29"/>
      <c r="J70" s="29"/>
      <c r="K70" s="29"/>
      <c r="L70" s="30"/>
      <c r="M70" s="30"/>
      <c r="N70" s="30"/>
      <c r="O70" s="30"/>
      <c r="P70" s="30"/>
      <c r="Q70" s="30"/>
      <c r="R70" s="30"/>
      <c r="S70" s="17"/>
      <c r="T70" s="17"/>
      <c r="U70" s="110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</row>
    <row r="71" spans="1:38" s="14" customFormat="1" ht="20.25" customHeight="1">
      <c r="A71" s="15"/>
      <c r="B71" s="16"/>
      <c r="C71" s="116"/>
      <c r="D71" s="17"/>
      <c r="E71" s="28" t="s">
        <v>36</v>
      </c>
      <c r="F71" s="29"/>
      <c r="G71" s="29"/>
      <c r="H71" s="29"/>
      <c r="I71" s="29"/>
      <c r="J71" s="29"/>
      <c r="K71" s="29"/>
      <c r="L71" s="30"/>
      <c r="M71" s="30"/>
      <c r="N71" s="30"/>
      <c r="O71" s="30"/>
      <c r="P71" s="30"/>
      <c r="Q71" s="30"/>
      <c r="R71" s="30"/>
      <c r="S71" s="17"/>
      <c r="T71" s="17"/>
      <c r="U71" s="110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</row>
    <row r="72" spans="1:38" ht="20.25" customHeight="1" thickBot="1">
      <c r="C72" s="117"/>
      <c r="D72" s="71"/>
      <c r="E72" s="118" t="s">
        <v>45</v>
      </c>
      <c r="F72" s="70"/>
      <c r="G72" s="70"/>
      <c r="H72" s="70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111"/>
      <c r="T72" s="112"/>
      <c r="U72" s="113"/>
    </row>
    <row r="73" spans="1:38" ht="15" customHeight="1">
      <c r="B73" s="203"/>
      <c r="C73" s="204"/>
      <c r="D73" s="23"/>
      <c r="E73" s="32"/>
      <c r="F73" s="32"/>
      <c r="G73" s="32"/>
      <c r="H73" s="32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20"/>
    </row>
    <row r="74" spans="1:38">
      <c r="B74" s="205"/>
      <c r="C74" s="204"/>
      <c r="D74" s="23"/>
      <c r="E74" s="32"/>
      <c r="F74" s="32"/>
      <c r="G74" s="32"/>
      <c r="H74" s="32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20"/>
    </row>
    <row r="75" spans="1:38">
      <c r="C75" s="33"/>
      <c r="D75" s="23"/>
      <c r="E75" s="32"/>
      <c r="F75" s="32"/>
      <c r="G75" s="18"/>
      <c r="H75" s="18"/>
      <c r="I75" s="24"/>
      <c r="J75" s="24"/>
      <c r="K75" s="24"/>
      <c r="L75" s="24"/>
      <c r="M75" s="24"/>
      <c r="N75" s="24"/>
      <c r="O75" s="24"/>
      <c r="P75" s="24"/>
      <c r="Q75" s="24"/>
      <c r="R75" s="24"/>
    </row>
    <row r="76" spans="1:38">
      <c r="D76" s="23"/>
      <c r="E76" s="32"/>
      <c r="F76" s="32"/>
      <c r="G76" s="18"/>
      <c r="H76" s="18"/>
      <c r="I76" s="24"/>
      <c r="J76" s="24"/>
      <c r="K76" s="24"/>
      <c r="L76" s="24"/>
      <c r="M76" s="24"/>
      <c r="N76" s="24"/>
      <c r="O76" s="24"/>
      <c r="P76" s="24"/>
      <c r="Q76" s="24"/>
      <c r="R76" s="24"/>
    </row>
    <row r="77" spans="1:38">
      <c r="D77" s="66"/>
      <c r="E77" s="19"/>
      <c r="F77" s="19"/>
      <c r="G77" s="18"/>
      <c r="H77" s="18"/>
      <c r="I77" s="24"/>
      <c r="J77" s="24"/>
      <c r="K77" s="24"/>
      <c r="L77" s="24"/>
      <c r="M77" s="24"/>
      <c r="N77" s="24"/>
      <c r="O77" s="24"/>
      <c r="P77" s="24"/>
      <c r="Q77" s="24"/>
      <c r="R77" s="24"/>
    </row>
    <row r="78" spans="1:38">
      <c r="D78" s="67"/>
      <c r="E78" s="18"/>
      <c r="F78" s="18"/>
      <c r="G78" s="18"/>
      <c r="H78" s="18"/>
      <c r="I78" s="24"/>
      <c r="J78" s="24"/>
      <c r="K78" s="24"/>
      <c r="L78" s="24"/>
      <c r="M78" s="24"/>
      <c r="N78" s="24"/>
      <c r="O78" s="24"/>
      <c r="P78" s="24"/>
      <c r="Q78" s="24"/>
      <c r="R78" s="24"/>
    </row>
    <row r="79" spans="1:38">
      <c r="D79" s="67"/>
      <c r="E79" s="18"/>
      <c r="F79" s="18"/>
      <c r="G79" s="18"/>
      <c r="H79" s="18"/>
      <c r="I79" s="24"/>
      <c r="J79" s="24"/>
      <c r="K79" s="24"/>
      <c r="L79" s="24"/>
      <c r="M79" s="24"/>
      <c r="N79" s="24"/>
      <c r="O79" s="24"/>
      <c r="P79" s="24"/>
      <c r="Q79" s="24"/>
      <c r="R79" s="24"/>
    </row>
    <row r="80" spans="1:38">
      <c r="S80" s="21"/>
      <c r="T80" s="21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</row>
  </sheetData>
  <sheetProtection sheet="1" objects="1" scenarios="1"/>
  <mergeCells count="3">
    <mergeCell ref="D3:D4"/>
    <mergeCell ref="E3:AK3"/>
    <mergeCell ref="B73:C74"/>
  </mergeCells>
  <dataValidations count="2">
    <dataValidation operator="greaterThanOrEqual" allowBlank="1" showInputMessage="1" showErrorMessage="1" errorTitle="Achtung!" error="Nur ganze Zahlen eintragen!" sqref="E5:H65 N5:T65"/>
    <dataValidation type="whole" operator="greaterThanOrEqual" allowBlank="1" showInputMessage="1" showErrorMessage="1" errorTitle="Achtung!" error="Nur ganze Zahlen eintragen!" sqref="D5:D65">
      <formula1>0</formula1>
    </dataValidation>
  </dataValidations>
  <pageMargins left="0.47244094488188981" right="0.43307086614173229" top="0.59055118110236227" bottom="0.62992125984251968" header="0.31496062992125984" footer="0.31496062992125984"/>
  <pageSetup paperSize="9" scale="5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L80"/>
  <sheetViews>
    <sheetView showWhiteSpace="0" topLeftCell="A13" zoomScale="90" zoomScaleNormal="90" zoomScalePageLayoutView="40" workbookViewId="0">
      <selection activeCell="E58" sqref="E58"/>
    </sheetView>
  </sheetViews>
  <sheetFormatPr baseColWidth="10" defaultColWidth="11.42578125" defaultRowHeight="12.75"/>
  <cols>
    <col min="1" max="1" width="7.42578125" style="10" customWidth="1"/>
    <col min="2" max="2" width="25.7109375" style="11" customWidth="1"/>
    <col min="3" max="3" width="24.5703125" style="11" customWidth="1"/>
    <col min="4" max="4" width="5.5703125" style="21" customWidth="1"/>
    <col min="5" max="8" width="4.7109375" style="10" customWidth="1"/>
    <col min="9" max="18" width="4.7109375" style="21" customWidth="1"/>
    <col min="19" max="19" width="4.7109375" style="14" customWidth="1"/>
    <col min="20" max="20" width="4.7109375" style="22" customWidth="1"/>
    <col min="21" max="35" width="4.7109375" style="11" customWidth="1"/>
    <col min="36" max="36" width="7.42578125" style="11" customWidth="1"/>
    <col min="37" max="37" width="9.140625" style="11" customWidth="1"/>
    <col min="38" max="16384" width="11.42578125" style="11"/>
  </cols>
  <sheetData>
    <row r="1" spans="1:37" s="62" customFormat="1" ht="15.75">
      <c r="A1" s="63" t="s">
        <v>0</v>
      </c>
      <c r="B1" s="59" t="str">
        <f>Deckblatt!D20</f>
        <v>Muster</v>
      </c>
      <c r="C1" s="63" t="s">
        <v>1</v>
      </c>
      <c r="D1" s="59" t="str">
        <f>Deckblatt!D22:J22</f>
        <v>Muster</v>
      </c>
      <c r="E1" s="98"/>
      <c r="F1" s="60"/>
      <c r="G1" s="103" t="s">
        <v>39</v>
      </c>
      <c r="J1" s="167" t="str">
        <f>Deckblatt!D24</f>
        <v>01.01.2019 - 31.12.2019</v>
      </c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1:37" ht="16.5" thickBot="1">
      <c r="B2" s="64">
        <v>43709</v>
      </c>
    </row>
    <row r="3" spans="1:37" s="72" customFormat="1" ht="25.5" customHeight="1" thickBot="1">
      <c r="A3" s="79" t="s">
        <v>2</v>
      </c>
      <c r="B3" s="80" t="s">
        <v>3</v>
      </c>
      <c r="C3" s="81" t="s">
        <v>4</v>
      </c>
      <c r="D3" s="208" t="s">
        <v>89</v>
      </c>
      <c r="E3" s="206" t="s">
        <v>23</v>
      </c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6"/>
      <c r="AJ3" s="206"/>
      <c r="AK3" s="207"/>
    </row>
    <row r="4" spans="1:37" ht="81.75" customHeight="1" thickBot="1">
      <c r="A4" s="12"/>
      <c r="B4" s="78"/>
      <c r="C4" s="82"/>
      <c r="D4" s="209"/>
      <c r="E4" s="83">
        <v>43709</v>
      </c>
      <c r="F4" s="83">
        <v>43710</v>
      </c>
      <c r="G4" s="83">
        <v>43711</v>
      </c>
      <c r="H4" s="83">
        <v>43712</v>
      </c>
      <c r="I4" s="83">
        <v>43713</v>
      </c>
      <c r="J4" s="83">
        <v>43714</v>
      </c>
      <c r="K4" s="83">
        <v>43715</v>
      </c>
      <c r="L4" s="83">
        <v>43716</v>
      </c>
      <c r="M4" s="83">
        <v>43717</v>
      </c>
      <c r="N4" s="83">
        <v>43718</v>
      </c>
      <c r="O4" s="83">
        <v>43719</v>
      </c>
      <c r="P4" s="83">
        <v>43720</v>
      </c>
      <c r="Q4" s="83">
        <v>43721</v>
      </c>
      <c r="R4" s="83">
        <v>43722</v>
      </c>
      <c r="S4" s="83">
        <v>43723</v>
      </c>
      <c r="T4" s="83">
        <v>43724</v>
      </c>
      <c r="U4" s="83">
        <v>43725</v>
      </c>
      <c r="V4" s="83">
        <v>43726</v>
      </c>
      <c r="W4" s="83">
        <v>43727</v>
      </c>
      <c r="X4" s="83">
        <v>43728</v>
      </c>
      <c r="Y4" s="83">
        <v>43729</v>
      </c>
      <c r="Z4" s="83">
        <v>43730</v>
      </c>
      <c r="AA4" s="83">
        <v>43731</v>
      </c>
      <c r="AB4" s="83">
        <v>43732</v>
      </c>
      <c r="AC4" s="83">
        <v>43733</v>
      </c>
      <c r="AD4" s="83">
        <v>43734</v>
      </c>
      <c r="AE4" s="83">
        <v>43735</v>
      </c>
      <c r="AF4" s="83">
        <v>43736</v>
      </c>
      <c r="AG4" s="83">
        <v>43737</v>
      </c>
      <c r="AH4" s="83">
        <v>43738</v>
      </c>
      <c r="AI4" s="83"/>
      <c r="AJ4" s="106" t="s">
        <v>46</v>
      </c>
      <c r="AK4" s="122" t="s">
        <v>40</v>
      </c>
    </row>
    <row r="5" spans="1:37" s="13" customFormat="1" ht="19.5" customHeight="1">
      <c r="A5" s="73">
        <v>1</v>
      </c>
      <c r="B5" s="74">
        <f>'Übersicht Teilnehmende'!B5</f>
        <v>0</v>
      </c>
      <c r="C5" s="74">
        <f>'Übersicht Teilnehmende'!C5</f>
        <v>0</v>
      </c>
      <c r="D5" s="84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85"/>
      <c r="AJ5" s="120" t="str">
        <f t="shared" ref="AJ5:AJ9" si="0">IF(SUM(E5:AI5)=0,"",SUM(E5:AI5))</f>
        <v/>
      </c>
      <c r="AK5" s="105">
        <f>COUNT(E5:AI5)</f>
        <v>0</v>
      </c>
    </row>
    <row r="6" spans="1:37" s="13" customFormat="1" ht="19.5" customHeight="1">
      <c r="A6" s="75">
        <v>2</v>
      </c>
      <c r="B6" s="76">
        <f>'Übersicht Teilnehmende'!B6</f>
        <v>0</v>
      </c>
      <c r="C6" s="76">
        <f>'Übersicht Teilnehmende'!C6</f>
        <v>0</v>
      </c>
      <c r="D6" s="65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86"/>
      <c r="AJ6" s="121" t="str">
        <f t="shared" si="0"/>
        <v/>
      </c>
      <c r="AK6" s="124">
        <f t="shared" ref="AK6:AK9" si="1">COUNT(E6:AI6)</f>
        <v>0</v>
      </c>
    </row>
    <row r="7" spans="1:37" s="13" customFormat="1" ht="19.5" customHeight="1">
      <c r="A7" s="73">
        <v>3</v>
      </c>
      <c r="B7" s="74">
        <f>'Übersicht Teilnehmende'!B7</f>
        <v>0</v>
      </c>
      <c r="C7" s="74">
        <f>'Übersicht Teilnehmende'!C7</f>
        <v>0</v>
      </c>
      <c r="D7" s="84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85"/>
      <c r="AJ7" s="121" t="str">
        <f t="shared" si="0"/>
        <v/>
      </c>
      <c r="AK7" s="124">
        <f t="shared" si="1"/>
        <v>0</v>
      </c>
    </row>
    <row r="8" spans="1:37" s="13" customFormat="1" ht="19.5" customHeight="1">
      <c r="A8" s="75">
        <v>4</v>
      </c>
      <c r="B8" s="76">
        <f>'Übersicht Teilnehmende'!B8</f>
        <v>0</v>
      </c>
      <c r="C8" s="76">
        <f>'Übersicht Teilnehmende'!C8</f>
        <v>0</v>
      </c>
      <c r="D8" s="65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86"/>
      <c r="AJ8" s="121" t="str">
        <f t="shared" si="0"/>
        <v/>
      </c>
      <c r="AK8" s="124">
        <f t="shared" si="1"/>
        <v>0</v>
      </c>
    </row>
    <row r="9" spans="1:37" s="13" customFormat="1" ht="19.5" customHeight="1">
      <c r="A9" s="73">
        <v>5</v>
      </c>
      <c r="B9" s="74">
        <f>'Übersicht Teilnehmende'!B9</f>
        <v>0</v>
      </c>
      <c r="C9" s="74">
        <f>'Übersicht Teilnehmende'!C9</f>
        <v>0</v>
      </c>
      <c r="D9" s="84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85"/>
      <c r="AJ9" s="121" t="str">
        <f t="shared" si="0"/>
        <v/>
      </c>
      <c r="AK9" s="124">
        <f t="shared" si="1"/>
        <v>0</v>
      </c>
    </row>
    <row r="10" spans="1:37" s="13" customFormat="1" ht="19.5" customHeight="1">
      <c r="A10" s="75">
        <v>6</v>
      </c>
      <c r="B10" s="76">
        <f>'Übersicht Teilnehmende'!B10</f>
        <v>0</v>
      </c>
      <c r="C10" s="76">
        <f>'Übersicht Teilnehmende'!C10</f>
        <v>0</v>
      </c>
      <c r="D10" s="65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86"/>
      <c r="AJ10" s="121" t="str">
        <f t="shared" ref="AJ10:AJ65" si="2">IF(SUM(E10:AI10)=0,"",SUM(E10:AI10))</f>
        <v/>
      </c>
      <c r="AK10" s="124">
        <f t="shared" ref="AK10:AK65" si="3">COUNT(E10:AI10)</f>
        <v>0</v>
      </c>
    </row>
    <row r="11" spans="1:37" s="13" customFormat="1" ht="19.5" customHeight="1">
      <c r="A11" s="73">
        <v>7</v>
      </c>
      <c r="B11" s="74">
        <f>'Übersicht Teilnehmende'!B11</f>
        <v>0</v>
      </c>
      <c r="C11" s="74">
        <f>'Übersicht Teilnehmende'!C11</f>
        <v>0</v>
      </c>
      <c r="D11" s="84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85"/>
      <c r="AJ11" s="121" t="str">
        <f t="shared" si="2"/>
        <v/>
      </c>
      <c r="AK11" s="124">
        <f t="shared" si="3"/>
        <v>0</v>
      </c>
    </row>
    <row r="12" spans="1:37" s="13" customFormat="1" ht="19.5" customHeight="1">
      <c r="A12" s="75">
        <v>8</v>
      </c>
      <c r="B12" s="76">
        <f>'Übersicht Teilnehmende'!B12</f>
        <v>0</v>
      </c>
      <c r="C12" s="76">
        <f>'Übersicht Teilnehmende'!C12</f>
        <v>0</v>
      </c>
      <c r="D12" s="65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86"/>
      <c r="AJ12" s="121" t="str">
        <f t="shared" si="2"/>
        <v/>
      </c>
      <c r="AK12" s="124">
        <f t="shared" si="3"/>
        <v>0</v>
      </c>
    </row>
    <row r="13" spans="1:37" s="13" customFormat="1" ht="19.5" customHeight="1">
      <c r="A13" s="73">
        <v>9</v>
      </c>
      <c r="B13" s="74">
        <f>'Übersicht Teilnehmende'!B13</f>
        <v>0</v>
      </c>
      <c r="C13" s="74">
        <f>'Übersicht Teilnehmende'!C13</f>
        <v>0</v>
      </c>
      <c r="D13" s="84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85"/>
      <c r="AJ13" s="121" t="str">
        <f t="shared" si="2"/>
        <v/>
      </c>
      <c r="AK13" s="124">
        <f t="shared" si="3"/>
        <v>0</v>
      </c>
    </row>
    <row r="14" spans="1:37" s="13" customFormat="1" ht="19.5" customHeight="1">
      <c r="A14" s="75">
        <v>10</v>
      </c>
      <c r="B14" s="76">
        <f>'Übersicht Teilnehmende'!B14</f>
        <v>0</v>
      </c>
      <c r="C14" s="76">
        <f>'Übersicht Teilnehmende'!C14</f>
        <v>0</v>
      </c>
      <c r="D14" s="65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86"/>
      <c r="AJ14" s="121" t="str">
        <f t="shared" si="2"/>
        <v/>
      </c>
      <c r="AK14" s="124">
        <f t="shared" si="3"/>
        <v>0</v>
      </c>
    </row>
    <row r="15" spans="1:37" s="13" customFormat="1" ht="19.5" customHeight="1">
      <c r="A15" s="73">
        <v>11</v>
      </c>
      <c r="B15" s="74">
        <f>'Übersicht Teilnehmende'!B15</f>
        <v>0</v>
      </c>
      <c r="C15" s="74">
        <f>'Übersicht Teilnehmende'!C15</f>
        <v>0</v>
      </c>
      <c r="D15" s="84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85"/>
      <c r="AJ15" s="121" t="str">
        <f t="shared" si="2"/>
        <v/>
      </c>
      <c r="AK15" s="124">
        <f t="shared" si="3"/>
        <v>0</v>
      </c>
    </row>
    <row r="16" spans="1:37" s="13" customFormat="1" ht="19.5" customHeight="1">
      <c r="A16" s="75">
        <v>12</v>
      </c>
      <c r="B16" s="76">
        <f>'Übersicht Teilnehmende'!B16</f>
        <v>0</v>
      </c>
      <c r="C16" s="76">
        <f>'Übersicht Teilnehmende'!C16</f>
        <v>0</v>
      </c>
      <c r="D16" s="65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86"/>
      <c r="AJ16" s="121" t="str">
        <f t="shared" si="2"/>
        <v/>
      </c>
      <c r="AK16" s="124">
        <f t="shared" si="3"/>
        <v>0</v>
      </c>
    </row>
    <row r="17" spans="1:37" s="13" customFormat="1" ht="19.5" customHeight="1">
      <c r="A17" s="73">
        <v>13</v>
      </c>
      <c r="B17" s="74">
        <f>'Übersicht Teilnehmende'!B17</f>
        <v>0</v>
      </c>
      <c r="C17" s="74">
        <f>'Übersicht Teilnehmende'!C17</f>
        <v>0</v>
      </c>
      <c r="D17" s="84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85"/>
      <c r="AJ17" s="121" t="str">
        <f t="shared" si="2"/>
        <v/>
      </c>
      <c r="AK17" s="124">
        <f t="shared" si="3"/>
        <v>0</v>
      </c>
    </row>
    <row r="18" spans="1:37" s="13" customFormat="1" ht="19.5" customHeight="1">
      <c r="A18" s="75">
        <v>14</v>
      </c>
      <c r="B18" s="76">
        <f>'Übersicht Teilnehmende'!B18</f>
        <v>0</v>
      </c>
      <c r="C18" s="76">
        <f>'Übersicht Teilnehmende'!C18</f>
        <v>0</v>
      </c>
      <c r="D18" s="65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86"/>
      <c r="AJ18" s="121" t="str">
        <f t="shared" si="2"/>
        <v/>
      </c>
      <c r="AK18" s="124">
        <f t="shared" si="3"/>
        <v>0</v>
      </c>
    </row>
    <row r="19" spans="1:37" s="13" customFormat="1" ht="19.5" customHeight="1">
      <c r="A19" s="73">
        <v>15</v>
      </c>
      <c r="B19" s="74">
        <f>'Übersicht Teilnehmende'!B19</f>
        <v>0</v>
      </c>
      <c r="C19" s="74">
        <f>'Übersicht Teilnehmende'!C19</f>
        <v>0</v>
      </c>
      <c r="D19" s="84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85"/>
      <c r="AJ19" s="121" t="str">
        <f t="shared" si="2"/>
        <v/>
      </c>
      <c r="AK19" s="124">
        <f t="shared" si="3"/>
        <v>0</v>
      </c>
    </row>
    <row r="20" spans="1:37" s="13" customFormat="1" ht="19.5" customHeight="1">
      <c r="A20" s="75">
        <v>16</v>
      </c>
      <c r="B20" s="76">
        <f>'Übersicht Teilnehmende'!B20</f>
        <v>0</v>
      </c>
      <c r="C20" s="76">
        <f>'Übersicht Teilnehmende'!C20</f>
        <v>0</v>
      </c>
      <c r="D20" s="65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86"/>
      <c r="AJ20" s="121" t="str">
        <f t="shared" si="2"/>
        <v/>
      </c>
      <c r="AK20" s="124">
        <f t="shared" si="3"/>
        <v>0</v>
      </c>
    </row>
    <row r="21" spans="1:37" s="13" customFormat="1" ht="19.5" customHeight="1">
      <c r="A21" s="73">
        <v>17</v>
      </c>
      <c r="B21" s="74">
        <f>'Übersicht Teilnehmende'!B21</f>
        <v>0</v>
      </c>
      <c r="C21" s="74">
        <f>'Übersicht Teilnehmende'!C21</f>
        <v>0</v>
      </c>
      <c r="D21" s="84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85"/>
      <c r="AJ21" s="121" t="str">
        <f t="shared" si="2"/>
        <v/>
      </c>
      <c r="AK21" s="124">
        <f t="shared" si="3"/>
        <v>0</v>
      </c>
    </row>
    <row r="22" spans="1:37" s="13" customFormat="1" ht="19.5" customHeight="1">
      <c r="A22" s="75">
        <v>18</v>
      </c>
      <c r="B22" s="76">
        <f>'Übersicht Teilnehmende'!B22</f>
        <v>0</v>
      </c>
      <c r="C22" s="76">
        <f>'Übersicht Teilnehmende'!C22</f>
        <v>0</v>
      </c>
      <c r="D22" s="65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86"/>
      <c r="AJ22" s="121" t="str">
        <f t="shared" si="2"/>
        <v/>
      </c>
      <c r="AK22" s="124">
        <f t="shared" si="3"/>
        <v>0</v>
      </c>
    </row>
    <row r="23" spans="1:37" s="13" customFormat="1" ht="19.5" customHeight="1">
      <c r="A23" s="73">
        <v>19</v>
      </c>
      <c r="B23" s="74">
        <f>'Übersicht Teilnehmende'!B23</f>
        <v>0</v>
      </c>
      <c r="C23" s="74">
        <f>'Übersicht Teilnehmende'!C23</f>
        <v>0</v>
      </c>
      <c r="D23" s="84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85"/>
      <c r="AJ23" s="121" t="str">
        <f t="shared" si="2"/>
        <v/>
      </c>
      <c r="AK23" s="124">
        <f t="shared" si="3"/>
        <v>0</v>
      </c>
    </row>
    <row r="24" spans="1:37" s="13" customFormat="1" ht="19.5" customHeight="1">
      <c r="A24" s="75">
        <v>20</v>
      </c>
      <c r="B24" s="76">
        <f>'Übersicht Teilnehmende'!B24</f>
        <v>0</v>
      </c>
      <c r="C24" s="76">
        <f>'Übersicht Teilnehmende'!C24</f>
        <v>0</v>
      </c>
      <c r="D24" s="65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86"/>
      <c r="AJ24" s="121" t="str">
        <f t="shared" si="2"/>
        <v/>
      </c>
      <c r="AK24" s="124">
        <f t="shared" si="3"/>
        <v>0</v>
      </c>
    </row>
    <row r="25" spans="1:37" s="13" customFormat="1" ht="19.5" customHeight="1">
      <c r="A25" s="73">
        <v>21</v>
      </c>
      <c r="B25" s="74">
        <f>'Übersicht Teilnehmende'!B25</f>
        <v>0</v>
      </c>
      <c r="C25" s="74">
        <f>'Übersicht Teilnehmende'!C25</f>
        <v>0</v>
      </c>
      <c r="D25" s="84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85"/>
      <c r="AJ25" s="121" t="str">
        <f t="shared" si="2"/>
        <v/>
      </c>
      <c r="AK25" s="124">
        <f t="shared" si="3"/>
        <v>0</v>
      </c>
    </row>
    <row r="26" spans="1:37" s="13" customFormat="1" ht="19.5" customHeight="1">
      <c r="A26" s="75">
        <v>22</v>
      </c>
      <c r="B26" s="76">
        <f>'Übersicht Teilnehmende'!B26</f>
        <v>0</v>
      </c>
      <c r="C26" s="76">
        <f>'Übersicht Teilnehmende'!C26</f>
        <v>0</v>
      </c>
      <c r="D26" s="65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86"/>
      <c r="AJ26" s="121" t="str">
        <f t="shared" si="2"/>
        <v/>
      </c>
      <c r="AK26" s="124">
        <f t="shared" si="3"/>
        <v>0</v>
      </c>
    </row>
    <row r="27" spans="1:37" s="13" customFormat="1" ht="19.5" customHeight="1">
      <c r="A27" s="73">
        <v>23</v>
      </c>
      <c r="B27" s="74">
        <f>'Übersicht Teilnehmende'!B27</f>
        <v>0</v>
      </c>
      <c r="C27" s="74">
        <f>'Übersicht Teilnehmende'!C27</f>
        <v>0</v>
      </c>
      <c r="D27" s="84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85"/>
      <c r="AJ27" s="121" t="str">
        <f t="shared" si="2"/>
        <v/>
      </c>
      <c r="AK27" s="124">
        <f t="shared" si="3"/>
        <v>0</v>
      </c>
    </row>
    <row r="28" spans="1:37" s="13" customFormat="1" ht="19.5" customHeight="1">
      <c r="A28" s="75">
        <v>24</v>
      </c>
      <c r="B28" s="76">
        <f>'Übersicht Teilnehmende'!B28</f>
        <v>0</v>
      </c>
      <c r="C28" s="76">
        <f>'Übersicht Teilnehmende'!C28</f>
        <v>0</v>
      </c>
      <c r="D28" s="65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86"/>
      <c r="AJ28" s="121" t="str">
        <f t="shared" si="2"/>
        <v/>
      </c>
      <c r="AK28" s="124">
        <f t="shared" si="3"/>
        <v>0</v>
      </c>
    </row>
    <row r="29" spans="1:37" s="13" customFormat="1" ht="19.5" customHeight="1">
      <c r="A29" s="73">
        <v>25</v>
      </c>
      <c r="B29" s="74">
        <f>'Übersicht Teilnehmende'!B29</f>
        <v>0</v>
      </c>
      <c r="C29" s="74">
        <f>'Übersicht Teilnehmende'!C29</f>
        <v>0</v>
      </c>
      <c r="D29" s="84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85"/>
      <c r="AJ29" s="121" t="str">
        <f t="shared" si="2"/>
        <v/>
      </c>
      <c r="AK29" s="124">
        <f t="shared" si="3"/>
        <v>0</v>
      </c>
    </row>
    <row r="30" spans="1:37" s="13" customFormat="1" ht="19.5" customHeight="1">
      <c r="A30" s="75">
        <v>26</v>
      </c>
      <c r="B30" s="76">
        <f>'Übersicht Teilnehmende'!B30</f>
        <v>0</v>
      </c>
      <c r="C30" s="76">
        <f>'Übersicht Teilnehmende'!C30</f>
        <v>0</v>
      </c>
      <c r="D30" s="65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86"/>
      <c r="AJ30" s="121" t="str">
        <f t="shared" si="2"/>
        <v/>
      </c>
      <c r="AK30" s="124">
        <f t="shared" si="3"/>
        <v>0</v>
      </c>
    </row>
    <row r="31" spans="1:37" s="13" customFormat="1" ht="19.5" customHeight="1">
      <c r="A31" s="73">
        <v>27</v>
      </c>
      <c r="B31" s="74">
        <f>'Übersicht Teilnehmende'!B31</f>
        <v>0</v>
      </c>
      <c r="C31" s="74">
        <f>'Übersicht Teilnehmende'!C31</f>
        <v>0</v>
      </c>
      <c r="D31" s="84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85"/>
      <c r="AJ31" s="121" t="str">
        <f t="shared" si="2"/>
        <v/>
      </c>
      <c r="AK31" s="124">
        <f t="shared" si="3"/>
        <v>0</v>
      </c>
    </row>
    <row r="32" spans="1:37" s="13" customFormat="1" ht="19.5" customHeight="1">
      <c r="A32" s="75">
        <v>28</v>
      </c>
      <c r="B32" s="76">
        <f>'Übersicht Teilnehmende'!B32</f>
        <v>0</v>
      </c>
      <c r="C32" s="76">
        <f>'Übersicht Teilnehmende'!C32</f>
        <v>0</v>
      </c>
      <c r="D32" s="65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86"/>
      <c r="AJ32" s="121" t="str">
        <f t="shared" si="2"/>
        <v/>
      </c>
      <c r="AK32" s="124">
        <f t="shared" si="3"/>
        <v>0</v>
      </c>
    </row>
    <row r="33" spans="1:37" s="13" customFormat="1" ht="19.5" customHeight="1">
      <c r="A33" s="73">
        <v>29</v>
      </c>
      <c r="B33" s="74">
        <f>'Übersicht Teilnehmende'!B33</f>
        <v>0</v>
      </c>
      <c r="C33" s="74">
        <f>'Übersicht Teilnehmende'!C33</f>
        <v>0</v>
      </c>
      <c r="D33" s="84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85"/>
      <c r="AJ33" s="121" t="str">
        <f t="shared" si="2"/>
        <v/>
      </c>
      <c r="AK33" s="124">
        <f t="shared" si="3"/>
        <v>0</v>
      </c>
    </row>
    <row r="34" spans="1:37" s="13" customFormat="1" ht="19.5" customHeight="1">
      <c r="A34" s="75">
        <v>30</v>
      </c>
      <c r="B34" s="76">
        <f>'Übersicht Teilnehmende'!B34</f>
        <v>0</v>
      </c>
      <c r="C34" s="76">
        <f>'Übersicht Teilnehmende'!C34</f>
        <v>0</v>
      </c>
      <c r="D34" s="65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86"/>
      <c r="AJ34" s="121" t="str">
        <f t="shared" si="2"/>
        <v/>
      </c>
      <c r="AK34" s="124">
        <f t="shared" si="3"/>
        <v>0</v>
      </c>
    </row>
    <row r="35" spans="1:37" s="13" customFormat="1" ht="19.5" customHeight="1">
      <c r="A35" s="73">
        <v>31</v>
      </c>
      <c r="B35" s="74">
        <f>'Übersicht Teilnehmende'!B35</f>
        <v>0</v>
      </c>
      <c r="C35" s="74">
        <f>'Übersicht Teilnehmende'!C35</f>
        <v>0</v>
      </c>
      <c r="D35" s="84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85"/>
      <c r="AJ35" s="121" t="str">
        <f t="shared" si="2"/>
        <v/>
      </c>
      <c r="AK35" s="124">
        <f t="shared" si="3"/>
        <v>0</v>
      </c>
    </row>
    <row r="36" spans="1:37" s="13" customFormat="1" ht="19.5" customHeight="1">
      <c r="A36" s="75">
        <v>32</v>
      </c>
      <c r="B36" s="76">
        <f>'Übersicht Teilnehmende'!B36</f>
        <v>0</v>
      </c>
      <c r="C36" s="76">
        <f>'Übersicht Teilnehmende'!C36</f>
        <v>0</v>
      </c>
      <c r="D36" s="65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86"/>
      <c r="AJ36" s="121" t="str">
        <f t="shared" si="2"/>
        <v/>
      </c>
      <c r="AK36" s="124">
        <f t="shared" si="3"/>
        <v>0</v>
      </c>
    </row>
    <row r="37" spans="1:37" s="13" customFormat="1" ht="19.5" customHeight="1">
      <c r="A37" s="73">
        <v>33</v>
      </c>
      <c r="B37" s="74">
        <f>'Übersicht Teilnehmende'!B37</f>
        <v>0</v>
      </c>
      <c r="C37" s="74">
        <f>'Übersicht Teilnehmende'!C37</f>
        <v>0</v>
      </c>
      <c r="D37" s="84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85"/>
      <c r="AJ37" s="121" t="str">
        <f t="shared" si="2"/>
        <v/>
      </c>
      <c r="AK37" s="124">
        <f t="shared" si="3"/>
        <v>0</v>
      </c>
    </row>
    <row r="38" spans="1:37" s="13" customFormat="1" ht="19.5" customHeight="1">
      <c r="A38" s="75">
        <v>34</v>
      </c>
      <c r="B38" s="76">
        <f>'Übersicht Teilnehmende'!B38</f>
        <v>0</v>
      </c>
      <c r="C38" s="76">
        <f>'Übersicht Teilnehmende'!C38</f>
        <v>0</v>
      </c>
      <c r="D38" s="65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86"/>
      <c r="AJ38" s="121" t="str">
        <f t="shared" si="2"/>
        <v/>
      </c>
      <c r="AK38" s="124">
        <f t="shared" si="3"/>
        <v>0</v>
      </c>
    </row>
    <row r="39" spans="1:37" s="13" customFormat="1" ht="19.5" customHeight="1">
      <c r="A39" s="73">
        <v>35</v>
      </c>
      <c r="B39" s="74">
        <f>'Übersicht Teilnehmende'!B39</f>
        <v>0</v>
      </c>
      <c r="C39" s="74">
        <f>'Übersicht Teilnehmende'!C39</f>
        <v>0</v>
      </c>
      <c r="D39" s="84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85"/>
      <c r="AJ39" s="121" t="str">
        <f t="shared" si="2"/>
        <v/>
      </c>
      <c r="AK39" s="124">
        <f t="shared" si="3"/>
        <v>0</v>
      </c>
    </row>
    <row r="40" spans="1:37" s="13" customFormat="1" ht="19.5" customHeight="1">
      <c r="A40" s="75">
        <v>36</v>
      </c>
      <c r="B40" s="76">
        <f>'Übersicht Teilnehmende'!B40</f>
        <v>0</v>
      </c>
      <c r="C40" s="76">
        <f>'Übersicht Teilnehmende'!C40</f>
        <v>0</v>
      </c>
      <c r="D40" s="65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86"/>
      <c r="AJ40" s="121" t="str">
        <f t="shared" si="2"/>
        <v/>
      </c>
      <c r="AK40" s="124">
        <f t="shared" si="3"/>
        <v>0</v>
      </c>
    </row>
    <row r="41" spans="1:37" s="13" customFormat="1" ht="19.5" customHeight="1">
      <c r="A41" s="73">
        <v>37</v>
      </c>
      <c r="B41" s="74">
        <f>'Übersicht Teilnehmende'!B41</f>
        <v>0</v>
      </c>
      <c r="C41" s="74">
        <f>'Übersicht Teilnehmende'!C41</f>
        <v>0</v>
      </c>
      <c r="D41" s="84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85"/>
      <c r="AJ41" s="121" t="str">
        <f t="shared" si="2"/>
        <v/>
      </c>
      <c r="AK41" s="124">
        <f t="shared" si="3"/>
        <v>0</v>
      </c>
    </row>
    <row r="42" spans="1:37" s="13" customFormat="1" ht="19.5" customHeight="1">
      <c r="A42" s="75">
        <v>38</v>
      </c>
      <c r="B42" s="76">
        <f>'Übersicht Teilnehmende'!B42</f>
        <v>0</v>
      </c>
      <c r="C42" s="76">
        <f>'Übersicht Teilnehmende'!C42</f>
        <v>0</v>
      </c>
      <c r="D42" s="65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86"/>
      <c r="AJ42" s="121" t="str">
        <f t="shared" si="2"/>
        <v/>
      </c>
      <c r="AK42" s="124">
        <f t="shared" si="3"/>
        <v>0</v>
      </c>
    </row>
    <row r="43" spans="1:37" s="13" customFormat="1" ht="19.5" customHeight="1">
      <c r="A43" s="73">
        <v>39</v>
      </c>
      <c r="B43" s="74">
        <f>'Übersicht Teilnehmende'!B43</f>
        <v>0</v>
      </c>
      <c r="C43" s="74">
        <f>'Übersicht Teilnehmende'!C43</f>
        <v>0</v>
      </c>
      <c r="D43" s="84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85"/>
      <c r="AJ43" s="121" t="str">
        <f t="shared" si="2"/>
        <v/>
      </c>
      <c r="AK43" s="124">
        <f t="shared" si="3"/>
        <v>0</v>
      </c>
    </row>
    <row r="44" spans="1:37" s="13" customFormat="1" ht="19.5" customHeight="1">
      <c r="A44" s="75">
        <v>40</v>
      </c>
      <c r="B44" s="76">
        <f>'Übersicht Teilnehmende'!B44</f>
        <v>0</v>
      </c>
      <c r="C44" s="76">
        <f>'Übersicht Teilnehmende'!C44</f>
        <v>0</v>
      </c>
      <c r="D44" s="65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86"/>
      <c r="AJ44" s="121" t="str">
        <f t="shared" si="2"/>
        <v/>
      </c>
      <c r="AK44" s="124">
        <f t="shared" si="3"/>
        <v>0</v>
      </c>
    </row>
    <row r="45" spans="1:37" s="13" customFormat="1" ht="19.5" customHeight="1">
      <c r="A45" s="73">
        <v>41</v>
      </c>
      <c r="B45" s="74">
        <f>'Übersicht Teilnehmende'!B45</f>
        <v>0</v>
      </c>
      <c r="C45" s="74">
        <f>'Übersicht Teilnehmende'!C45</f>
        <v>0</v>
      </c>
      <c r="D45" s="84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85"/>
      <c r="AJ45" s="121" t="str">
        <f t="shared" si="2"/>
        <v/>
      </c>
      <c r="AK45" s="124">
        <f t="shared" si="3"/>
        <v>0</v>
      </c>
    </row>
    <row r="46" spans="1:37" s="13" customFormat="1" ht="19.5" customHeight="1">
      <c r="A46" s="75">
        <v>42</v>
      </c>
      <c r="B46" s="76">
        <f>'Übersicht Teilnehmende'!B46</f>
        <v>0</v>
      </c>
      <c r="C46" s="76">
        <f>'Übersicht Teilnehmende'!C46</f>
        <v>0</v>
      </c>
      <c r="D46" s="65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86"/>
      <c r="AJ46" s="121" t="str">
        <f t="shared" si="2"/>
        <v/>
      </c>
      <c r="AK46" s="124">
        <f t="shared" si="3"/>
        <v>0</v>
      </c>
    </row>
    <row r="47" spans="1:37" s="13" customFormat="1" ht="19.5" customHeight="1">
      <c r="A47" s="73">
        <v>43</v>
      </c>
      <c r="B47" s="74">
        <f>'Übersicht Teilnehmende'!B47</f>
        <v>0</v>
      </c>
      <c r="C47" s="74">
        <f>'Übersicht Teilnehmende'!C47</f>
        <v>0</v>
      </c>
      <c r="D47" s="84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85"/>
      <c r="AJ47" s="121" t="str">
        <f t="shared" si="2"/>
        <v/>
      </c>
      <c r="AK47" s="124">
        <f t="shared" si="3"/>
        <v>0</v>
      </c>
    </row>
    <row r="48" spans="1:37" s="13" customFormat="1" ht="19.5" customHeight="1">
      <c r="A48" s="75">
        <v>44</v>
      </c>
      <c r="B48" s="76">
        <f>'Übersicht Teilnehmende'!B48</f>
        <v>0</v>
      </c>
      <c r="C48" s="76">
        <f>'Übersicht Teilnehmende'!C48</f>
        <v>0</v>
      </c>
      <c r="D48" s="65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86"/>
      <c r="AJ48" s="121" t="str">
        <f t="shared" si="2"/>
        <v/>
      </c>
      <c r="AK48" s="124">
        <f t="shared" si="3"/>
        <v>0</v>
      </c>
    </row>
    <row r="49" spans="1:37" s="13" customFormat="1" ht="19.5" customHeight="1">
      <c r="A49" s="73">
        <v>45</v>
      </c>
      <c r="B49" s="74">
        <f>'Übersicht Teilnehmende'!B49</f>
        <v>0</v>
      </c>
      <c r="C49" s="74">
        <f>'Übersicht Teilnehmende'!C49</f>
        <v>0</v>
      </c>
      <c r="D49" s="84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85"/>
      <c r="AJ49" s="121" t="str">
        <f t="shared" si="2"/>
        <v/>
      </c>
      <c r="AK49" s="124">
        <f t="shared" si="3"/>
        <v>0</v>
      </c>
    </row>
    <row r="50" spans="1:37" s="13" customFormat="1" ht="19.5" customHeight="1">
      <c r="A50" s="75">
        <v>46</v>
      </c>
      <c r="B50" s="76">
        <f>'Übersicht Teilnehmende'!B50</f>
        <v>0</v>
      </c>
      <c r="C50" s="76">
        <f>'Übersicht Teilnehmende'!C50</f>
        <v>0</v>
      </c>
      <c r="D50" s="65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86"/>
      <c r="AJ50" s="121" t="str">
        <f t="shared" si="2"/>
        <v/>
      </c>
      <c r="AK50" s="124">
        <f t="shared" si="3"/>
        <v>0</v>
      </c>
    </row>
    <row r="51" spans="1:37" s="13" customFormat="1" ht="19.5" customHeight="1">
      <c r="A51" s="73">
        <v>47</v>
      </c>
      <c r="B51" s="74">
        <f>'Übersicht Teilnehmende'!B51</f>
        <v>0</v>
      </c>
      <c r="C51" s="74">
        <f>'Übersicht Teilnehmende'!C51</f>
        <v>0</v>
      </c>
      <c r="D51" s="84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85"/>
      <c r="AJ51" s="121" t="str">
        <f t="shared" si="2"/>
        <v/>
      </c>
      <c r="AK51" s="124">
        <f t="shared" si="3"/>
        <v>0</v>
      </c>
    </row>
    <row r="52" spans="1:37" s="13" customFormat="1" ht="19.5" customHeight="1">
      <c r="A52" s="75">
        <v>48</v>
      </c>
      <c r="B52" s="76">
        <f>'Übersicht Teilnehmende'!B52</f>
        <v>0</v>
      </c>
      <c r="C52" s="76">
        <f>'Übersicht Teilnehmende'!C52</f>
        <v>0</v>
      </c>
      <c r="D52" s="65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86"/>
      <c r="AJ52" s="121" t="str">
        <f t="shared" si="2"/>
        <v/>
      </c>
      <c r="AK52" s="124">
        <f t="shared" si="3"/>
        <v>0</v>
      </c>
    </row>
    <row r="53" spans="1:37" s="13" customFormat="1" ht="19.5" customHeight="1">
      <c r="A53" s="73">
        <v>49</v>
      </c>
      <c r="B53" s="74">
        <f>'Übersicht Teilnehmende'!B53</f>
        <v>0</v>
      </c>
      <c r="C53" s="74">
        <f>'Übersicht Teilnehmende'!C53</f>
        <v>0</v>
      </c>
      <c r="D53" s="84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85"/>
      <c r="AJ53" s="121" t="str">
        <f t="shared" si="2"/>
        <v/>
      </c>
      <c r="AK53" s="124">
        <f t="shared" si="3"/>
        <v>0</v>
      </c>
    </row>
    <row r="54" spans="1:37" s="13" customFormat="1" ht="19.5" customHeight="1">
      <c r="A54" s="75">
        <v>50</v>
      </c>
      <c r="B54" s="76">
        <f>'Übersicht Teilnehmende'!B54</f>
        <v>0</v>
      </c>
      <c r="C54" s="76">
        <f>'Übersicht Teilnehmende'!C54</f>
        <v>0</v>
      </c>
      <c r="D54" s="65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86"/>
      <c r="AJ54" s="121" t="str">
        <f t="shared" si="2"/>
        <v/>
      </c>
      <c r="AK54" s="124">
        <f t="shared" si="3"/>
        <v>0</v>
      </c>
    </row>
    <row r="55" spans="1:37" s="13" customFormat="1" ht="19.5" customHeight="1">
      <c r="A55" s="73">
        <v>51</v>
      </c>
      <c r="B55" s="74">
        <f>'Übersicht Teilnehmende'!B55</f>
        <v>0</v>
      </c>
      <c r="C55" s="74">
        <f>'Übersicht Teilnehmende'!C55</f>
        <v>0</v>
      </c>
      <c r="D55" s="84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85"/>
      <c r="AJ55" s="121" t="str">
        <f t="shared" si="2"/>
        <v/>
      </c>
      <c r="AK55" s="124">
        <f t="shared" si="3"/>
        <v>0</v>
      </c>
    </row>
    <row r="56" spans="1:37" s="13" customFormat="1" ht="19.5" customHeight="1">
      <c r="A56" s="75">
        <v>52</v>
      </c>
      <c r="B56" s="76">
        <f>'Übersicht Teilnehmende'!B56</f>
        <v>0</v>
      </c>
      <c r="C56" s="76">
        <f>'Übersicht Teilnehmende'!C56</f>
        <v>0</v>
      </c>
      <c r="D56" s="65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86"/>
      <c r="AJ56" s="121" t="str">
        <f t="shared" si="2"/>
        <v/>
      </c>
      <c r="AK56" s="124">
        <f t="shared" si="3"/>
        <v>0</v>
      </c>
    </row>
    <row r="57" spans="1:37" s="13" customFormat="1" ht="19.5" customHeight="1">
      <c r="A57" s="73">
        <v>53</v>
      </c>
      <c r="B57" s="74">
        <f>'Übersicht Teilnehmende'!B57</f>
        <v>0</v>
      </c>
      <c r="C57" s="74">
        <f>'Übersicht Teilnehmende'!C57</f>
        <v>0</v>
      </c>
      <c r="D57" s="84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85"/>
      <c r="AJ57" s="121" t="str">
        <f t="shared" si="2"/>
        <v/>
      </c>
      <c r="AK57" s="124">
        <f t="shared" si="3"/>
        <v>0</v>
      </c>
    </row>
    <row r="58" spans="1:37" s="13" customFormat="1" ht="19.5" customHeight="1">
      <c r="A58" s="75">
        <v>54</v>
      </c>
      <c r="B58" s="76">
        <f>'Übersicht Teilnehmende'!B58</f>
        <v>0</v>
      </c>
      <c r="C58" s="76">
        <f>'Übersicht Teilnehmende'!C58</f>
        <v>0</v>
      </c>
      <c r="D58" s="65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86"/>
      <c r="AJ58" s="121" t="str">
        <f t="shared" si="2"/>
        <v/>
      </c>
      <c r="AK58" s="124">
        <f t="shared" si="3"/>
        <v>0</v>
      </c>
    </row>
    <row r="59" spans="1:37" s="13" customFormat="1" ht="19.5" customHeight="1">
      <c r="A59" s="73">
        <v>55</v>
      </c>
      <c r="B59" s="74">
        <f>'Übersicht Teilnehmende'!B59</f>
        <v>0</v>
      </c>
      <c r="C59" s="74">
        <f>'Übersicht Teilnehmende'!C59</f>
        <v>0</v>
      </c>
      <c r="D59" s="84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85"/>
      <c r="AJ59" s="121" t="str">
        <f t="shared" si="2"/>
        <v/>
      </c>
      <c r="AK59" s="124">
        <f t="shared" si="3"/>
        <v>0</v>
      </c>
    </row>
    <row r="60" spans="1:37" s="13" customFormat="1" ht="19.5" customHeight="1">
      <c r="A60" s="75">
        <v>56</v>
      </c>
      <c r="B60" s="76">
        <f>'Übersicht Teilnehmende'!B60</f>
        <v>0</v>
      </c>
      <c r="C60" s="76">
        <f>'Übersicht Teilnehmende'!C60</f>
        <v>0</v>
      </c>
      <c r="D60" s="65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86"/>
      <c r="AJ60" s="121" t="str">
        <f t="shared" si="2"/>
        <v/>
      </c>
      <c r="AK60" s="124">
        <f t="shared" si="3"/>
        <v>0</v>
      </c>
    </row>
    <row r="61" spans="1:37" s="13" customFormat="1" ht="19.5" customHeight="1">
      <c r="A61" s="73">
        <v>57</v>
      </c>
      <c r="B61" s="74">
        <f>'Übersicht Teilnehmende'!B61</f>
        <v>0</v>
      </c>
      <c r="C61" s="74">
        <f>'Übersicht Teilnehmende'!C61</f>
        <v>0</v>
      </c>
      <c r="D61" s="84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85"/>
      <c r="AJ61" s="121" t="str">
        <f t="shared" si="2"/>
        <v/>
      </c>
      <c r="AK61" s="124">
        <f t="shared" si="3"/>
        <v>0</v>
      </c>
    </row>
    <row r="62" spans="1:37" s="14" customFormat="1" ht="20.25" customHeight="1">
      <c r="A62" s="75">
        <v>58</v>
      </c>
      <c r="B62" s="76">
        <f>'Übersicht Teilnehmende'!B62</f>
        <v>0</v>
      </c>
      <c r="C62" s="76">
        <f>'Übersicht Teilnehmende'!C62</f>
        <v>0</v>
      </c>
      <c r="D62" s="65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86"/>
      <c r="AJ62" s="121" t="str">
        <f t="shared" si="2"/>
        <v/>
      </c>
      <c r="AK62" s="124">
        <f t="shared" si="3"/>
        <v>0</v>
      </c>
    </row>
    <row r="63" spans="1:37" s="14" customFormat="1" ht="20.25" customHeight="1">
      <c r="A63" s="73">
        <v>59</v>
      </c>
      <c r="B63" s="74">
        <f>'Übersicht Teilnehmende'!B63</f>
        <v>0</v>
      </c>
      <c r="C63" s="74">
        <f>'Übersicht Teilnehmende'!C63</f>
        <v>0</v>
      </c>
      <c r="D63" s="84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85"/>
      <c r="AJ63" s="121" t="str">
        <f t="shared" si="2"/>
        <v/>
      </c>
      <c r="AK63" s="124">
        <f t="shared" si="3"/>
        <v>0</v>
      </c>
    </row>
    <row r="64" spans="1:37" s="14" customFormat="1" ht="20.25" customHeight="1">
      <c r="A64" s="75">
        <v>60</v>
      </c>
      <c r="B64" s="76">
        <f>'Übersicht Teilnehmende'!B64</f>
        <v>0</v>
      </c>
      <c r="C64" s="76">
        <f>'Übersicht Teilnehmende'!C64</f>
        <v>0</v>
      </c>
      <c r="D64" s="65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86"/>
      <c r="AJ64" s="121" t="str">
        <f t="shared" si="2"/>
        <v/>
      </c>
      <c r="AK64" s="124">
        <f t="shared" si="3"/>
        <v>0</v>
      </c>
    </row>
    <row r="65" spans="1:38" s="14" customFormat="1" ht="20.25" customHeight="1">
      <c r="A65" s="73">
        <v>61</v>
      </c>
      <c r="B65" s="74">
        <f>'Übersicht Teilnehmende'!B65</f>
        <v>0</v>
      </c>
      <c r="C65" s="74">
        <f>'Übersicht Teilnehmende'!C65</f>
        <v>0</v>
      </c>
      <c r="D65" s="84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85"/>
      <c r="AJ65" s="121" t="str">
        <f t="shared" si="2"/>
        <v/>
      </c>
      <c r="AK65" s="124">
        <f t="shared" si="3"/>
        <v>0</v>
      </c>
    </row>
    <row r="66" spans="1:38" s="14" customFormat="1" ht="20.25" customHeight="1" thickBot="1">
      <c r="A66" s="15"/>
      <c r="B66" s="16"/>
      <c r="C66" s="16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</row>
    <row r="67" spans="1:38" s="14" customFormat="1" ht="20.25" customHeight="1">
      <c r="A67" s="15"/>
      <c r="C67" s="114" t="s">
        <v>101</v>
      </c>
      <c r="D67" s="108"/>
      <c r="E67" s="115" t="s">
        <v>33</v>
      </c>
      <c r="F67" s="68"/>
      <c r="G67" s="68"/>
      <c r="H67" s="68"/>
      <c r="I67" s="68"/>
      <c r="J67" s="68"/>
      <c r="K67" s="68"/>
      <c r="L67" s="69"/>
      <c r="M67" s="69"/>
      <c r="N67" s="69"/>
      <c r="O67" s="69"/>
      <c r="P67" s="69"/>
      <c r="Q67" s="69"/>
      <c r="R67" s="69"/>
      <c r="S67" s="108"/>
      <c r="T67" s="108"/>
      <c r="U67" s="109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</row>
    <row r="68" spans="1:38" s="14" customFormat="1" ht="20.25" customHeight="1">
      <c r="A68" s="15"/>
      <c r="B68" s="16"/>
      <c r="C68" s="116"/>
      <c r="D68" s="17"/>
      <c r="E68" s="28" t="s">
        <v>34</v>
      </c>
      <c r="F68" s="29"/>
      <c r="G68" s="29"/>
      <c r="H68" s="29"/>
      <c r="I68" s="29"/>
      <c r="J68" s="29"/>
      <c r="K68" s="29"/>
      <c r="L68" s="30"/>
      <c r="M68" s="30"/>
      <c r="N68" s="30"/>
      <c r="O68" s="30"/>
      <c r="P68" s="30"/>
      <c r="Q68" s="30"/>
      <c r="R68" s="30"/>
      <c r="S68" s="17"/>
      <c r="T68" s="17"/>
      <c r="U68" s="110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</row>
    <row r="69" spans="1:38" s="14" customFormat="1" ht="20.25" customHeight="1">
      <c r="A69" s="15"/>
      <c r="B69" s="16"/>
      <c r="C69" s="116"/>
      <c r="D69" s="17"/>
      <c r="E69" s="28" t="s">
        <v>35</v>
      </c>
      <c r="F69" s="29"/>
      <c r="G69" s="29"/>
      <c r="H69" s="29"/>
      <c r="I69" s="29"/>
      <c r="J69" s="29"/>
      <c r="K69" s="29"/>
      <c r="L69" s="30"/>
      <c r="M69" s="30"/>
      <c r="N69" s="30"/>
      <c r="O69" s="30"/>
      <c r="P69" s="30"/>
      <c r="Q69" s="30"/>
      <c r="R69" s="30"/>
      <c r="S69" s="17"/>
      <c r="T69" s="17"/>
      <c r="U69" s="110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</row>
    <row r="70" spans="1:38" s="14" customFormat="1" ht="20.25" customHeight="1">
      <c r="A70" s="15"/>
      <c r="B70" s="16"/>
      <c r="C70" s="116"/>
      <c r="D70" s="17"/>
      <c r="E70" s="28" t="s">
        <v>44</v>
      </c>
      <c r="F70" s="29"/>
      <c r="G70" s="29"/>
      <c r="H70" s="29"/>
      <c r="I70" s="29"/>
      <c r="J70" s="29"/>
      <c r="K70" s="29"/>
      <c r="L70" s="30"/>
      <c r="M70" s="30"/>
      <c r="N70" s="30"/>
      <c r="O70" s="30"/>
      <c r="P70" s="30"/>
      <c r="Q70" s="30"/>
      <c r="R70" s="30"/>
      <c r="S70" s="17"/>
      <c r="T70" s="17"/>
      <c r="U70" s="110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</row>
    <row r="71" spans="1:38" s="14" customFormat="1" ht="20.25" customHeight="1">
      <c r="A71" s="15"/>
      <c r="B71" s="16"/>
      <c r="C71" s="116"/>
      <c r="D71" s="17"/>
      <c r="E71" s="28" t="s">
        <v>36</v>
      </c>
      <c r="F71" s="29"/>
      <c r="G71" s="29"/>
      <c r="H71" s="29"/>
      <c r="I71" s="29"/>
      <c r="J71" s="29"/>
      <c r="K71" s="29"/>
      <c r="L71" s="30"/>
      <c r="M71" s="30"/>
      <c r="N71" s="30"/>
      <c r="O71" s="30"/>
      <c r="P71" s="30"/>
      <c r="Q71" s="30"/>
      <c r="R71" s="30"/>
      <c r="S71" s="17"/>
      <c r="T71" s="17"/>
      <c r="U71" s="110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</row>
    <row r="72" spans="1:38" ht="20.25" customHeight="1" thickBot="1">
      <c r="C72" s="117"/>
      <c r="D72" s="71"/>
      <c r="E72" s="118" t="s">
        <v>45</v>
      </c>
      <c r="F72" s="70"/>
      <c r="G72" s="70"/>
      <c r="H72" s="70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111"/>
      <c r="T72" s="112"/>
      <c r="U72" s="113"/>
    </row>
    <row r="73" spans="1:38" ht="15" customHeight="1">
      <c r="B73" s="203"/>
      <c r="C73" s="204"/>
      <c r="D73" s="23"/>
      <c r="E73" s="32"/>
      <c r="F73" s="32"/>
      <c r="G73" s="32"/>
      <c r="H73" s="32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20"/>
    </row>
    <row r="74" spans="1:38">
      <c r="B74" s="205"/>
      <c r="C74" s="204"/>
      <c r="D74" s="23"/>
      <c r="E74" s="32"/>
      <c r="F74" s="32"/>
      <c r="G74" s="32"/>
      <c r="H74" s="32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20"/>
    </row>
    <row r="75" spans="1:38">
      <c r="C75" s="33"/>
      <c r="D75" s="23"/>
      <c r="E75" s="32"/>
      <c r="F75" s="32"/>
      <c r="G75" s="18"/>
      <c r="H75" s="18"/>
      <c r="I75" s="24"/>
      <c r="J75" s="24"/>
      <c r="K75" s="24"/>
      <c r="L75" s="24"/>
      <c r="M75" s="24"/>
      <c r="N75" s="24"/>
      <c r="O75" s="24"/>
      <c r="P75" s="24"/>
      <c r="Q75" s="24"/>
      <c r="R75" s="24"/>
    </row>
    <row r="76" spans="1:38">
      <c r="D76" s="23"/>
      <c r="E76" s="32"/>
      <c r="F76" s="32"/>
      <c r="G76" s="18"/>
      <c r="H76" s="18"/>
      <c r="I76" s="24"/>
      <c r="J76" s="24"/>
      <c r="K76" s="24"/>
      <c r="L76" s="24"/>
      <c r="M76" s="24"/>
      <c r="N76" s="24"/>
      <c r="O76" s="24"/>
      <c r="P76" s="24"/>
      <c r="Q76" s="24"/>
      <c r="R76" s="24"/>
    </row>
    <row r="77" spans="1:38">
      <c r="D77" s="66"/>
      <c r="E77" s="19"/>
      <c r="F77" s="19"/>
      <c r="G77" s="18"/>
      <c r="H77" s="18"/>
      <c r="I77" s="24"/>
      <c r="J77" s="24"/>
      <c r="K77" s="24"/>
      <c r="L77" s="24"/>
      <c r="M77" s="24"/>
      <c r="N77" s="24"/>
      <c r="O77" s="24"/>
      <c r="P77" s="24"/>
      <c r="Q77" s="24"/>
      <c r="R77" s="24"/>
    </row>
    <row r="78" spans="1:38">
      <c r="D78" s="67"/>
      <c r="E78" s="18"/>
      <c r="F78" s="18"/>
      <c r="G78" s="18"/>
      <c r="H78" s="18"/>
      <c r="I78" s="24"/>
      <c r="J78" s="24"/>
      <c r="K78" s="24"/>
      <c r="L78" s="24"/>
      <c r="M78" s="24"/>
      <c r="N78" s="24"/>
      <c r="O78" s="24"/>
      <c r="P78" s="24"/>
      <c r="Q78" s="24"/>
      <c r="R78" s="24"/>
    </row>
    <row r="79" spans="1:38">
      <c r="D79" s="67"/>
      <c r="E79" s="18"/>
      <c r="F79" s="18"/>
      <c r="G79" s="18"/>
      <c r="H79" s="18"/>
      <c r="I79" s="24"/>
      <c r="J79" s="24"/>
      <c r="K79" s="24"/>
      <c r="L79" s="24"/>
      <c r="M79" s="24"/>
      <c r="N79" s="24"/>
      <c r="O79" s="24"/>
      <c r="P79" s="24"/>
      <c r="Q79" s="24"/>
      <c r="R79" s="24"/>
    </row>
    <row r="80" spans="1:38">
      <c r="S80" s="21"/>
      <c r="T80" s="21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</row>
  </sheetData>
  <sheetProtection sheet="1" objects="1" scenarios="1"/>
  <mergeCells count="3">
    <mergeCell ref="D3:D4"/>
    <mergeCell ref="E3:AK3"/>
    <mergeCell ref="B73:C74"/>
  </mergeCells>
  <dataValidations count="2">
    <dataValidation type="whole" operator="greaterThanOrEqual" allowBlank="1" showInputMessage="1" showErrorMessage="1" errorTitle="Achtung!" error="Nur ganze Zahlen eintragen!" sqref="D5:D65">
      <formula1>0</formula1>
    </dataValidation>
    <dataValidation operator="greaterThanOrEqual" allowBlank="1" showInputMessage="1" showErrorMessage="1" errorTitle="Achtung!" error="Nur ganze Zahlen eintragen!" sqref="E5:H65 N5:T65"/>
  </dataValidations>
  <pageMargins left="0.47244094488188981" right="0.43307086614173229" top="0.59055118110236227" bottom="0.62992125984251968" header="0.31496062992125984" footer="0.31496062992125984"/>
  <pageSetup paperSize="9" scale="51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L80"/>
  <sheetViews>
    <sheetView showWhiteSpace="0" topLeftCell="A34" zoomScale="90" zoomScaleNormal="90" zoomScalePageLayoutView="40" workbookViewId="0">
      <selection activeCell="R17" sqref="R17"/>
    </sheetView>
  </sheetViews>
  <sheetFormatPr baseColWidth="10" defaultColWidth="11.42578125" defaultRowHeight="12.75"/>
  <cols>
    <col min="1" max="1" width="7.42578125" style="10" customWidth="1"/>
    <col min="2" max="2" width="25.7109375" style="11" customWidth="1"/>
    <col min="3" max="3" width="24.5703125" style="11" customWidth="1"/>
    <col min="4" max="4" width="5.5703125" style="21" customWidth="1"/>
    <col min="5" max="8" width="4.7109375" style="10" customWidth="1"/>
    <col min="9" max="18" width="4.7109375" style="21" customWidth="1"/>
    <col min="19" max="19" width="4.7109375" style="14" customWidth="1"/>
    <col min="20" max="20" width="4.7109375" style="22" customWidth="1"/>
    <col min="21" max="35" width="4.7109375" style="11" customWidth="1"/>
    <col min="36" max="36" width="7.42578125" style="11" customWidth="1"/>
    <col min="37" max="37" width="9.140625" style="11" customWidth="1"/>
    <col min="38" max="16384" width="11.42578125" style="11"/>
  </cols>
  <sheetData>
    <row r="1" spans="1:37" s="62" customFormat="1" ht="15.75">
      <c r="A1" s="63" t="s">
        <v>0</v>
      </c>
      <c r="B1" s="59" t="str">
        <f>Deckblatt!D20</f>
        <v>Muster</v>
      </c>
      <c r="C1" s="63" t="s">
        <v>1</v>
      </c>
      <c r="D1" s="59" t="str">
        <f>Deckblatt!D22:J22</f>
        <v>Muster</v>
      </c>
      <c r="E1" s="98"/>
      <c r="F1" s="60"/>
      <c r="G1" s="103" t="s">
        <v>39</v>
      </c>
      <c r="J1" s="167" t="str">
        <f>Deckblatt!D24</f>
        <v>01.01.2019 - 31.12.2019</v>
      </c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1:37" ht="16.5" thickBot="1">
      <c r="B2" s="64">
        <v>43739</v>
      </c>
    </row>
    <row r="3" spans="1:37" s="72" customFormat="1" ht="25.5" customHeight="1" thickBot="1">
      <c r="A3" s="79" t="s">
        <v>2</v>
      </c>
      <c r="B3" s="80" t="s">
        <v>3</v>
      </c>
      <c r="C3" s="81" t="s">
        <v>4</v>
      </c>
      <c r="D3" s="208" t="s">
        <v>89</v>
      </c>
      <c r="E3" s="206" t="s">
        <v>23</v>
      </c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6"/>
      <c r="AJ3" s="206"/>
      <c r="AK3" s="207"/>
    </row>
    <row r="4" spans="1:37" ht="81.75" customHeight="1" thickBot="1">
      <c r="A4" s="12"/>
      <c r="B4" s="78"/>
      <c r="C4" s="82"/>
      <c r="D4" s="209"/>
      <c r="E4" s="83">
        <v>43739</v>
      </c>
      <c r="F4" s="83">
        <v>43740</v>
      </c>
      <c r="G4" s="83">
        <v>43741</v>
      </c>
      <c r="H4" s="83">
        <v>43742</v>
      </c>
      <c r="I4" s="83">
        <v>43743</v>
      </c>
      <c r="J4" s="83">
        <v>43744</v>
      </c>
      <c r="K4" s="83">
        <v>43745</v>
      </c>
      <c r="L4" s="83">
        <v>43746</v>
      </c>
      <c r="M4" s="83">
        <v>43747</v>
      </c>
      <c r="N4" s="83">
        <v>43748</v>
      </c>
      <c r="O4" s="83">
        <v>43749</v>
      </c>
      <c r="P4" s="83">
        <v>43750</v>
      </c>
      <c r="Q4" s="83">
        <v>43751</v>
      </c>
      <c r="R4" s="83">
        <v>43752</v>
      </c>
      <c r="S4" s="83">
        <v>43753</v>
      </c>
      <c r="T4" s="83">
        <v>43754</v>
      </c>
      <c r="U4" s="83">
        <v>43755</v>
      </c>
      <c r="V4" s="83">
        <v>43756</v>
      </c>
      <c r="W4" s="83">
        <v>43757</v>
      </c>
      <c r="X4" s="83">
        <v>43758</v>
      </c>
      <c r="Y4" s="83">
        <v>43759</v>
      </c>
      <c r="Z4" s="83">
        <v>43760</v>
      </c>
      <c r="AA4" s="83">
        <v>43761</v>
      </c>
      <c r="AB4" s="83">
        <v>43762</v>
      </c>
      <c r="AC4" s="83">
        <v>43763</v>
      </c>
      <c r="AD4" s="83">
        <v>43764</v>
      </c>
      <c r="AE4" s="83">
        <v>43765</v>
      </c>
      <c r="AF4" s="83">
        <v>43766</v>
      </c>
      <c r="AG4" s="83">
        <v>43767</v>
      </c>
      <c r="AH4" s="83">
        <v>43768</v>
      </c>
      <c r="AI4" s="83">
        <v>43769</v>
      </c>
      <c r="AJ4" s="106" t="s">
        <v>46</v>
      </c>
      <c r="AK4" s="122" t="s">
        <v>40</v>
      </c>
    </row>
    <row r="5" spans="1:37" s="13" customFormat="1" ht="19.5" customHeight="1">
      <c r="A5" s="73">
        <v>1</v>
      </c>
      <c r="B5" s="74">
        <f>'Übersicht Teilnehmende'!B5</f>
        <v>0</v>
      </c>
      <c r="C5" s="74">
        <f>'Übersicht Teilnehmende'!C5</f>
        <v>0</v>
      </c>
      <c r="D5" s="84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85"/>
      <c r="AJ5" s="120" t="str">
        <f t="shared" ref="AJ5:AJ9" si="0">IF(SUM(E5:AI5)=0,"",SUM(E5:AI5))</f>
        <v/>
      </c>
      <c r="AK5" s="105">
        <f>COUNT(E5:AI5)</f>
        <v>0</v>
      </c>
    </row>
    <row r="6" spans="1:37" s="13" customFormat="1" ht="19.5" customHeight="1">
      <c r="A6" s="75">
        <v>2</v>
      </c>
      <c r="B6" s="76">
        <f>'Übersicht Teilnehmende'!B6</f>
        <v>0</v>
      </c>
      <c r="C6" s="76">
        <f>'Übersicht Teilnehmende'!C6</f>
        <v>0</v>
      </c>
      <c r="D6" s="65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86"/>
      <c r="AJ6" s="121" t="str">
        <f t="shared" si="0"/>
        <v/>
      </c>
      <c r="AK6" s="124">
        <f t="shared" ref="AK6:AK9" si="1">COUNT(E6:AI6)</f>
        <v>0</v>
      </c>
    </row>
    <row r="7" spans="1:37" s="13" customFormat="1" ht="19.5" customHeight="1">
      <c r="A7" s="73">
        <v>3</v>
      </c>
      <c r="B7" s="74">
        <f>'Übersicht Teilnehmende'!B7</f>
        <v>0</v>
      </c>
      <c r="C7" s="74">
        <f>'Übersicht Teilnehmende'!C7</f>
        <v>0</v>
      </c>
      <c r="D7" s="84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85"/>
      <c r="AJ7" s="121" t="str">
        <f t="shared" si="0"/>
        <v/>
      </c>
      <c r="AK7" s="124">
        <f t="shared" si="1"/>
        <v>0</v>
      </c>
    </row>
    <row r="8" spans="1:37" s="13" customFormat="1" ht="19.5" customHeight="1">
      <c r="A8" s="75">
        <v>4</v>
      </c>
      <c r="B8" s="76">
        <f>'Übersicht Teilnehmende'!B8</f>
        <v>0</v>
      </c>
      <c r="C8" s="76">
        <f>'Übersicht Teilnehmende'!C8</f>
        <v>0</v>
      </c>
      <c r="D8" s="65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86"/>
      <c r="AJ8" s="121" t="str">
        <f t="shared" si="0"/>
        <v/>
      </c>
      <c r="AK8" s="124">
        <f t="shared" si="1"/>
        <v>0</v>
      </c>
    </row>
    <row r="9" spans="1:37" s="13" customFormat="1" ht="19.5" customHeight="1">
      <c r="A9" s="73">
        <v>5</v>
      </c>
      <c r="B9" s="74">
        <f>'Übersicht Teilnehmende'!B9</f>
        <v>0</v>
      </c>
      <c r="C9" s="74">
        <f>'Übersicht Teilnehmende'!C9</f>
        <v>0</v>
      </c>
      <c r="D9" s="84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85"/>
      <c r="AJ9" s="121" t="str">
        <f t="shared" si="0"/>
        <v/>
      </c>
      <c r="AK9" s="124">
        <f t="shared" si="1"/>
        <v>0</v>
      </c>
    </row>
    <row r="10" spans="1:37" s="13" customFormat="1" ht="19.5" customHeight="1">
      <c r="A10" s="75">
        <v>6</v>
      </c>
      <c r="B10" s="76">
        <f>'Übersicht Teilnehmende'!B10</f>
        <v>0</v>
      </c>
      <c r="C10" s="76">
        <f>'Übersicht Teilnehmende'!C10</f>
        <v>0</v>
      </c>
      <c r="D10" s="65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86"/>
      <c r="AJ10" s="121" t="str">
        <f t="shared" ref="AJ10:AJ65" si="2">IF(SUM(E10:AI10)=0,"",SUM(E10:AI10))</f>
        <v/>
      </c>
      <c r="AK10" s="124">
        <f t="shared" ref="AK10:AK65" si="3">COUNT(E10:AI10)</f>
        <v>0</v>
      </c>
    </row>
    <row r="11" spans="1:37" s="13" customFormat="1" ht="19.5" customHeight="1">
      <c r="A11" s="73">
        <v>7</v>
      </c>
      <c r="B11" s="74">
        <f>'Übersicht Teilnehmende'!B11</f>
        <v>0</v>
      </c>
      <c r="C11" s="74">
        <f>'Übersicht Teilnehmende'!C11</f>
        <v>0</v>
      </c>
      <c r="D11" s="84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85"/>
      <c r="AJ11" s="121" t="str">
        <f t="shared" si="2"/>
        <v/>
      </c>
      <c r="AK11" s="124">
        <f t="shared" si="3"/>
        <v>0</v>
      </c>
    </row>
    <row r="12" spans="1:37" s="13" customFormat="1" ht="19.5" customHeight="1">
      <c r="A12" s="75">
        <v>8</v>
      </c>
      <c r="B12" s="76">
        <f>'Übersicht Teilnehmende'!B12</f>
        <v>0</v>
      </c>
      <c r="C12" s="76">
        <f>'Übersicht Teilnehmende'!C12</f>
        <v>0</v>
      </c>
      <c r="D12" s="65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86"/>
      <c r="AJ12" s="121" t="str">
        <f t="shared" si="2"/>
        <v/>
      </c>
      <c r="AK12" s="124">
        <f t="shared" si="3"/>
        <v>0</v>
      </c>
    </row>
    <row r="13" spans="1:37" s="13" customFormat="1" ht="19.5" customHeight="1">
      <c r="A13" s="73">
        <v>9</v>
      </c>
      <c r="B13" s="74">
        <f>'Übersicht Teilnehmende'!B13</f>
        <v>0</v>
      </c>
      <c r="C13" s="74">
        <f>'Übersicht Teilnehmende'!C13</f>
        <v>0</v>
      </c>
      <c r="D13" s="84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85"/>
      <c r="AJ13" s="121" t="str">
        <f t="shared" si="2"/>
        <v/>
      </c>
      <c r="AK13" s="124">
        <f t="shared" si="3"/>
        <v>0</v>
      </c>
    </row>
    <row r="14" spans="1:37" s="13" customFormat="1" ht="19.5" customHeight="1">
      <c r="A14" s="75">
        <v>10</v>
      </c>
      <c r="B14" s="76">
        <f>'Übersicht Teilnehmende'!B14</f>
        <v>0</v>
      </c>
      <c r="C14" s="76">
        <f>'Übersicht Teilnehmende'!C14</f>
        <v>0</v>
      </c>
      <c r="D14" s="65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86"/>
      <c r="AJ14" s="121" t="str">
        <f t="shared" si="2"/>
        <v/>
      </c>
      <c r="AK14" s="124">
        <f t="shared" si="3"/>
        <v>0</v>
      </c>
    </row>
    <row r="15" spans="1:37" s="13" customFormat="1" ht="19.5" customHeight="1">
      <c r="A15" s="73">
        <v>11</v>
      </c>
      <c r="B15" s="74">
        <f>'Übersicht Teilnehmende'!B15</f>
        <v>0</v>
      </c>
      <c r="C15" s="74">
        <f>'Übersicht Teilnehmende'!C15</f>
        <v>0</v>
      </c>
      <c r="D15" s="84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85"/>
      <c r="AJ15" s="121" t="str">
        <f t="shared" si="2"/>
        <v/>
      </c>
      <c r="AK15" s="124">
        <f t="shared" si="3"/>
        <v>0</v>
      </c>
    </row>
    <row r="16" spans="1:37" s="13" customFormat="1" ht="19.5" customHeight="1">
      <c r="A16" s="75">
        <v>12</v>
      </c>
      <c r="B16" s="76">
        <f>'Übersicht Teilnehmende'!B16</f>
        <v>0</v>
      </c>
      <c r="C16" s="76">
        <f>'Übersicht Teilnehmende'!C16</f>
        <v>0</v>
      </c>
      <c r="D16" s="65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86"/>
      <c r="AJ16" s="121" t="str">
        <f t="shared" si="2"/>
        <v/>
      </c>
      <c r="AK16" s="124">
        <f t="shared" si="3"/>
        <v>0</v>
      </c>
    </row>
    <row r="17" spans="1:37" s="13" customFormat="1" ht="19.5" customHeight="1">
      <c r="A17" s="73">
        <v>13</v>
      </c>
      <c r="B17" s="74">
        <f>'Übersicht Teilnehmende'!B17</f>
        <v>0</v>
      </c>
      <c r="C17" s="74">
        <f>'Übersicht Teilnehmende'!C17</f>
        <v>0</v>
      </c>
      <c r="D17" s="84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85"/>
      <c r="AJ17" s="121" t="str">
        <f t="shared" si="2"/>
        <v/>
      </c>
      <c r="AK17" s="124">
        <f t="shared" si="3"/>
        <v>0</v>
      </c>
    </row>
    <row r="18" spans="1:37" s="13" customFormat="1" ht="19.5" customHeight="1">
      <c r="A18" s="75">
        <v>14</v>
      </c>
      <c r="B18" s="76">
        <f>'Übersicht Teilnehmende'!B18</f>
        <v>0</v>
      </c>
      <c r="C18" s="76">
        <f>'Übersicht Teilnehmende'!C18</f>
        <v>0</v>
      </c>
      <c r="D18" s="65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86"/>
      <c r="AJ18" s="121" t="str">
        <f t="shared" si="2"/>
        <v/>
      </c>
      <c r="AK18" s="124">
        <f t="shared" si="3"/>
        <v>0</v>
      </c>
    </row>
    <row r="19" spans="1:37" s="13" customFormat="1" ht="19.5" customHeight="1">
      <c r="A19" s="73">
        <v>15</v>
      </c>
      <c r="B19" s="74">
        <f>'Übersicht Teilnehmende'!B19</f>
        <v>0</v>
      </c>
      <c r="C19" s="74">
        <f>'Übersicht Teilnehmende'!C19</f>
        <v>0</v>
      </c>
      <c r="D19" s="84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85"/>
      <c r="AJ19" s="121" t="str">
        <f t="shared" si="2"/>
        <v/>
      </c>
      <c r="AK19" s="124">
        <f t="shared" si="3"/>
        <v>0</v>
      </c>
    </row>
    <row r="20" spans="1:37" s="13" customFormat="1" ht="19.5" customHeight="1">
      <c r="A20" s="75">
        <v>16</v>
      </c>
      <c r="B20" s="76">
        <f>'Übersicht Teilnehmende'!B20</f>
        <v>0</v>
      </c>
      <c r="C20" s="76">
        <f>'Übersicht Teilnehmende'!C20</f>
        <v>0</v>
      </c>
      <c r="D20" s="65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86"/>
      <c r="AJ20" s="121" t="str">
        <f t="shared" si="2"/>
        <v/>
      </c>
      <c r="AK20" s="124">
        <f t="shared" si="3"/>
        <v>0</v>
      </c>
    </row>
    <row r="21" spans="1:37" s="13" customFormat="1" ht="19.5" customHeight="1">
      <c r="A21" s="73">
        <v>17</v>
      </c>
      <c r="B21" s="74">
        <f>'Übersicht Teilnehmende'!B21</f>
        <v>0</v>
      </c>
      <c r="C21" s="74">
        <f>'Übersicht Teilnehmende'!C21</f>
        <v>0</v>
      </c>
      <c r="D21" s="84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85"/>
      <c r="AJ21" s="121" t="str">
        <f t="shared" si="2"/>
        <v/>
      </c>
      <c r="AK21" s="124">
        <f t="shared" si="3"/>
        <v>0</v>
      </c>
    </row>
    <row r="22" spans="1:37" s="13" customFormat="1" ht="19.5" customHeight="1">
      <c r="A22" s="75">
        <v>18</v>
      </c>
      <c r="B22" s="76">
        <f>'Übersicht Teilnehmende'!B22</f>
        <v>0</v>
      </c>
      <c r="C22" s="76">
        <f>'Übersicht Teilnehmende'!C22</f>
        <v>0</v>
      </c>
      <c r="D22" s="65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86"/>
      <c r="AJ22" s="121" t="str">
        <f t="shared" si="2"/>
        <v/>
      </c>
      <c r="AK22" s="124">
        <f t="shared" si="3"/>
        <v>0</v>
      </c>
    </row>
    <row r="23" spans="1:37" s="13" customFormat="1" ht="19.5" customHeight="1">
      <c r="A23" s="73">
        <v>19</v>
      </c>
      <c r="B23" s="74">
        <f>'Übersicht Teilnehmende'!B23</f>
        <v>0</v>
      </c>
      <c r="C23" s="74">
        <f>'Übersicht Teilnehmende'!C23</f>
        <v>0</v>
      </c>
      <c r="D23" s="84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85"/>
      <c r="AJ23" s="121" t="str">
        <f t="shared" si="2"/>
        <v/>
      </c>
      <c r="AK23" s="124">
        <f t="shared" si="3"/>
        <v>0</v>
      </c>
    </row>
    <row r="24" spans="1:37" s="13" customFormat="1" ht="19.5" customHeight="1">
      <c r="A24" s="75">
        <v>20</v>
      </c>
      <c r="B24" s="76">
        <f>'Übersicht Teilnehmende'!B24</f>
        <v>0</v>
      </c>
      <c r="C24" s="76">
        <f>'Übersicht Teilnehmende'!C24</f>
        <v>0</v>
      </c>
      <c r="D24" s="65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86"/>
      <c r="AJ24" s="121" t="str">
        <f t="shared" si="2"/>
        <v/>
      </c>
      <c r="AK24" s="124">
        <f t="shared" si="3"/>
        <v>0</v>
      </c>
    </row>
    <row r="25" spans="1:37" s="13" customFormat="1" ht="19.5" customHeight="1">
      <c r="A25" s="73">
        <v>21</v>
      </c>
      <c r="B25" s="74">
        <f>'Übersicht Teilnehmende'!B25</f>
        <v>0</v>
      </c>
      <c r="C25" s="74">
        <f>'Übersicht Teilnehmende'!C25</f>
        <v>0</v>
      </c>
      <c r="D25" s="84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85"/>
      <c r="AJ25" s="121" t="str">
        <f t="shared" si="2"/>
        <v/>
      </c>
      <c r="AK25" s="124">
        <f t="shared" si="3"/>
        <v>0</v>
      </c>
    </row>
    <row r="26" spans="1:37" s="13" customFormat="1" ht="19.5" customHeight="1">
      <c r="A26" s="75">
        <v>22</v>
      </c>
      <c r="B26" s="76">
        <f>'Übersicht Teilnehmende'!B26</f>
        <v>0</v>
      </c>
      <c r="C26" s="76">
        <f>'Übersicht Teilnehmende'!C26</f>
        <v>0</v>
      </c>
      <c r="D26" s="65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86"/>
      <c r="AJ26" s="121" t="str">
        <f t="shared" si="2"/>
        <v/>
      </c>
      <c r="AK26" s="124">
        <f t="shared" si="3"/>
        <v>0</v>
      </c>
    </row>
    <row r="27" spans="1:37" s="13" customFormat="1" ht="19.5" customHeight="1">
      <c r="A27" s="73">
        <v>23</v>
      </c>
      <c r="B27" s="74">
        <f>'Übersicht Teilnehmende'!B27</f>
        <v>0</v>
      </c>
      <c r="C27" s="74">
        <f>'Übersicht Teilnehmende'!C27</f>
        <v>0</v>
      </c>
      <c r="D27" s="84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85"/>
      <c r="AJ27" s="121" t="str">
        <f t="shared" si="2"/>
        <v/>
      </c>
      <c r="AK27" s="124">
        <f t="shared" si="3"/>
        <v>0</v>
      </c>
    </row>
    <row r="28" spans="1:37" s="13" customFormat="1" ht="19.5" customHeight="1">
      <c r="A28" s="75">
        <v>24</v>
      </c>
      <c r="B28" s="76">
        <f>'Übersicht Teilnehmende'!B28</f>
        <v>0</v>
      </c>
      <c r="C28" s="76">
        <f>'Übersicht Teilnehmende'!C28</f>
        <v>0</v>
      </c>
      <c r="D28" s="65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86"/>
      <c r="AJ28" s="121" t="str">
        <f t="shared" si="2"/>
        <v/>
      </c>
      <c r="AK28" s="124">
        <f t="shared" si="3"/>
        <v>0</v>
      </c>
    </row>
    <row r="29" spans="1:37" s="13" customFormat="1" ht="19.5" customHeight="1">
      <c r="A29" s="73">
        <v>25</v>
      </c>
      <c r="B29" s="74">
        <f>'Übersicht Teilnehmende'!B29</f>
        <v>0</v>
      </c>
      <c r="C29" s="74">
        <f>'Übersicht Teilnehmende'!C29</f>
        <v>0</v>
      </c>
      <c r="D29" s="84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85"/>
      <c r="AJ29" s="121" t="str">
        <f t="shared" si="2"/>
        <v/>
      </c>
      <c r="AK29" s="124">
        <f t="shared" si="3"/>
        <v>0</v>
      </c>
    </row>
    <row r="30" spans="1:37" s="13" customFormat="1" ht="19.5" customHeight="1">
      <c r="A30" s="75">
        <v>26</v>
      </c>
      <c r="B30" s="76">
        <f>'Übersicht Teilnehmende'!B30</f>
        <v>0</v>
      </c>
      <c r="C30" s="76">
        <f>'Übersicht Teilnehmende'!C30</f>
        <v>0</v>
      </c>
      <c r="D30" s="65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86"/>
      <c r="AJ30" s="121" t="str">
        <f t="shared" si="2"/>
        <v/>
      </c>
      <c r="AK30" s="124">
        <f t="shared" si="3"/>
        <v>0</v>
      </c>
    </row>
    <row r="31" spans="1:37" s="13" customFormat="1" ht="19.5" customHeight="1">
      <c r="A31" s="73">
        <v>27</v>
      </c>
      <c r="B31" s="74">
        <f>'Übersicht Teilnehmende'!B31</f>
        <v>0</v>
      </c>
      <c r="C31" s="74">
        <f>'Übersicht Teilnehmende'!C31</f>
        <v>0</v>
      </c>
      <c r="D31" s="84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85"/>
      <c r="AJ31" s="121" t="str">
        <f t="shared" si="2"/>
        <v/>
      </c>
      <c r="AK31" s="124">
        <f t="shared" si="3"/>
        <v>0</v>
      </c>
    </row>
    <row r="32" spans="1:37" s="13" customFormat="1" ht="19.5" customHeight="1">
      <c r="A32" s="75">
        <v>28</v>
      </c>
      <c r="B32" s="76">
        <f>'Übersicht Teilnehmende'!B32</f>
        <v>0</v>
      </c>
      <c r="C32" s="76">
        <f>'Übersicht Teilnehmende'!C32</f>
        <v>0</v>
      </c>
      <c r="D32" s="65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86"/>
      <c r="AJ32" s="121" t="str">
        <f t="shared" si="2"/>
        <v/>
      </c>
      <c r="AK32" s="124">
        <f t="shared" si="3"/>
        <v>0</v>
      </c>
    </row>
    <row r="33" spans="1:37" s="13" customFormat="1" ht="19.5" customHeight="1">
      <c r="A33" s="73">
        <v>29</v>
      </c>
      <c r="B33" s="74">
        <f>'Übersicht Teilnehmende'!B33</f>
        <v>0</v>
      </c>
      <c r="C33" s="74">
        <f>'Übersicht Teilnehmende'!C33</f>
        <v>0</v>
      </c>
      <c r="D33" s="84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85"/>
      <c r="AJ33" s="121" t="str">
        <f t="shared" si="2"/>
        <v/>
      </c>
      <c r="AK33" s="124">
        <f t="shared" si="3"/>
        <v>0</v>
      </c>
    </row>
    <row r="34" spans="1:37" s="13" customFormat="1" ht="19.5" customHeight="1">
      <c r="A34" s="75">
        <v>30</v>
      </c>
      <c r="B34" s="76">
        <f>'Übersicht Teilnehmende'!B34</f>
        <v>0</v>
      </c>
      <c r="C34" s="76">
        <f>'Übersicht Teilnehmende'!C34</f>
        <v>0</v>
      </c>
      <c r="D34" s="65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86"/>
      <c r="AJ34" s="121" t="str">
        <f t="shared" si="2"/>
        <v/>
      </c>
      <c r="AK34" s="124">
        <f t="shared" si="3"/>
        <v>0</v>
      </c>
    </row>
    <row r="35" spans="1:37" s="13" customFormat="1" ht="19.5" customHeight="1">
      <c r="A35" s="73">
        <v>31</v>
      </c>
      <c r="B35" s="74">
        <f>'Übersicht Teilnehmende'!B35</f>
        <v>0</v>
      </c>
      <c r="C35" s="74">
        <f>'Übersicht Teilnehmende'!C35</f>
        <v>0</v>
      </c>
      <c r="D35" s="84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85"/>
      <c r="AJ35" s="121" t="str">
        <f t="shared" si="2"/>
        <v/>
      </c>
      <c r="AK35" s="124">
        <f t="shared" si="3"/>
        <v>0</v>
      </c>
    </row>
    <row r="36" spans="1:37" s="13" customFormat="1" ht="19.5" customHeight="1">
      <c r="A36" s="75">
        <v>32</v>
      </c>
      <c r="B36" s="76">
        <f>'Übersicht Teilnehmende'!B36</f>
        <v>0</v>
      </c>
      <c r="C36" s="76">
        <f>'Übersicht Teilnehmende'!C36</f>
        <v>0</v>
      </c>
      <c r="D36" s="65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86"/>
      <c r="AJ36" s="121" t="str">
        <f t="shared" si="2"/>
        <v/>
      </c>
      <c r="AK36" s="124">
        <f t="shared" si="3"/>
        <v>0</v>
      </c>
    </row>
    <row r="37" spans="1:37" s="13" customFormat="1" ht="19.5" customHeight="1">
      <c r="A37" s="73">
        <v>33</v>
      </c>
      <c r="B37" s="74">
        <f>'Übersicht Teilnehmende'!B37</f>
        <v>0</v>
      </c>
      <c r="C37" s="74">
        <f>'Übersicht Teilnehmende'!C37</f>
        <v>0</v>
      </c>
      <c r="D37" s="84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85"/>
      <c r="AJ37" s="121" t="str">
        <f t="shared" si="2"/>
        <v/>
      </c>
      <c r="AK37" s="124">
        <f t="shared" si="3"/>
        <v>0</v>
      </c>
    </row>
    <row r="38" spans="1:37" s="13" customFormat="1" ht="19.5" customHeight="1">
      <c r="A38" s="75">
        <v>34</v>
      </c>
      <c r="B38" s="76">
        <f>'Übersicht Teilnehmende'!B38</f>
        <v>0</v>
      </c>
      <c r="C38" s="76">
        <f>'Übersicht Teilnehmende'!C38</f>
        <v>0</v>
      </c>
      <c r="D38" s="65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86"/>
      <c r="AJ38" s="121" t="str">
        <f t="shared" si="2"/>
        <v/>
      </c>
      <c r="AK38" s="124">
        <f t="shared" si="3"/>
        <v>0</v>
      </c>
    </row>
    <row r="39" spans="1:37" s="13" customFormat="1" ht="19.5" customHeight="1">
      <c r="A39" s="73">
        <v>35</v>
      </c>
      <c r="B39" s="74">
        <f>'Übersicht Teilnehmende'!B39</f>
        <v>0</v>
      </c>
      <c r="C39" s="74">
        <f>'Übersicht Teilnehmende'!C39</f>
        <v>0</v>
      </c>
      <c r="D39" s="84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85"/>
      <c r="AJ39" s="121" t="str">
        <f t="shared" si="2"/>
        <v/>
      </c>
      <c r="AK39" s="124">
        <f t="shared" si="3"/>
        <v>0</v>
      </c>
    </row>
    <row r="40" spans="1:37" s="13" customFormat="1" ht="19.5" customHeight="1">
      <c r="A40" s="75">
        <v>36</v>
      </c>
      <c r="B40" s="76">
        <f>'Übersicht Teilnehmende'!B40</f>
        <v>0</v>
      </c>
      <c r="C40" s="76">
        <f>'Übersicht Teilnehmende'!C40</f>
        <v>0</v>
      </c>
      <c r="D40" s="65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86"/>
      <c r="AJ40" s="121" t="str">
        <f t="shared" si="2"/>
        <v/>
      </c>
      <c r="AK40" s="124">
        <f t="shared" si="3"/>
        <v>0</v>
      </c>
    </row>
    <row r="41" spans="1:37" s="13" customFormat="1" ht="19.5" customHeight="1">
      <c r="A41" s="73">
        <v>37</v>
      </c>
      <c r="B41" s="74">
        <f>'Übersicht Teilnehmende'!B41</f>
        <v>0</v>
      </c>
      <c r="C41" s="74">
        <f>'Übersicht Teilnehmende'!C41</f>
        <v>0</v>
      </c>
      <c r="D41" s="84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85"/>
      <c r="AJ41" s="121" t="str">
        <f t="shared" si="2"/>
        <v/>
      </c>
      <c r="AK41" s="124">
        <f t="shared" si="3"/>
        <v>0</v>
      </c>
    </row>
    <row r="42" spans="1:37" s="13" customFormat="1" ht="19.5" customHeight="1">
      <c r="A42" s="75">
        <v>38</v>
      </c>
      <c r="B42" s="76">
        <f>'Übersicht Teilnehmende'!B42</f>
        <v>0</v>
      </c>
      <c r="C42" s="76">
        <f>'Übersicht Teilnehmende'!C42</f>
        <v>0</v>
      </c>
      <c r="D42" s="65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86"/>
      <c r="AJ42" s="121" t="str">
        <f t="shared" si="2"/>
        <v/>
      </c>
      <c r="AK42" s="124">
        <f t="shared" si="3"/>
        <v>0</v>
      </c>
    </row>
    <row r="43" spans="1:37" s="13" customFormat="1" ht="19.5" customHeight="1">
      <c r="A43" s="73">
        <v>39</v>
      </c>
      <c r="B43" s="74">
        <f>'Übersicht Teilnehmende'!B43</f>
        <v>0</v>
      </c>
      <c r="C43" s="74">
        <f>'Übersicht Teilnehmende'!C43</f>
        <v>0</v>
      </c>
      <c r="D43" s="84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85"/>
      <c r="AJ43" s="121" t="str">
        <f t="shared" si="2"/>
        <v/>
      </c>
      <c r="AK43" s="124">
        <f t="shared" si="3"/>
        <v>0</v>
      </c>
    </row>
    <row r="44" spans="1:37" s="13" customFormat="1" ht="19.5" customHeight="1">
      <c r="A44" s="75">
        <v>40</v>
      </c>
      <c r="B44" s="76">
        <f>'Übersicht Teilnehmende'!B44</f>
        <v>0</v>
      </c>
      <c r="C44" s="76">
        <f>'Übersicht Teilnehmende'!C44</f>
        <v>0</v>
      </c>
      <c r="D44" s="65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86"/>
      <c r="AJ44" s="121" t="str">
        <f t="shared" si="2"/>
        <v/>
      </c>
      <c r="AK44" s="124">
        <f t="shared" si="3"/>
        <v>0</v>
      </c>
    </row>
    <row r="45" spans="1:37" s="13" customFormat="1" ht="19.5" customHeight="1">
      <c r="A45" s="73">
        <v>41</v>
      </c>
      <c r="B45" s="74">
        <f>'Übersicht Teilnehmende'!B45</f>
        <v>0</v>
      </c>
      <c r="C45" s="74">
        <f>'Übersicht Teilnehmende'!C45</f>
        <v>0</v>
      </c>
      <c r="D45" s="84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85"/>
      <c r="AJ45" s="121" t="str">
        <f t="shared" si="2"/>
        <v/>
      </c>
      <c r="AK45" s="124">
        <f t="shared" si="3"/>
        <v>0</v>
      </c>
    </row>
    <row r="46" spans="1:37" s="13" customFormat="1" ht="19.5" customHeight="1">
      <c r="A46" s="75">
        <v>42</v>
      </c>
      <c r="B46" s="76">
        <f>'Übersicht Teilnehmende'!B46</f>
        <v>0</v>
      </c>
      <c r="C46" s="76">
        <f>'Übersicht Teilnehmende'!C46</f>
        <v>0</v>
      </c>
      <c r="D46" s="65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86"/>
      <c r="AJ46" s="121" t="str">
        <f t="shared" si="2"/>
        <v/>
      </c>
      <c r="AK46" s="124">
        <f t="shared" si="3"/>
        <v>0</v>
      </c>
    </row>
    <row r="47" spans="1:37" s="13" customFormat="1" ht="19.5" customHeight="1">
      <c r="A47" s="73">
        <v>43</v>
      </c>
      <c r="B47" s="74">
        <f>'Übersicht Teilnehmende'!B47</f>
        <v>0</v>
      </c>
      <c r="C47" s="74">
        <f>'Übersicht Teilnehmende'!C47</f>
        <v>0</v>
      </c>
      <c r="D47" s="84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85"/>
      <c r="AJ47" s="121" t="str">
        <f t="shared" si="2"/>
        <v/>
      </c>
      <c r="AK47" s="124">
        <f t="shared" si="3"/>
        <v>0</v>
      </c>
    </row>
    <row r="48" spans="1:37" s="13" customFormat="1" ht="19.5" customHeight="1">
      <c r="A48" s="75">
        <v>44</v>
      </c>
      <c r="B48" s="76">
        <f>'Übersicht Teilnehmende'!B48</f>
        <v>0</v>
      </c>
      <c r="C48" s="76">
        <f>'Übersicht Teilnehmende'!C48</f>
        <v>0</v>
      </c>
      <c r="D48" s="65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86"/>
      <c r="AJ48" s="121" t="str">
        <f t="shared" si="2"/>
        <v/>
      </c>
      <c r="AK48" s="124">
        <f t="shared" si="3"/>
        <v>0</v>
      </c>
    </row>
    <row r="49" spans="1:37" s="13" customFormat="1" ht="19.5" customHeight="1">
      <c r="A49" s="73">
        <v>45</v>
      </c>
      <c r="B49" s="74">
        <f>'Übersicht Teilnehmende'!B49</f>
        <v>0</v>
      </c>
      <c r="C49" s="74">
        <f>'Übersicht Teilnehmende'!C49</f>
        <v>0</v>
      </c>
      <c r="D49" s="84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85"/>
      <c r="AJ49" s="121" t="str">
        <f t="shared" si="2"/>
        <v/>
      </c>
      <c r="AK49" s="124">
        <f t="shared" si="3"/>
        <v>0</v>
      </c>
    </row>
    <row r="50" spans="1:37" s="13" customFormat="1" ht="19.5" customHeight="1">
      <c r="A50" s="75">
        <v>46</v>
      </c>
      <c r="B50" s="76">
        <f>'Übersicht Teilnehmende'!B50</f>
        <v>0</v>
      </c>
      <c r="C50" s="76">
        <f>'Übersicht Teilnehmende'!C50</f>
        <v>0</v>
      </c>
      <c r="D50" s="65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86"/>
      <c r="AJ50" s="121" t="str">
        <f t="shared" si="2"/>
        <v/>
      </c>
      <c r="AK50" s="124">
        <f t="shared" si="3"/>
        <v>0</v>
      </c>
    </row>
    <row r="51" spans="1:37" s="13" customFormat="1" ht="19.5" customHeight="1">
      <c r="A51" s="73">
        <v>47</v>
      </c>
      <c r="B51" s="74">
        <f>'Übersicht Teilnehmende'!B51</f>
        <v>0</v>
      </c>
      <c r="C51" s="74">
        <f>'Übersicht Teilnehmende'!C51</f>
        <v>0</v>
      </c>
      <c r="D51" s="84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85"/>
      <c r="AJ51" s="121" t="str">
        <f t="shared" si="2"/>
        <v/>
      </c>
      <c r="AK51" s="124">
        <f t="shared" si="3"/>
        <v>0</v>
      </c>
    </row>
    <row r="52" spans="1:37" s="13" customFormat="1" ht="19.5" customHeight="1">
      <c r="A52" s="75">
        <v>48</v>
      </c>
      <c r="B52" s="76">
        <f>'Übersicht Teilnehmende'!B52</f>
        <v>0</v>
      </c>
      <c r="C52" s="76">
        <f>'Übersicht Teilnehmende'!C52</f>
        <v>0</v>
      </c>
      <c r="D52" s="65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86"/>
      <c r="AJ52" s="121" t="str">
        <f t="shared" si="2"/>
        <v/>
      </c>
      <c r="AK52" s="124">
        <f t="shared" si="3"/>
        <v>0</v>
      </c>
    </row>
    <row r="53" spans="1:37" s="13" customFormat="1" ht="19.5" customHeight="1">
      <c r="A53" s="73">
        <v>49</v>
      </c>
      <c r="B53" s="74">
        <f>'Übersicht Teilnehmende'!B53</f>
        <v>0</v>
      </c>
      <c r="C53" s="74">
        <f>'Übersicht Teilnehmende'!C53</f>
        <v>0</v>
      </c>
      <c r="D53" s="84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85"/>
      <c r="AJ53" s="121" t="str">
        <f t="shared" si="2"/>
        <v/>
      </c>
      <c r="AK53" s="124">
        <f t="shared" si="3"/>
        <v>0</v>
      </c>
    </row>
    <row r="54" spans="1:37" s="13" customFormat="1" ht="19.5" customHeight="1">
      <c r="A54" s="75">
        <v>50</v>
      </c>
      <c r="B54" s="76">
        <f>'Übersicht Teilnehmende'!B54</f>
        <v>0</v>
      </c>
      <c r="C54" s="76">
        <f>'Übersicht Teilnehmende'!C54</f>
        <v>0</v>
      </c>
      <c r="D54" s="65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86"/>
      <c r="AJ54" s="121" t="str">
        <f t="shared" si="2"/>
        <v/>
      </c>
      <c r="AK54" s="124">
        <f t="shared" si="3"/>
        <v>0</v>
      </c>
    </row>
    <row r="55" spans="1:37" s="13" customFormat="1" ht="19.5" customHeight="1">
      <c r="A55" s="73">
        <v>51</v>
      </c>
      <c r="B55" s="74">
        <f>'Übersicht Teilnehmende'!B55</f>
        <v>0</v>
      </c>
      <c r="C55" s="74">
        <f>'Übersicht Teilnehmende'!C55</f>
        <v>0</v>
      </c>
      <c r="D55" s="84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85"/>
      <c r="AJ55" s="121" t="str">
        <f t="shared" si="2"/>
        <v/>
      </c>
      <c r="AK55" s="124">
        <f t="shared" si="3"/>
        <v>0</v>
      </c>
    </row>
    <row r="56" spans="1:37" s="13" customFormat="1" ht="19.5" customHeight="1">
      <c r="A56" s="75">
        <v>52</v>
      </c>
      <c r="B56" s="76">
        <f>'Übersicht Teilnehmende'!B56</f>
        <v>0</v>
      </c>
      <c r="C56" s="76">
        <f>'Übersicht Teilnehmende'!C56</f>
        <v>0</v>
      </c>
      <c r="D56" s="65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86"/>
      <c r="AJ56" s="121" t="str">
        <f t="shared" si="2"/>
        <v/>
      </c>
      <c r="AK56" s="124">
        <f t="shared" si="3"/>
        <v>0</v>
      </c>
    </row>
    <row r="57" spans="1:37" s="13" customFormat="1" ht="19.5" customHeight="1">
      <c r="A57" s="73">
        <v>53</v>
      </c>
      <c r="B57" s="74">
        <f>'Übersicht Teilnehmende'!B57</f>
        <v>0</v>
      </c>
      <c r="C57" s="74">
        <f>'Übersicht Teilnehmende'!C57</f>
        <v>0</v>
      </c>
      <c r="D57" s="84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85"/>
      <c r="AJ57" s="121" t="str">
        <f t="shared" si="2"/>
        <v/>
      </c>
      <c r="AK57" s="124">
        <f t="shared" si="3"/>
        <v>0</v>
      </c>
    </row>
    <row r="58" spans="1:37" s="13" customFormat="1" ht="19.5" customHeight="1">
      <c r="A58" s="75">
        <v>54</v>
      </c>
      <c r="B58" s="76">
        <f>'Übersicht Teilnehmende'!B58</f>
        <v>0</v>
      </c>
      <c r="C58" s="76">
        <f>'Übersicht Teilnehmende'!C58</f>
        <v>0</v>
      </c>
      <c r="D58" s="65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86"/>
      <c r="AJ58" s="121" t="str">
        <f t="shared" si="2"/>
        <v/>
      </c>
      <c r="AK58" s="124">
        <f t="shared" si="3"/>
        <v>0</v>
      </c>
    </row>
    <row r="59" spans="1:37" s="13" customFormat="1" ht="19.5" customHeight="1">
      <c r="A59" s="73">
        <v>55</v>
      </c>
      <c r="B59" s="74">
        <f>'Übersicht Teilnehmende'!B59</f>
        <v>0</v>
      </c>
      <c r="C59" s="74">
        <f>'Übersicht Teilnehmende'!C59</f>
        <v>0</v>
      </c>
      <c r="D59" s="84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85"/>
      <c r="AJ59" s="121" t="str">
        <f t="shared" si="2"/>
        <v/>
      </c>
      <c r="AK59" s="124">
        <f t="shared" si="3"/>
        <v>0</v>
      </c>
    </row>
    <row r="60" spans="1:37" s="13" customFormat="1" ht="19.5" customHeight="1">
      <c r="A60" s="75">
        <v>56</v>
      </c>
      <c r="B60" s="76">
        <f>'Übersicht Teilnehmende'!B60</f>
        <v>0</v>
      </c>
      <c r="C60" s="76">
        <f>'Übersicht Teilnehmende'!C60</f>
        <v>0</v>
      </c>
      <c r="D60" s="65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86"/>
      <c r="AJ60" s="121" t="str">
        <f t="shared" si="2"/>
        <v/>
      </c>
      <c r="AK60" s="124">
        <f t="shared" si="3"/>
        <v>0</v>
      </c>
    </row>
    <row r="61" spans="1:37" s="13" customFormat="1" ht="19.5" customHeight="1">
      <c r="A61" s="73">
        <v>57</v>
      </c>
      <c r="B61" s="74">
        <f>'Übersicht Teilnehmende'!B61</f>
        <v>0</v>
      </c>
      <c r="C61" s="74">
        <f>'Übersicht Teilnehmende'!C61</f>
        <v>0</v>
      </c>
      <c r="D61" s="84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85"/>
      <c r="AJ61" s="121" t="str">
        <f t="shared" si="2"/>
        <v/>
      </c>
      <c r="AK61" s="124">
        <f t="shared" si="3"/>
        <v>0</v>
      </c>
    </row>
    <row r="62" spans="1:37" s="14" customFormat="1" ht="20.25" customHeight="1">
      <c r="A62" s="75">
        <v>58</v>
      </c>
      <c r="B62" s="76">
        <f>'Übersicht Teilnehmende'!B62</f>
        <v>0</v>
      </c>
      <c r="C62" s="76">
        <f>'Übersicht Teilnehmende'!C62</f>
        <v>0</v>
      </c>
      <c r="D62" s="65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86"/>
      <c r="AJ62" s="121" t="str">
        <f t="shared" si="2"/>
        <v/>
      </c>
      <c r="AK62" s="124">
        <f t="shared" si="3"/>
        <v>0</v>
      </c>
    </row>
    <row r="63" spans="1:37" s="14" customFormat="1" ht="20.25" customHeight="1">
      <c r="A63" s="73">
        <v>59</v>
      </c>
      <c r="B63" s="74">
        <f>'Übersicht Teilnehmende'!B63</f>
        <v>0</v>
      </c>
      <c r="C63" s="74">
        <f>'Übersicht Teilnehmende'!C63</f>
        <v>0</v>
      </c>
      <c r="D63" s="84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85"/>
      <c r="AJ63" s="121" t="str">
        <f t="shared" si="2"/>
        <v/>
      </c>
      <c r="AK63" s="124">
        <f t="shared" si="3"/>
        <v>0</v>
      </c>
    </row>
    <row r="64" spans="1:37" s="14" customFormat="1" ht="20.25" customHeight="1">
      <c r="A64" s="75">
        <v>60</v>
      </c>
      <c r="B64" s="76">
        <f>'Übersicht Teilnehmende'!B64</f>
        <v>0</v>
      </c>
      <c r="C64" s="76">
        <f>'Übersicht Teilnehmende'!C64</f>
        <v>0</v>
      </c>
      <c r="D64" s="65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86"/>
      <c r="AJ64" s="121" t="str">
        <f t="shared" si="2"/>
        <v/>
      </c>
      <c r="AK64" s="124">
        <f t="shared" si="3"/>
        <v>0</v>
      </c>
    </row>
    <row r="65" spans="1:38" s="14" customFormat="1" ht="20.25" customHeight="1">
      <c r="A65" s="73">
        <v>61</v>
      </c>
      <c r="B65" s="74">
        <f>'Übersicht Teilnehmende'!B65</f>
        <v>0</v>
      </c>
      <c r="C65" s="74">
        <f>'Übersicht Teilnehmende'!C65</f>
        <v>0</v>
      </c>
      <c r="D65" s="84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85"/>
      <c r="AJ65" s="121" t="str">
        <f t="shared" si="2"/>
        <v/>
      </c>
      <c r="AK65" s="124">
        <f t="shared" si="3"/>
        <v>0</v>
      </c>
    </row>
    <row r="66" spans="1:38" s="14" customFormat="1" ht="20.25" customHeight="1" thickBot="1">
      <c r="A66" s="15"/>
      <c r="B66" s="16"/>
      <c r="C66" s="16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</row>
    <row r="67" spans="1:38" s="14" customFormat="1" ht="20.25" customHeight="1">
      <c r="A67" s="15"/>
      <c r="C67" s="114" t="s">
        <v>101</v>
      </c>
      <c r="D67" s="108"/>
      <c r="E67" s="115" t="s">
        <v>33</v>
      </c>
      <c r="F67" s="68"/>
      <c r="G67" s="68"/>
      <c r="H67" s="68"/>
      <c r="I67" s="68"/>
      <c r="J67" s="68"/>
      <c r="K67" s="68"/>
      <c r="L67" s="69"/>
      <c r="M67" s="69"/>
      <c r="N67" s="69"/>
      <c r="O67" s="69"/>
      <c r="P67" s="69"/>
      <c r="Q67" s="69"/>
      <c r="R67" s="69"/>
      <c r="S67" s="108"/>
      <c r="T67" s="108"/>
      <c r="U67" s="109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</row>
    <row r="68" spans="1:38" s="14" customFormat="1" ht="20.25" customHeight="1">
      <c r="A68" s="15"/>
      <c r="B68" s="16"/>
      <c r="C68" s="116"/>
      <c r="D68" s="17"/>
      <c r="E68" s="28" t="s">
        <v>34</v>
      </c>
      <c r="F68" s="29"/>
      <c r="G68" s="29"/>
      <c r="H68" s="29"/>
      <c r="I68" s="29"/>
      <c r="J68" s="29"/>
      <c r="K68" s="29"/>
      <c r="L68" s="30"/>
      <c r="M68" s="30"/>
      <c r="N68" s="30"/>
      <c r="O68" s="30"/>
      <c r="P68" s="30"/>
      <c r="Q68" s="30"/>
      <c r="R68" s="30"/>
      <c r="S68" s="17"/>
      <c r="T68" s="17"/>
      <c r="U68" s="110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</row>
    <row r="69" spans="1:38" s="14" customFormat="1" ht="20.25" customHeight="1">
      <c r="A69" s="15"/>
      <c r="B69" s="16"/>
      <c r="C69" s="116"/>
      <c r="D69" s="17"/>
      <c r="E69" s="28" t="s">
        <v>35</v>
      </c>
      <c r="F69" s="29"/>
      <c r="G69" s="29"/>
      <c r="H69" s="29"/>
      <c r="I69" s="29"/>
      <c r="J69" s="29"/>
      <c r="K69" s="29"/>
      <c r="L69" s="30"/>
      <c r="M69" s="30"/>
      <c r="N69" s="30"/>
      <c r="O69" s="30"/>
      <c r="P69" s="30"/>
      <c r="Q69" s="30"/>
      <c r="R69" s="30"/>
      <c r="S69" s="17"/>
      <c r="T69" s="17"/>
      <c r="U69" s="110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</row>
    <row r="70" spans="1:38" s="14" customFormat="1" ht="20.25" customHeight="1">
      <c r="A70" s="15"/>
      <c r="B70" s="16"/>
      <c r="C70" s="116"/>
      <c r="D70" s="17"/>
      <c r="E70" s="28" t="s">
        <v>44</v>
      </c>
      <c r="F70" s="29"/>
      <c r="G70" s="29"/>
      <c r="H70" s="29"/>
      <c r="I70" s="29"/>
      <c r="J70" s="29"/>
      <c r="K70" s="29"/>
      <c r="L70" s="30"/>
      <c r="M70" s="30"/>
      <c r="N70" s="30"/>
      <c r="O70" s="30"/>
      <c r="P70" s="30"/>
      <c r="Q70" s="30"/>
      <c r="R70" s="30"/>
      <c r="S70" s="17"/>
      <c r="T70" s="17"/>
      <c r="U70" s="110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</row>
    <row r="71" spans="1:38" s="14" customFormat="1" ht="20.25" customHeight="1">
      <c r="A71" s="15"/>
      <c r="B71" s="16"/>
      <c r="C71" s="116"/>
      <c r="D71" s="17"/>
      <c r="E71" s="28" t="s">
        <v>36</v>
      </c>
      <c r="F71" s="29"/>
      <c r="G71" s="29"/>
      <c r="H71" s="29"/>
      <c r="I71" s="29"/>
      <c r="J71" s="29"/>
      <c r="K71" s="29"/>
      <c r="L71" s="30"/>
      <c r="M71" s="30"/>
      <c r="N71" s="30"/>
      <c r="O71" s="30"/>
      <c r="P71" s="30"/>
      <c r="Q71" s="30"/>
      <c r="R71" s="30"/>
      <c r="S71" s="17"/>
      <c r="T71" s="17"/>
      <c r="U71" s="110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</row>
    <row r="72" spans="1:38" ht="20.25" customHeight="1" thickBot="1">
      <c r="C72" s="117"/>
      <c r="D72" s="71"/>
      <c r="E72" s="118" t="s">
        <v>45</v>
      </c>
      <c r="F72" s="70"/>
      <c r="G72" s="70"/>
      <c r="H72" s="70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111"/>
      <c r="T72" s="112"/>
      <c r="U72" s="113"/>
    </row>
    <row r="73" spans="1:38" ht="15" customHeight="1">
      <c r="B73" s="203"/>
      <c r="C73" s="204"/>
      <c r="D73" s="23"/>
      <c r="E73" s="32"/>
      <c r="F73" s="32"/>
      <c r="G73" s="32"/>
      <c r="H73" s="32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20"/>
    </row>
    <row r="74" spans="1:38">
      <c r="B74" s="205"/>
      <c r="C74" s="204"/>
      <c r="D74" s="23"/>
      <c r="E74" s="32"/>
      <c r="F74" s="32"/>
      <c r="G74" s="32"/>
      <c r="H74" s="32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20"/>
    </row>
    <row r="75" spans="1:38">
      <c r="C75" s="33"/>
      <c r="D75" s="23"/>
      <c r="E75" s="32"/>
      <c r="F75" s="32"/>
      <c r="G75" s="18"/>
      <c r="H75" s="18"/>
      <c r="I75" s="24"/>
      <c r="J75" s="24"/>
      <c r="K75" s="24"/>
      <c r="L75" s="24"/>
      <c r="M75" s="24"/>
      <c r="N75" s="24"/>
      <c r="O75" s="24"/>
      <c r="P75" s="24"/>
      <c r="Q75" s="24"/>
      <c r="R75" s="24"/>
    </row>
    <row r="76" spans="1:38">
      <c r="D76" s="23"/>
      <c r="E76" s="32"/>
      <c r="F76" s="32"/>
      <c r="G76" s="18"/>
      <c r="H76" s="18"/>
      <c r="I76" s="24"/>
      <c r="J76" s="24"/>
      <c r="K76" s="24"/>
      <c r="L76" s="24"/>
      <c r="M76" s="24"/>
      <c r="N76" s="24"/>
      <c r="O76" s="24"/>
      <c r="P76" s="24"/>
      <c r="Q76" s="24"/>
      <c r="R76" s="24"/>
    </row>
    <row r="77" spans="1:38">
      <c r="D77" s="66"/>
      <c r="E77" s="19"/>
      <c r="F77" s="19"/>
      <c r="G77" s="18"/>
      <c r="H77" s="18"/>
      <c r="I77" s="24"/>
      <c r="J77" s="24"/>
      <c r="K77" s="24"/>
      <c r="L77" s="24"/>
      <c r="M77" s="24"/>
      <c r="N77" s="24"/>
      <c r="O77" s="24"/>
      <c r="P77" s="24"/>
      <c r="Q77" s="24"/>
      <c r="R77" s="24"/>
    </row>
    <row r="78" spans="1:38">
      <c r="D78" s="67"/>
      <c r="E78" s="18"/>
      <c r="F78" s="18"/>
      <c r="G78" s="18"/>
      <c r="H78" s="18"/>
      <c r="I78" s="24"/>
      <c r="J78" s="24"/>
      <c r="K78" s="24"/>
      <c r="L78" s="24"/>
      <c r="M78" s="24"/>
      <c r="N78" s="24"/>
      <c r="O78" s="24"/>
      <c r="P78" s="24"/>
      <c r="Q78" s="24"/>
      <c r="R78" s="24"/>
    </row>
    <row r="79" spans="1:38">
      <c r="D79" s="67"/>
      <c r="E79" s="18"/>
      <c r="F79" s="18"/>
      <c r="G79" s="18"/>
      <c r="H79" s="18"/>
      <c r="I79" s="24"/>
      <c r="J79" s="24"/>
      <c r="K79" s="24"/>
      <c r="L79" s="24"/>
      <c r="M79" s="24"/>
      <c r="N79" s="24"/>
      <c r="O79" s="24"/>
      <c r="P79" s="24"/>
      <c r="Q79" s="24"/>
      <c r="R79" s="24"/>
    </row>
    <row r="80" spans="1:38">
      <c r="S80" s="21"/>
      <c r="T80" s="21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</row>
  </sheetData>
  <sheetProtection sheet="1" objects="1" scenarios="1"/>
  <mergeCells count="3">
    <mergeCell ref="D3:D4"/>
    <mergeCell ref="E3:AK3"/>
    <mergeCell ref="B73:C74"/>
  </mergeCells>
  <dataValidations count="2">
    <dataValidation operator="greaterThanOrEqual" allowBlank="1" showInputMessage="1" showErrorMessage="1" errorTitle="Achtung!" error="Nur ganze Zahlen eintragen!" sqref="E5:H65 N5:T65"/>
    <dataValidation type="whole" operator="greaterThanOrEqual" allowBlank="1" showInputMessage="1" showErrorMessage="1" errorTitle="Achtung!" error="Nur ganze Zahlen eintragen!" sqref="D5:D65">
      <formula1>0</formula1>
    </dataValidation>
  </dataValidations>
  <pageMargins left="0.47244094488188981" right="0.43307086614173229" top="0.59055118110236227" bottom="0.62992125984251968" header="0.31496062992125984" footer="0.31496062992125984"/>
  <pageSetup paperSize="9" scale="51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L80"/>
  <sheetViews>
    <sheetView showWhiteSpace="0" topLeftCell="A16" zoomScale="90" zoomScaleNormal="90" zoomScalePageLayoutView="40" workbookViewId="0">
      <selection activeCell="Z22" sqref="Z22"/>
    </sheetView>
  </sheetViews>
  <sheetFormatPr baseColWidth="10" defaultColWidth="11.42578125" defaultRowHeight="12.75"/>
  <cols>
    <col min="1" max="1" width="7.42578125" style="10" customWidth="1"/>
    <col min="2" max="2" width="25.7109375" style="11" customWidth="1"/>
    <col min="3" max="3" width="24.5703125" style="11" customWidth="1"/>
    <col min="4" max="4" width="5.5703125" style="21" customWidth="1"/>
    <col min="5" max="8" width="4.7109375" style="10" customWidth="1"/>
    <col min="9" max="18" width="4.7109375" style="21" customWidth="1"/>
    <col min="19" max="19" width="4.7109375" style="14" customWidth="1"/>
    <col min="20" max="20" width="4.7109375" style="22" customWidth="1"/>
    <col min="21" max="35" width="4.7109375" style="11" customWidth="1"/>
    <col min="36" max="36" width="7.42578125" style="11" customWidth="1"/>
    <col min="37" max="37" width="9.140625" style="11" customWidth="1"/>
    <col min="38" max="16384" width="11.42578125" style="11"/>
  </cols>
  <sheetData>
    <row r="1" spans="1:37" s="62" customFormat="1" ht="15.75">
      <c r="A1" s="63" t="s">
        <v>0</v>
      </c>
      <c r="B1" s="59" t="str">
        <f>Deckblatt!D20</f>
        <v>Muster</v>
      </c>
      <c r="C1" s="63" t="s">
        <v>1</v>
      </c>
      <c r="D1" s="59" t="str">
        <f>Deckblatt!D22:J22</f>
        <v>Muster</v>
      </c>
      <c r="E1" s="98"/>
      <c r="F1" s="60"/>
      <c r="G1" s="103" t="s">
        <v>39</v>
      </c>
      <c r="J1" s="167" t="str">
        <f>Deckblatt!D24</f>
        <v>01.01.2019 - 31.12.2019</v>
      </c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1:37" ht="16.5" thickBot="1">
      <c r="B2" s="64">
        <v>43770</v>
      </c>
    </row>
    <row r="3" spans="1:37" s="72" customFormat="1" ht="25.5" customHeight="1" thickBot="1">
      <c r="A3" s="79" t="s">
        <v>2</v>
      </c>
      <c r="B3" s="80" t="s">
        <v>3</v>
      </c>
      <c r="C3" s="81" t="s">
        <v>4</v>
      </c>
      <c r="D3" s="208" t="s">
        <v>89</v>
      </c>
      <c r="E3" s="206" t="s">
        <v>23</v>
      </c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6"/>
      <c r="AJ3" s="206"/>
      <c r="AK3" s="207"/>
    </row>
    <row r="4" spans="1:37" ht="81.75" customHeight="1" thickBot="1">
      <c r="A4" s="12"/>
      <c r="B4" s="78"/>
      <c r="C4" s="82"/>
      <c r="D4" s="209"/>
      <c r="E4" s="83">
        <v>43770</v>
      </c>
      <c r="F4" s="83">
        <v>43771</v>
      </c>
      <c r="G4" s="83">
        <v>43772</v>
      </c>
      <c r="H4" s="83">
        <v>43773</v>
      </c>
      <c r="I4" s="83">
        <v>43774</v>
      </c>
      <c r="J4" s="83">
        <v>43775</v>
      </c>
      <c r="K4" s="83">
        <v>43776</v>
      </c>
      <c r="L4" s="83">
        <v>43777</v>
      </c>
      <c r="M4" s="83">
        <v>43778</v>
      </c>
      <c r="N4" s="83">
        <v>43779</v>
      </c>
      <c r="O4" s="83">
        <v>43780</v>
      </c>
      <c r="P4" s="83">
        <v>43781</v>
      </c>
      <c r="Q4" s="83">
        <v>43782</v>
      </c>
      <c r="R4" s="83">
        <v>43783</v>
      </c>
      <c r="S4" s="83">
        <v>43784</v>
      </c>
      <c r="T4" s="83">
        <v>43785</v>
      </c>
      <c r="U4" s="83">
        <v>43786</v>
      </c>
      <c r="V4" s="83">
        <v>43787</v>
      </c>
      <c r="W4" s="83">
        <v>43788</v>
      </c>
      <c r="X4" s="83">
        <v>43789</v>
      </c>
      <c r="Y4" s="83">
        <v>43790</v>
      </c>
      <c r="Z4" s="83">
        <v>43791</v>
      </c>
      <c r="AA4" s="83">
        <v>43792</v>
      </c>
      <c r="AB4" s="83">
        <v>43793</v>
      </c>
      <c r="AC4" s="83">
        <v>43794</v>
      </c>
      <c r="AD4" s="83">
        <v>43795</v>
      </c>
      <c r="AE4" s="83">
        <v>43796</v>
      </c>
      <c r="AF4" s="83">
        <v>43797</v>
      </c>
      <c r="AG4" s="83">
        <v>43798</v>
      </c>
      <c r="AH4" s="83">
        <v>43799</v>
      </c>
      <c r="AI4" s="83"/>
      <c r="AJ4" s="106" t="s">
        <v>46</v>
      </c>
      <c r="AK4" s="122" t="s">
        <v>40</v>
      </c>
    </row>
    <row r="5" spans="1:37" s="13" customFormat="1" ht="19.5" customHeight="1">
      <c r="A5" s="73">
        <v>1</v>
      </c>
      <c r="B5" s="74">
        <f>'Übersicht Teilnehmende'!B5</f>
        <v>0</v>
      </c>
      <c r="C5" s="74">
        <f>'Übersicht Teilnehmende'!C5</f>
        <v>0</v>
      </c>
      <c r="D5" s="84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85"/>
      <c r="AJ5" s="120" t="str">
        <f t="shared" ref="AJ5:AJ9" si="0">IF(SUM(E5:AI5)=0,"",SUM(E5:AI5))</f>
        <v/>
      </c>
      <c r="AK5" s="105">
        <f>COUNT(E5:AI5)</f>
        <v>0</v>
      </c>
    </row>
    <row r="6" spans="1:37" s="13" customFormat="1" ht="19.5" customHeight="1">
      <c r="A6" s="75">
        <v>2</v>
      </c>
      <c r="B6" s="76">
        <f>'Übersicht Teilnehmende'!B6</f>
        <v>0</v>
      </c>
      <c r="C6" s="76">
        <f>'Übersicht Teilnehmende'!C6</f>
        <v>0</v>
      </c>
      <c r="D6" s="65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86"/>
      <c r="AJ6" s="121" t="str">
        <f t="shared" si="0"/>
        <v/>
      </c>
      <c r="AK6" s="124">
        <f t="shared" ref="AK6:AK9" si="1">COUNT(E6:AI6)</f>
        <v>0</v>
      </c>
    </row>
    <row r="7" spans="1:37" s="13" customFormat="1" ht="19.5" customHeight="1">
      <c r="A7" s="73">
        <v>3</v>
      </c>
      <c r="B7" s="74">
        <f>'Übersicht Teilnehmende'!B7</f>
        <v>0</v>
      </c>
      <c r="C7" s="74">
        <f>'Übersicht Teilnehmende'!C7</f>
        <v>0</v>
      </c>
      <c r="D7" s="84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85"/>
      <c r="AJ7" s="121" t="str">
        <f t="shared" si="0"/>
        <v/>
      </c>
      <c r="AK7" s="124">
        <f t="shared" si="1"/>
        <v>0</v>
      </c>
    </row>
    <row r="8" spans="1:37" s="13" customFormat="1" ht="19.5" customHeight="1">
      <c r="A8" s="75">
        <v>4</v>
      </c>
      <c r="B8" s="76">
        <f>'Übersicht Teilnehmende'!B8</f>
        <v>0</v>
      </c>
      <c r="C8" s="76">
        <f>'Übersicht Teilnehmende'!C8</f>
        <v>0</v>
      </c>
      <c r="D8" s="65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86"/>
      <c r="AJ8" s="121" t="str">
        <f t="shared" si="0"/>
        <v/>
      </c>
      <c r="AK8" s="124">
        <f t="shared" si="1"/>
        <v>0</v>
      </c>
    </row>
    <row r="9" spans="1:37" s="13" customFormat="1" ht="19.5" customHeight="1">
      <c r="A9" s="73">
        <v>5</v>
      </c>
      <c r="B9" s="74">
        <f>'Übersicht Teilnehmende'!B9</f>
        <v>0</v>
      </c>
      <c r="C9" s="74">
        <f>'Übersicht Teilnehmende'!C9</f>
        <v>0</v>
      </c>
      <c r="D9" s="84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85"/>
      <c r="AJ9" s="121" t="str">
        <f t="shared" si="0"/>
        <v/>
      </c>
      <c r="AK9" s="124">
        <f t="shared" si="1"/>
        <v>0</v>
      </c>
    </row>
    <row r="10" spans="1:37" s="13" customFormat="1" ht="19.5" customHeight="1">
      <c r="A10" s="75">
        <v>6</v>
      </c>
      <c r="B10" s="76">
        <f>'Übersicht Teilnehmende'!B10</f>
        <v>0</v>
      </c>
      <c r="C10" s="76">
        <f>'Übersicht Teilnehmende'!C10</f>
        <v>0</v>
      </c>
      <c r="D10" s="65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86"/>
      <c r="AJ10" s="121" t="str">
        <f t="shared" ref="AJ10:AJ65" si="2">IF(SUM(E10:AI10)=0,"",SUM(E10:AI10))</f>
        <v/>
      </c>
      <c r="AK10" s="124">
        <f t="shared" ref="AK10:AK65" si="3">COUNT(E10:AI10)</f>
        <v>0</v>
      </c>
    </row>
    <row r="11" spans="1:37" s="13" customFormat="1" ht="19.5" customHeight="1">
      <c r="A11" s="73">
        <v>7</v>
      </c>
      <c r="B11" s="74">
        <f>'Übersicht Teilnehmende'!B11</f>
        <v>0</v>
      </c>
      <c r="C11" s="74">
        <f>'Übersicht Teilnehmende'!C11</f>
        <v>0</v>
      </c>
      <c r="D11" s="84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85"/>
      <c r="AJ11" s="121" t="str">
        <f t="shared" si="2"/>
        <v/>
      </c>
      <c r="AK11" s="124">
        <f t="shared" si="3"/>
        <v>0</v>
      </c>
    </row>
    <row r="12" spans="1:37" s="13" customFormat="1" ht="19.5" customHeight="1">
      <c r="A12" s="75">
        <v>8</v>
      </c>
      <c r="B12" s="76">
        <f>'Übersicht Teilnehmende'!B12</f>
        <v>0</v>
      </c>
      <c r="C12" s="76">
        <f>'Übersicht Teilnehmende'!C12</f>
        <v>0</v>
      </c>
      <c r="D12" s="65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86"/>
      <c r="AJ12" s="121" t="str">
        <f t="shared" si="2"/>
        <v/>
      </c>
      <c r="AK12" s="124">
        <f t="shared" si="3"/>
        <v>0</v>
      </c>
    </row>
    <row r="13" spans="1:37" s="13" customFormat="1" ht="19.5" customHeight="1">
      <c r="A13" s="73">
        <v>9</v>
      </c>
      <c r="B13" s="74">
        <f>'Übersicht Teilnehmende'!B13</f>
        <v>0</v>
      </c>
      <c r="C13" s="74">
        <f>'Übersicht Teilnehmende'!C13</f>
        <v>0</v>
      </c>
      <c r="D13" s="84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85"/>
      <c r="AJ13" s="121" t="str">
        <f t="shared" si="2"/>
        <v/>
      </c>
      <c r="AK13" s="124">
        <f t="shared" si="3"/>
        <v>0</v>
      </c>
    </row>
    <row r="14" spans="1:37" s="13" customFormat="1" ht="19.5" customHeight="1">
      <c r="A14" s="75">
        <v>10</v>
      </c>
      <c r="B14" s="76">
        <f>'Übersicht Teilnehmende'!B14</f>
        <v>0</v>
      </c>
      <c r="C14" s="76">
        <f>'Übersicht Teilnehmende'!C14</f>
        <v>0</v>
      </c>
      <c r="D14" s="65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86"/>
      <c r="AJ14" s="121" t="str">
        <f t="shared" si="2"/>
        <v/>
      </c>
      <c r="AK14" s="124">
        <f t="shared" si="3"/>
        <v>0</v>
      </c>
    </row>
    <row r="15" spans="1:37" s="13" customFormat="1" ht="19.5" customHeight="1">
      <c r="A15" s="73">
        <v>11</v>
      </c>
      <c r="B15" s="74">
        <f>'Übersicht Teilnehmende'!B15</f>
        <v>0</v>
      </c>
      <c r="C15" s="74">
        <f>'Übersicht Teilnehmende'!C15</f>
        <v>0</v>
      </c>
      <c r="D15" s="84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85"/>
      <c r="AJ15" s="121" t="str">
        <f t="shared" si="2"/>
        <v/>
      </c>
      <c r="AK15" s="124">
        <f t="shared" si="3"/>
        <v>0</v>
      </c>
    </row>
    <row r="16" spans="1:37" s="13" customFormat="1" ht="19.5" customHeight="1">
      <c r="A16" s="75">
        <v>12</v>
      </c>
      <c r="B16" s="76">
        <f>'Übersicht Teilnehmende'!B16</f>
        <v>0</v>
      </c>
      <c r="C16" s="76">
        <f>'Übersicht Teilnehmende'!C16</f>
        <v>0</v>
      </c>
      <c r="D16" s="65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86"/>
      <c r="AJ16" s="121" t="str">
        <f t="shared" si="2"/>
        <v/>
      </c>
      <c r="AK16" s="124">
        <f t="shared" si="3"/>
        <v>0</v>
      </c>
    </row>
    <row r="17" spans="1:37" s="13" customFormat="1" ht="19.5" customHeight="1">
      <c r="A17" s="73">
        <v>13</v>
      </c>
      <c r="B17" s="74">
        <f>'Übersicht Teilnehmende'!B17</f>
        <v>0</v>
      </c>
      <c r="C17" s="74">
        <f>'Übersicht Teilnehmende'!C17</f>
        <v>0</v>
      </c>
      <c r="D17" s="84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85"/>
      <c r="AJ17" s="121" t="str">
        <f t="shared" si="2"/>
        <v/>
      </c>
      <c r="AK17" s="124">
        <f t="shared" si="3"/>
        <v>0</v>
      </c>
    </row>
    <row r="18" spans="1:37" s="13" customFormat="1" ht="19.5" customHeight="1">
      <c r="A18" s="75">
        <v>14</v>
      </c>
      <c r="B18" s="76">
        <f>'Übersicht Teilnehmende'!B18</f>
        <v>0</v>
      </c>
      <c r="C18" s="76">
        <f>'Übersicht Teilnehmende'!C18</f>
        <v>0</v>
      </c>
      <c r="D18" s="65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86"/>
      <c r="AJ18" s="121" t="str">
        <f t="shared" si="2"/>
        <v/>
      </c>
      <c r="AK18" s="124">
        <f t="shared" si="3"/>
        <v>0</v>
      </c>
    </row>
    <row r="19" spans="1:37" s="13" customFormat="1" ht="19.5" customHeight="1">
      <c r="A19" s="73">
        <v>15</v>
      </c>
      <c r="B19" s="74">
        <f>'Übersicht Teilnehmende'!B19</f>
        <v>0</v>
      </c>
      <c r="C19" s="74">
        <f>'Übersicht Teilnehmende'!C19</f>
        <v>0</v>
      </c>
      <c r="D19" s="84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85"/>
      <c r="AJ19" s="121" t="str">
        <f t="shared" si="2"/>
        <v/>
      </c>
      <c r="AK19" s="124">
        <f t="shared" si="3"/>
        <v>0</v>
      </c>
    </row>
    <row r="20" spans="1:37" s="13" customFormat="1" ht="19.5" customHeight="1">
      <c r="A20" s="75">
        <v>16</v>
      </c>
      <c r="B20" s="76">
        <f>'Übersicht Teilnehmende'!B20</f>
        <v>0</v>
      </c>
      <c r="C20" s="76">
        <f>'Übersicht Teilnehmende'!C20</f>
        <v>0</v>
      </c>
      <c r="D20" s="65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86"/>
      <c r="AJ20" s="121" t="str">
        <f t="shared" si="2"/>
        <v/>
      </c>
      <c r="AK20" s="124">
        <f t="shared" si="3"/>
        <v>0</v>
      </c>
    </row>
    <row r="21" spans="1:37" s="13" customFormat="1" ht="19.5" customHeight="1">
      <c r="A21" s="73">
        <v>17</v>
      </c>
      <c r="B21" s="74">
        <f>'Übersicht Teilnehmende'!B21</f>
        <v>0</v>
      </c>
      <c r="C21" s="74">
        <f>'Übersicht Teilnehmende'!C21</f>
        <v>0</v>
      </c>
      <c r="D21" s="84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85"/>
      <c r="AJ21" s="121" t="str">
        <f t="shared" si="2"/>
        <v/>
      </c>
      <c r="AK21" s="124">
        <f t="shared" si="3"/>
        <v>0</v>
      </c>
    </row>
    <row r="22" spans="1:37" s="13" customFormat="1" ht="19.5" customHeight="1">
      <c r="A22" s="75">
        <v>18</v>
      </c>
      <c r="B22" s="76">
        <f>'Übersicht Teilnehmende'!B22</f>
        <v>0</v>
      </c>
      <c r="C22" s="76">
        <f>'Übersicht Teilnehmende'!C22</f>
        <v>0</v>
      </c>
      <c r="D22" s="65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86"/>
      <c r="AJ22" s="121" t="str">
        <f t="shared" si="2"/>
        <v/>
      </c>
      <c r="AK22" s="124">
        <f t="shared" si="3"/>
        <v>0</v>
      </c>
    </row>
    <row r="23" spans="1:37" s="13" customFormat="1" ht="19.5" customHeight="1">
      <c r="A23" s="73">
        <v>19</v>
      </c>
      <c r="B23" s="74">
        <f>'Übersicht Teilnehmende'!B23</f>
        <v>0</v>
      </c>
      <c r="C23" s="74">
        <f>'Übersicht Teilnehmende'!C23</f>
        <v>0</v>
      </c>
      <c r="D23" s="84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85"/>
      <c r="AJ23" s="121" t="str">
        <f t="shared" si="2"/>
        <v/>
      </c>
      <c r="AK23" s="124">
        <f t="shared" si="3"/>
        <v>0</v>
      </c>
    </row>
    <row r="24" spans="1:37" s="13" customFormat="1" ht="19.5" customHeight="1">
      <c r="A24" s="75">
        <v>20</v>
      </c>
      <c r="B24" s="76">
        <f>'Übersicht Teilnehmende'!B24</f>
        <v>0</v>
      </c>
      <c r="C24" s="76">
        <f>'Übersicht Teilnehmende'!C24</f>
        <v>0</v>
      </c>
      <c r="D24" s="65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86"/>
      <c r="AJ24" s="121" t="str">
        <f t="shared" si="2"/>
        <v/>
      </c>
      <c r="AK24" s="124">
        <f t="shared" si="3"/>
        <v>0</v>
      </c>
    </row>
    <row r="25" spans="1:37" s="13" customFormat="1" ht="19.5" customHeight="1">
      <c r="A25" s="73">
        <v>21</v>
      </c>
      <c r="B25" s="74">
        <f>'Übersicht Teilnehmende'!B25</f>
        <v>0</v>
      </c>
      <c r="C25" s="74">
        <f>'Übersicht Teilnehmende'!C25</f>
        <v>0</v>
      </c>
      <c r="D25" s="84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85"/>
      <c r="AJ25" s="121" t="str">
        <f t="shared" si="2"/>
        <v/>
      </c>
      <c r="AK25" s="124">
        <f t="shared" si="3"/>
        <v>0</v>
      </c>
    </row>
    <row r="26" spans="1:37" s="13" customFormat="1" ht="19.5" customHeight="1">
      <c r="A26" s="75">
        <v>22</v>
      </c>
      <c r="B26" s="76">
        <f>'Übersicht Teilnehmende'!B26</f>
        <v>0</v>
      </c>
      <c r="C26" s="76">
        <f>'Übersicht Teilnehmende'!C26</f>
        <v>0</v>
      </c>
      <c r="D26" s="65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86"/>
      <c r="AJ26" s="121" t="str">
        <f t="shared" si="2"/>
        <v/>
      </c>
      <c r="AK26" s="124">
        <f t="shared" si="3"/>
        <v>0</v>
      </c>
    </row>
    <row r="27" spans="1:37" s="13" customFormat="1" ht="19.5" customHeight="1">
      <c r="A27" s="73">
        <v>23</v>
      </c>
      <c r="B27" s="74">
        <f>'Übersicht Teilnehmende'!B27</f>
        <v>0</v>
      </c>
      <c r="C27" s="74">
        <f>'Übersicht Teilnehmende'!C27</f>
        <v>0</v>
      </c>
      <c r="D27" s="84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85"/>
      <c r="AJ27" s="121" t="str">
        <f t="shared" si="2"/>
        <v/>
      </c>
      <c r="AK27" s="124">
        <f t="shared" si="3"/>
        <v>0</v>
      </c>
    </row>
    <row r="28" spans="1:37" s="13" customFormat="1" ht="19.5" customHeight="1">
      <c r="A28" s="75">
        <v>24</v>
      </c>
      <c r="B28" s="76">
        <f>'Übersicht Teilnehmende'!B28</f>
        <v>0</v>
      </c>
      <c r="C28" s="76">
        <f>'Übersicht Teilnehmende'!C28</f>
        <v>0</v>
      </c>
      <c r="D28" s="65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86"/>
      <c r="AJ28" s="121" t="str">
        <f t="shared" si="2"/>
        <v/>
      </c>
      <c r="AK28" s="124">
        <f t="shared" si="3"/>
        <v>0</v>
      </c>
    </row>
    <row r="29" spans="1:37" s="13" customFormat="1" ht="19.5" customHeight="1">
      <c r="A29" s="73">
        <v>25</v>
      </c>
      <c r="B29" s="74">
        <f>'Übersicht Teilnehmende'!B29</f>
        <v>0</v>
      </c>
      <c r="C29" s="74">
        <f>'Übersicht Teilnehmende'!C29</f>
        <v>0</v>
      </c>
      <c r="D29" s="84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85"/>
      <c r="AJ29" s="121" t="str">
        <f t="shared" si="2"/>
        <v/>
      </c>
      <c r="AK29" s="124">
        <f t="shared" si="3"/>
        <v>0</v>
      </c>
    </row>
    <row r="30" spans="1:37" s="13" customFormat="1" ht="19.5" customHeight="1">
      <c r="A30" s="75">
        <v>26</v>
      </c>
      <c r="B30" s="76">
        <f>'Übersicht Teilnehmende'!B30</f>
        <v>0</v>
      </c>
      <c r="C30" s="76">
        <f>'Übersicht Teilnehmende'!C30</f>
        <v>0</v>
      </c>
      <c r="D30" s="65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86"/>
      <c r="AJ30" s="121" t="str">
        <f t="shared" si="2"/>
        <v/>
      </c>
      <c r="AK30" s="124">
        <f t="shared" si="3"/>
        <v>0</v>
      </c>
    </row>
    <row r="31" spans="1:37" s="13" customFormat="1" ht="19.5" customHeight="1">
      <c r="A31" s="73">
        <v>27</v>
      </c>
      <c r="B31" s="74">
        <f>'Übersicht Teilnehmende'!B31</f>
        <v>0</v>
      </c>
      <c r="C31" s="74">
        <f>'Übersicht Teilnehmende'!C31</f>
        <v>0</v>
      </c>
      <c r="D31" s="84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85"/>
      <c r="AJ31" s="121" t="str">
        <f t="shared" si="2"/>
        <v/>
      </c>
      <c r="AK31" s="124">
        <f t="shared" si="3"/>
        <v>0</v>
      </c>
    </row>
    <row r="32" spans="1:37" s="13" customFormat="1" ht="19.5" customHeight="1">
      <c r="A32" s="75">
        <v>28</v>
      </c>
      <c r="B32" s="76">
        <f>'Übersicht Teilnehmende'!B32</f>
        <v>0</v>
      </c>
      <c r="C32" s="76">
        <f>'Übersicht Teilnehmende'!C32</f>
        <v>0</v>
      </c>
      <c r="D32" s="65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86"/>
      <c r="AJ32" s="121" t="str">
        <f t="shared" si="2"/>
        <v/>
      </c>
      <c r="AK32" s="124">
        <f t="shared" si="3"/>
        <v>0</v>
      </c>
    </row>
    <row r="33" spans="1:37" s="13" customFormat="1" ht="19.5" customHeight="1">
      <c r="A33" s="73">
        <v>29</v>
      </c>
      <c r="B33" s="74">
        <f>'Übersicht Teilnehmende'!B33</f>
        <v>0</v>
      </c>
      <c r="C33" s="74">
        <f>'Übersicht Teilnehmende'!C33</f>
        <v>0</v>
      </c>
      <c r="D33" s="84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85"/>
      <c r="AJ33" s="121" t="str">
        <f t="shared" si="2"/>
        <v/>
      </c>
      <c r="AK33" s="124">
        <f t="shared" si="3"/>
        <v>0</v>
      </c>
    </row>
    <row r="34" spans="1:37" s="13" customFormat="1" ht="19.5" customHeight="1">
      <c r="A34" s="75">
        <v>30</v>
      </c>
      <c r="B34" s="76">
        <f>'Übersicht Teilnehmende'!B34</f>
        <v>0</v>
      </c>
      <c r="C34" s="76">
        <f>'Übersicht Teilnehmende'!C34</f>
        <v>0</v>
      </c>
      <c r="D34" s="65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86"/>
      <c r="AJ34" s="121" t="str">
        <f t="shared" si="2"/>
        <v/>
      </c>
      <c r="AK34" s="124">
        <f t="shared" si="3"/>
        <v>0</v>
      </c>
    </row>
    <row r="35" spans="1:37" s="13" customFormat="1" ht="19.5" customHeight="1">
      <c r="A35" s="73">
        <v>31</v>
      </c>
      <c r="B35" s="74">
        <f>'Übersicht Teilnehmende'!B35</f>
        <v>0</v>
      </c>
      <c r="C35" s="74">
        <f>'Übersicht Teilnehmende'!C35</f>
        <v>0</v>
      </c>
      <c r="D35" s="84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85"/>
      <c r="AJ35" s="121" t="str">
        <f t="shared" si="2"/>
        <v/>
      </c>
      <c r="AK35" s="124">
        <f t="shared" si="3"/>
        <v>0</v>
      </c>
    </row>
    <row r="36" spans="1:37" s="13" customFormat="1" ht="19.5" customHeight="1">
      <c r="A36" s="75">
        <v>32</v>
      </c>
      <c r="B36" s="76">
        <f>'Übersicht Teilnehmende'!B36</f>
        <v>0</v>
      </c>
      <c r="C36" s="76">
        <f>'Übersicht Teilnehmende'!C36</f>
        <v>0</v>
      </c>
      <c r="D36" s="65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86"/>
      <c r="AJ36" s="121" t="str">
        <f t="shared" si="2"/>
        <v/>
      </c>
      <c r="AK36" s="124">
        <f t="shared" si="3"/>
        <v>0</v>
      </c>
    </row>
    <row r="37" spans="1:37" s="13" customFormat="1" ht="19.5" customHeight="1">
      <c r="A37" s="73">
        <v>33</v>
      </c>
      <c r="B37" s="74">
        <f>'Übersicht Teilnehmende'!B37</f>
        <v>0</v>
      </c>
      <c r="C37" s="74">
        <f>'Übersicht Teilnehmende'!C37</f>
        <v>0</v>
      </c>
      <c r="D37" s="84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85"/>
      <c r="AJ37" s="121" t="str">
        <f t="shared" si="2"/>
        <v/>
      </c>
      <c r="AK37" s="124">
        <f t="shared" si="3"/>
        <v>0</v>
      </c>
    </row>
    <row r="38" spans="1:37" s="13" customFormat="1" ht="19.5" customHeight="1">
      <c r="A38" s="75">
        <v>34</v>
      </c>
      <c r="B38" s="76">
        <f>'Übersicht Teilnehmende'!B38</f>
        <v>0</v>
      </c>
      <c r="C38" s="76">
        <f>'Übersicht Teilnehmende'!C38</f>
        <v>0</v>
      </c>
      <c r="D38" s="65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86"/>
      <c r="AJ38" s="121" t="str">
        <f t="shared" si="2"/>
        <v/>
      </c>
      <c r="AK38" s="124">
        <f t="shared" si="3"/>
        <v>0</v>
      </c>
    </row>
    <row r="39" spans="1:37" s="13" customFormat="1" ht="19.5" customHeight="1">
      <c r="A39" s="73">
        <v>35</v>
      </c>
      <c r="B39" s="74">
        <f>'Übersicht Teilnehmende'!B39</f>
        <v>0</v>
      </c>
      <c r="C39" s="74">
        <f>'Übersicht Teilnehmende'!C39</f>
        <v>0</v>
      </c>
      <c r="D39" s="84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85"/>
      <c r="AJ39" s="121" t="str">
        <f t="shared" si="2"/>
        <v/>
      </c>
      <c r="AK39" s="124">
        <f t="shared" si="3"/>
        <v>0</v>
      </c>
    </row>
    <row r="40" spans="1:37" s="13" customFormat="1" ht="19.5" customHeight="1">
      <c r="A40" s="75">
        <v>36</v>
      </c>
      <c r="B40" s="76">
        <f>'Übersicht Teilnehmende'!B40</f>
        <v>0</v>
      </c>
      <c r="C40" s="76">
        <f>'Übersicht Teilnehmende'!C40</f>
        <v>0</v>
      </c>
      <c r="D40" s="65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86"/>
      <c r="AJ40" s="121" t="str">
        <f t="shared" si="2"/>
        <v/>
      </c>
      <c r="AK40" s="124">
        <f t="shared" si="3"/>
        <v>0</v>
      </c>
    </row>
    <row r="41" spans="1:37" s="13" customFormat="1" ht="19.5" customHeight="1">
      <c r="A41" s="73">
        <v>37</v>
      </c>
      <c r="B41" s="74">
        <f>'Übersicht Teilnehmende'!B41</f>
        <v>0</v>
      </c>
      <c r="C41" s="74">
        <f>'Übersicht Teilnehmende'!C41</f>
        <v>0</v>
      </c>
      <c r="D41" s="84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85"/>
      <c r="AJ41" s="121" t="str">
        <f t="shared" si="2"/>
        <v/>
      </c>
      <c r="AK41" s="124">
        <f t="shared" si="3"/>
        <v>0</v>
      </c>
    </row>
    <row r="42" spans="1:37" s="13" customFormat="1" ht="19.5" customHeight="1">
      <c r="A42" s="75">
        <v>38</v>
      </c>
      <c r="B42" s="76">
        <f>'Übersicht Teilnehmende'!B42</f>
        <v>0</v>
      </c>
      <c r="C42" s="76">
        <f>'Übersicht Teilnehmende'!C42</f>
        <v>0</v>
      </c>
      <c r="D42" s="65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86"/>
      <c r="AJ42" s="121" t="str">
        <f t="shared" si="2"/>
        <v/>
      </c>
      <c r="AK42" s="124">
        <f t="shared" si="3"/>
        <v>0</v>
      </c>
    </row>
    <row r="43" spans="1:37" s="13" customFormat="1" ht="19.5" customHeight="1">
      <c r="A43" s="73">
        <v>39</v>
      </c>
      <c r="B43" s="74">
        <f>'Übersicht Teilnehmende'!B43</f>
        <v>0</v>
      </c>
      <c r="C43" s="74">
        <f>'Übersicht Teilnehmende'!C43</f>
        <v>0</v>
      </c>
      <c r="D43" s="84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85"/>
      <c r="AJ43" s="121" t="str">
        <f t="shared" si="2"/>
        <v/>
      </c>
      <c r="AK43" s="124">
        <f t="shared" si="3"/>
        <v>0</v>
      </c>
    </row>
    <row r="44" spans="1:37" s="13" customFormat="1" ht="19.5" customHeight="1">
      <c r="A44" s="75">
        <v>40</v>
      </c>
      <c r="B44" s="76">
        <f>'Übersicht Teilnehmende'!B44</f>
        <v>0</v>
      </c>
      <c r="C44" s="76">
        <f>'Übersicht Teilnehmende'!C44</f>
        <v>0</v>
      </c>
      <c r="D44" s="65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86"/>
      <c r="AJ44" s="121" t="str">
        <f t="shared" si="2"/>
        <v/>
      </c>
      <c r="AK44" s="124">
        <f t="shared" si="3"/>
        <v>0</v>
      </c>
    </row>
    <row r="45" spans="1:37" s="13" customFormat="1" ht="19.5" customHeight="1">
      <c r="A45" s="73">
        <v>41</v>
      </c>
      <c r="B45" s="74">
        <f>'Übersicht Teilnehmende'!B45</f>
        <v>0</v>
      </c>
      <c r="C45" s="74">
        <f>'Übersicht Teilnehmende'!C45</f>
        <v>0</v>
      </c>
      <c r="D45" s="84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85"/>
      <c r="AJ45" s="121" t="str">
        <f t="shared" si="2"/>
        <v/>
      </c>
      <c r="AK45" s="124">
        <f t="shared" si="3"/>
        <v>0</v>
      </c>
    </row>
    <row r="46" spans="1:37" s="13" customFormat="1" ht="19.5" customHeight="1">
      <c r="A46" s="75">
        <v>42</v>
      </c>
      <c r="B46" s="76">
        <f>'Übersicht Teilnehmende'!B46</f>
        <v>0</v>
      </c>
      <c r="C46" s="76">
        <f>'Übersicht Teilnehmende'!C46</f>
        <v>0</v>
      </c>
      <c r="D46" s="65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86"/>
      <c r="AJ46" s="121" t="str">
        <f t="shared" si="2"/>
        <v/>
      </c>
      <c r="AK46" s="124">
        <f t="shared" si="3"/>
        <v>0</v>
      </c>
    </row>
    <row r="47" spans="1:37" s="13" customFormat="1" ht="19.5" customHeight="1">
      <c r="A47" s="73">
        <v>43</v>
      </c>
      <c r="B47" s="74">
        <f>'Übersicht Teilnehmende'!B47</f>
        <v>0</v>
      </c>
      <c r="C47" s="74">
        <f>'Übersicht Teilnehmende'!C47</f>
        <v>0</v>
      </c>
      <c r="D47" s="84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85"/>
      <c r="AJ47" s="121" t="str">
        <f t="shared" si="2"/>
        <v/>
      </c>
      <c r="AK47" s="124">
        <f t="shared" si="3"/>
        <v>0</v>
      </c>
    </row>
    <row r="48" spans="1:37" s="13" customFormat="1" ht="19.5" customHeight="1">
      <c r="A48" s="75">
        <v>44</v>
      </c>
      <c r="B48" s="76">
        <f>'Übersicht Teilnehmende'!B48</f>
        <v>0</v>
      </c>
      <c r="C48" s="76">
        <f>'Übersicht Teilnehmende'!C48</f>
        <v>0</v>
      </c>
      <c r="D48" s="65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86"/>
      <c r="AJ48" s="121" t="str">
        <f t="shared" si="2"/>
        <v/>
      </c>
      <c r="AK48" s="124">
        <f t="shared" si="3"/>
        <v>0</v>
      </c>
    </row>
    <row r="49" spans="1:37" s="13" customFormat="1" ht="19.5" customHeight="1">
      <c r="A49" s="73">
        <v>45</v>
      </c>
      <c r="B49" s="74">
        <f>'Übersicht Teilnehmende'!B49</f>
        <v>0</v>
      </c>
      <c r="C49" s="74">
        <f>'Übersicht Teilnehmende'!C49</f>
        <v>0</v>
      </c>
      <c r="D49" s="84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85"/>
      <c r="AJ49" s="121" t="str">
        <f t="shared" si="2"/>
        <v/>
      </c>
      <c r="AK49" s="124">
        <f t="shared" si="3"/>
        <v>0</v>
      </c>
    </row>
    <row r="50" spans="1:37" s="13" customFormat="1" ht="19.5" customHeight="1">
      <c r="A50" s="75">
        <v>46</v>
      </c>
      <c r="B50" s="76">
        <f>'Übersicht Teilnehmende'!B50</f>
        <v>0</v>
      </c>
      <c r="C50" s="76">
        <f>'Übersicht Teilnehmende'!C50</f>
        <v>0</v>
      </c>
      <c r="D50" s="65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86"/>
      <c r="AJ50" s="121" t="str">
        <f t="shared" si="2"/>
        <v/>
      </c>
      <c r="AK50" s="124">
        <f t="shared" si="3"/>
        <v>0</v>
      </c>
    </row>
    <row r="51" spans="1:37" s="13" customFormat="1" ht="19.5" customHeight="1">
      <c r="A51" s="73">
        <v>47</v>
      </c>
      <c r="B51" s="74">
        <f>'Übersicht Teilnehmende'!B51</f>
        <v>0</v>
      </c>
      <c r="C51" s="74">
        <f>'Übersicht Teilnehmende'!C51</f>
        <v>0</v>
      </c>
      <c r="D51" s="84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85"/>
      <c r="AJ51" s="121" t="str">
        <f t="shared" si="2"/>
        <v/>
      </c>
      <c r="AK51" s="124">
        <f t="shared" si="3"/>
        <v>0</v>
      </c>
    </row>
    <row r="52" spans="1:37" s="13" customFormat="1" ht="19.5" customHeight="1">
      <c r="A52" s="75">
        <v>48</v>
      </c>
      <c r="B52" s="76">
        <f>'Übersicht Teilnehmende'!B52</f>
        <v>0</v>
      </c>
      <c r="C52" s="76">
        <f>'Übersicht Teilnehmende'!C52</f>
        <v>0</v>
      </c>
      <c r="D52" s="65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86"/>
      <c r="AJ52" s="121" t="str">
        <f t="shared" si="2"/>
        <v/>
      </c>
      <c r="AK52" s="124">
        <f t="shared" si="3"/>
        <v>0</v>
      </c>
    </row>
    <row r="53" spans="1:37" s="13" customFormat="1" ht="19.5" customHeight="1">
      <c r="A53" s="73">
        <v>49</v>
      </c>
      <c r="B53" s="74">
        <f>'Übersicht Teilnehmende'!B53</f>
        <v>0</v>
      </c>
      <c r="C53" s="74">
        <f>'Übersicht Teilnehmende'!C53</f>
        <v>0</v>
      </c>
      <c r="D53" s="84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85"/>
      <c r="AJ53" s="121" t="str">
        <f t="shared" si="2"/>
        <v/>
      </c>
      <c r="AK53" s="124">
        <f t="shared" si="3"/>
        <v>0</v>
      </c>
    </row>
    <row r="54" spans="1:37" s="13" customFormat="1" ht="19.5" customHeight="1">
      <c r="A54" s="75">
        <v>50</v>
      </c>
      <c r="B54" s="76">
        <f>'Übersicht Teilnehmende'!B54</f>
        <v>0</v>
      </c>
      <c r="C54" s="76">
        <f>'Übersicht Teilnehmende'!C54</f>
        <v>0</v>
      </c>
      <c r="D54" s="65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86"/>
      <c r="AJ54" s="121" t="str">
        <f t="shared" si="2"/>
        <v/>
      </c>
      <c r="AK54" s="124">
        <f t="shared" si="3"/>
        <v>0</v>
      </c>
    </row>
    <row r="55" spans="1:37" s="13" customFormat="1" ht="19.5" customHeight="1">
      <c r="A55" s="73">
        <v>51</v>
      </c>
      <c r="B55" s="74">
        <f>'Übersicht Teilnehmende'!B55</f>
        <v>0</v>
      </c>
      <c r="C55" s="74">
        <f>'Übersicht Teilnehmende'!C55</f>
        <v>0</v>
      </c>
      <c r="D55" s="84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85"/>
      <c r="AJ55" s="121" t="str">
        <f t="shared" si="2"/>
        <v/>
      </c>
      <c r="AK55" s="124">
        <f t="shared" si="3"/>
        <v>0</v>
      </c>
    </row>
    <row r="56" spans="1:37" s="13" customFormat="1" ht="19.5" customHeight="1">
      <c r="A56" s="75">
        <v>52</v>
      </c>
      <c r="B56" s="76">
        <f>'Übersicht Teilnehmende'!B56</f>
        <v>0</v>
      </c>
      <c r="C56" s="76">
        <f>'Übersicht Teilnehmende'!C56</f>
        <v>0</v>
      </c>
      <c r="D56" s="65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86"/>
      <c r="AJ56" s="121" t="str">
        <f t="shared" si="2"/>
        <v/>
      </c>
      <c r="AK56" s="124">
        <f t="shared" si="3"/>
        <v>0</v>
      </c>
    </row>
    <row r="57" spans="1:37" s="13" customFormat="1" ht="19.5" customHeight="1">
      <c r="A57" s="73">
        <v>53</v>
      </c>
      <c r="B57" s="74">
        <f>'Übersicht Teilnehmende'!B57</f>
        <v>0</v>
      </c>
      <c r="C57" s="74">
        <f>'Übersicht Teilnehmende'!C57</f>
        <v>0</v>
      </c>
      <c r="D57" s="84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85"/>
      <c r="AJ57" s="121" t="str">
        <f t="shared" si="2"/>
        <v/>
      </c>
      <c r="AK57" s="124">
        <f t="shared" si="3"/>
        <v>0</v>
      </c>
    </row>
    <row r="58" spans="1:37" s="13" customFormat="1" ht="19.5" customHeight="1">
      <c r="A58" s="75">
        <v>54</v>
      </c>
      <c r="B58" s="76">
        <f>'Übersicht Teilnehmende'!B58</f>
        <v>0</v>
      </c>
      <c r="C58" s="76">
        <f>'Übersicht Teilnehmende'!C58</f>
        <v>0</v>
      </c>
      <c r="D58" s="65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86"/>
      <c r="AJ58" s="121" t="str">
        <f t="shared" si="2"/>
        <v/>
      </c>
      <c r="AK58" s="124">
        <f t="shared" si="3"/>
        <v>0</v>
      </c>
    </row>
    <row r="59" spans="1:37" s="13" customFormat="1" ht="19.5" customHeight="1">
      <c r="A59" s="73">
        <v>55</v>
      </c>
      <c r="B59" s="74">
        <f>'Übersicht Teilnehmende'!B59</f>
        <v>0</v>
      </c>
      <c r="C59" s="74">
        <f>'Übersicht Teilnehmende'!C59</f>
        <v>0</v>
      </c>
      <c r="D59" s="84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85"/>
      <c r="AJ59" s="121" t="str">
        <f t="shared" si="2"/>
        <v/>
      </c>
      <c r="AK59" s="124">
        <f t="shared" si="3"/>
        <v>0</v>
      </c>
    </row>
    <row r="60" spans="1:37" s="13" customFormat="1" ht="19.5" customHeight="1">
      <c r="A60" s="75">
        <v>56</v>
      </c>
      <c r="B60" s="76">
        <f>'Übersicht Teilnehmende'!B60</f>
        <v>0</v>
      </c>
      <c r="C60" s="76">
        <f>'Übersicht Teilnehmende'!C60</f>
        <v>0</v>
      </c>
      <c r="D60" s="65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86"/>
      <c r="AJ60" s="121" t="str">
        <f t="shared" si="2"/>
        <v/>
      </c>
      <c r="AK60" s="124">
        <f t="shared" si="3"/>
        <v>0</v>
      </c>
    </row>
    <row r="61" spans="1:37" s="13" customFormat="1" ht="19.5" customHeight="1">
      <c r="A61" s="73">
        <v>57</v>
      </c>
      <c r="B61" s="74">
        <f>'Übersicht Teilnehmende'!B61</f>
        <v>0</v>
      </c>
      <c r="C61" s="74">
        <f>'Übersicht Teilnehmende'!C61</f>
        <v>0</v>
      </c>
      <c r="D61" s="84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85"/>
      <c r="AJ61" s="121" t="str">
        <f t="shared" si="2"/>
        <v/>
      </c>
      <c r="AK61" s="124">
        <f t="shared" si="3"/>
        <v>0</v>
      </c>
    </row>
    <row r="62" spans="1:37" s="14" customFormat="1" ht="20.25" customHeight="1">
      <c r="A62" s="75">
        <v>58</v>
      </c>
      <c r="B62" s="76">
        <f>'Übersicht Teilnehmende'!B62</f>
        <v>0</v>
      </c>
      <c r="C62" s="76">
        <f>'Übersicht Teilnehmende'!C62</f>
        <v>0</v>
      </c>
      <c r="D62" s="65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86"/>
      <c r="AJ62" s="121" t="str">
        <f t="shared" si="2"/>
        <v/>
      </c>
      <c r="AK62" s="124">
        <f t="shared" si="3"/>
        <v>0</v>
      </c>
    </row>
    <row r="63" spans="1:37" s="14" customFormat="1" ht="20.25" customHeight="1">
      <c r="A63" s="73">
        <v>59</v>
      </c>
      <c r="B63" s="74">
        <f>'Übersicht Teilnehmende'!B63</f>
        <v>0</v>
      </c>
      <c r="C63" s="74">
        <f>'Übersicht Teilnehmende'!C63</f>
        <v>0</v>
      </c>
      <c r="D63" s="84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85"/>
      <c r="AJ63" s="121" t="str">
        <f t="shared" si="2"/>
        <v/>
      </c>
      <c r="AK63" s="124">
        <f t="shared" si="3"/>
        <v>0</v>
      </c>
    </row>
    <row r="64" spans="1:37" s="14" customFormat="1" ht="20.25" customHeight="1">
      <c r="A64" s="75">
        <v>60</v>
      </c>
      <c r="B64" s="76">
        <f>'Übersicht Teilnehmende'!B64</f>
        <v>0</v>
      </c>
      <c r="C64" s="76">
        <f>'Übersicht Teilnehmende'!C64</f>
        <v>0</v>
      </c>
      <c r="D64" s="65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86"/>
      <c r="AJ64" s="121" t="str">
        <f t="shared" si="2"/>
        <v/>
      </c>
      <c r="AK64" s="124">
        <f t="shared" si="3"/>
        <v>0</v>
      </c>
    </row>
    <row r="65" spans="1:38" s="14" customFormat="1" ht="20.25" customHeight="1">
      <c r="A65" s="73">
        <v>61</v>
      </c>
      <c r="B65" s="74">
        <f>'Übersicht Teilnehmende'!B65</f>
        <v>0</v>
      </c>
      <c r="C65" s="74">
        <f>'Übersicht Teilnehmende'!C65</f>
        <v>0</v>
      </c>
      <c r="D65" s="84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85"/>
      <c r="AJ65" s="121" t="str">
        <f t="shared" si="2"/>
        <v/>
      </c>
      <c r="AK65" s="124">
        <f t="shared" si="3"/>
        <v>0</v>
      </c>
    </row>
    <row r="66" spans="1:38" s="14" customFormat="1" ht="20.25" customHeight="1" thickBot="1">
      <c r="A66" s="15"/>
      <c r="B66" s="16"/>
      <c r="C66" s="16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</row>
    <row r="67" spans="1:38" s="14" customFormat="1" ht="20.25" customHeight="1">
      <c r="A67" s="15"/>
      <c r="C67" s="114" t="s">
        <v>101</v>
      </c>
      <c r="D67" s="108"/>
      <c r="E67" s="115" t="s">
        <v>33</v>
      </c>
      <c r="F67" s="68"/>
      <c r="G67" s="68"/>
      <c r="H67" s="68"/>
      <c r="I67" s="68"/>
      <c r="J67" s="68"/>
      <c r="K67" s="68"/>
      <c r="L67" s="69"/>
      <c r="M67" s="69"/>
      <c r="N67" s="69"/>
      <c r="O67" s="69"/>
      <c r="P67" s="69"/>
      <c r="Q67" s="69"/>
      <c r="R67" s="69"/>
      <c r="S67" s="108"/>
      <c r="T67" s="108"/>
      <c r="U67" s="109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</row>
    <row r="68" spans="1:38" s="14" customFormat="1" ht="20.25" customHeight="1">
      <c r="A68" s="15"/>
      <c r="B68" s="16"/>
      <c r="C68" s="116"/>
      <c r="D68" s="17"/>
      <c r="E68" s="28" t="s">
        <v>34</v>
      </c>
      <c r="F68" s="29"/>
      <c r="G68" s="29"/>
      <c r="H68" s="29"/>
      <c r="I68" s="29"/>
      <c r="J68" s="29"/>
      <c r="K68" s="29"/>
      <c r="L68" s="30"/>
      <c r="M68" s="30"/>
      <c r="N68" s="30"/>
      <c r="O68" s="30"/>
      <c r="P68" s="30"/>
      <c r="Q68" s="30"/>
      <c r="R68" s="30"/>
      <c r="S68" s="17"/>
      <c r="T68" s="17"/>
      <c r="U68" s="110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</row>
    <row r="69" spans="1:38" s="14" customFormat="1" ht="20.25" customHeight="1">
      <c r="A69" s="15"/>
      <c r="B69" s="16"/>
      <c r="C69" s="116"/>
      <c r="D69" s="17"/>
      <c r="E69" s="28" t="s">
        <v>35</v>
      </c>
      <c r="F69" s="29"/>
      <c r="G69" s="29"/>
      <c r="H69" s="29"/>
      <c r="I69" s="29"/>
      <c r="J69" s="29"/>
      <c r="K69" s="29"/>
      <c r="L69" s="30"/>
      <c r="M69" s="30"/>
      <c r="N69" s="30"/>
      <c r="O69" s="30"/>
      <c r="P69" s="30"/>
      <c r="Q69" s="30"/>
      <c r="R69" s="30"/>
      <c r="S69" s="17"/>
      <c r="T69" s="17"/>
      <c r="U69" s="110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</row>
    <row r="70" spans="1:38" s="14" customFormat="1" ht="20.25" customHeight="1">
      <c r="A70" s="15"/>
      <c r="B70" s="16"/>
      <c r="C70" s="116"/>
      <c r="D70" s="17"/>
      <c r="E70" s="28" t="s">
        <v>44</v>
      </c>
      <c r="F70" s="29"/>
      <c r="G70" s="29"/>
      <c r="H70" s="29"/>
      <c r="I70" s="29"/>
      <c r="J70" s="29"/>
      <c r="K70" s="29"/>
      <c r="L70" s="30"/>
      <c r="M70" s="30"/>
      <c r="N70" s="30"/>
      <c r="O70" s="30"/>
      <c r="P70" s="30"/>
      <c r="Q70" s="30"/>
      <c r="R70" s="30"/>
      <c r="S70" s="17"/>
      <c r="T70" s="17"/>
      <c r="U70" s="110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</row>
    <row r="71" spans="1:38" s="14" customFormat="1" ht="20.25" customHeight="1">
      <c r="A71" s="15"/>
      <c r="B71" s="16"/>
      <c r="C71" s="116"/>
      <c r="D71" s="17"/>
      <c r="E71" s="28" t="s">
        <v>36</v>
      </c>
      <c r="F71" s="29"/>
      <c r="G71" s="29"/>
      <c r="H71" s="29"/>
      <c r="I71" s="29"/>
      <c r="J71" s="29"/>
      <c r="K71" s="29"/>
      <c r="L71" s="30"/>
      <c r="M71" s="30"/>
      <c r="N71" s="30"/>
      <c r="O71" s="30"/>
      <c r="P71" s="30"/>
      <c r="Q71" s="30"/>
      <c r="R71" s="30"/>
      <c r="S71" s="17"/>
      <c r="T71" s="17"/>
      <c r="U71" s="110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</row>
    <row r="72" spans="1:38" ht="20.25" customHeight="1" thickBot="1">
      <c r="C72" s="117"/>
      <c r="D72" s="71"/>
      <c r="E72" s="118" t="s">
        <v>45</v>
      </c>
      <c r="F72" s="70"/>
      <c r="G72" s="70"/>
      <c r="H72" s="70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111"/>
      <c r="T72" s="112"/>
      <c r="U72" s="113"/>
    </row>
    <row r="73" spans="1:38" ht="15" customHeight="1">
      <c r="B73" s="203"/>
      <c r="C73" s="204"/>
      <c r="D73" s="23"/>
      <c r="E73" s="32"/>
      <c r="F73" s="32"/>
      <c r="G73" s="32"/>
      <c r="H73" s="32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20"/>
    </row>
    <row r="74" spans="1:38">
      <c r="B74" s="205"/>
      <c r="C74" s="204"/>
      <c r="D74" s="23"/>
      <c r="E74" s="32"/>
      <c r="F74" s="32"/>
      <c r="G74" s="32"/>
      <c r="H74" s="32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20"/>
    </row>
    <row r="75" spans="1:38">
      <c r="C75" s="33"/>
      <c r="D75" s="23"/>
      <c r="E75" s="32"/>
      <c r="F75" s="32"/>
      <c r="G75" s="18"/>
      <c r="H75" s="18"/>
      <c r="I75" s="24"/>
      <c r="J75" s="24"/>
      <c r="K75" s="24"/>
      <c r="L75" s="24"/>
      <c r="M75" s="24"/>
      <c r="N75" s="24"/>
      <c r="O75" s="24"/>
      <c r="P75" s="24"/>
      <c r="Q75" s="24"/>
      <c r="R75" s="24"/>
    </row>
    <row r="76" spans="1:38">
      <c r="D76" s="23"/>
      <c r="E76" s="32"/>
      <c r="F76" s="32"/>
      <c r="G76" s="18"/>
      <c r="H76" s="18"/>
      <c r="I76" s="24"/>
      <c r="J76" s="24"/>
      <c r="K76" s="24"/>
      <c r="L76" s="24"/>
      <c r="M76" s="24"/>
      <c r="N76" s="24"/>
      <c r="O76" s="24"/>
      <c r="P76" s="24"/>
      <c r="Q76" s="24"/>
      <c r="R76" s="24"/>
    </row>
    <row r="77" spans="1:38">
      <c r="D77" s="66"/>
      <c r="E77" s="19"/>
      <c r="F77" s="19"/>
      <c r="G77" s="18"/>
      <c r="H77" s="18"/>
      <c r="I77" s="24"/>
      <c r="J77" s="24"/>
      <c r="K77" s="24"/>
      <c r="L77" s="24"/>
      <c r="M77" s="24"/>
      <c r="N77" s="24"/>
      <c r="O77" s="24"/>
      <c r="P77" s="24"/>
      <c r="Q77" s="24"/>
      <c r="R77" s="24"/>
    </row>
    <row r="78" spans="1:38">
      <c r="D78" s="67"/>
      <c r="E78" s="18"/>
      <c r="F78" s="18"/>
      <c r="G78" s="18"/>
      <c r="H78" s="18"/>
      <c r="I78" s="24"/>
      <c r="J78" s="24"/>
      <c r="K78" s="24"/>
      <c r="L78" s="24"/>
      <c r="M78" s="24"/>
      <c r="N78" s="24"/>
      <c r="O78" s="24"/>
      <c r="P78" s="24"/>
      <c r="Q78" s="24"/>
      <c r="R78" s="24"/>
    </row>
    <row r="79" spans="1:38">
      <c r="D79" s="67"/>
      <c r="E79" s="18"/>
      <c r="F79" s="18"/>
      <c r="G79" s="18"/>
      <c r="H79" s="18"/>
      <c r="I79" s="24"/>
      <c r="J79" s="24"/>
      <c r="K79" s="24"/>
      <c r="L79" s="24"/>
      <c r="M79" s="24"/>
      <c r="N79" s="24"/>
      <c r="O79" s="24"/>
      <c r="P79" s="24"/>
      <c r="Q79" s="24"/>
      <c r="R79" s="24"/>
    </row>
    <row r="80" spans="1:38">
      <c r="S80" s="21"/>
      <c r="T80" s="21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</row>
  </sheetData>
  <sheetProtection sheet="1" objects="1" scenarios="1"/>
  <mergeCells count="3">
    <mergeCell ref="D3:D4"/>
    <mergeCell ref="E3:AK3"/>
    <mergeCell ref="B73:C74"/>
  </mergeCells>
  <dataValidations count="2">
    <dataValidation type="whole" operator="greaterThanOrEqual" allowBlank="1" showInputMessage="1" showErrorMessage="1" errorTitle="Achtung!" error="Nur ganze Zahlen eintragen!" sqref="D5:D65">
      <formula1>0</formula1>
    </dataValidation>
    <dataValidation operator="greaterThanOrEqual" allowBlank="1" showInputMessage="1" showErrorMessage="1" errorTitle="Achtung!" error="Nur ganze Zahlen eintragen!" sqref="E5:H65 N5:T65"/>
  </dataValidations>
  <pageMargins left="0.47244094488188981" right="0.43307086614173229" top="0.59055118110236227" bottom="0.62992125984251968" header="0.31496062992125984" footer="0.31496062992125984"/>
  <pageSetup paperSize="9" scale="51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L80"/>
  <sheetViews>
    <sheetView showWhiteSpace="0" topLeftCell="A36" zoomScale="90" zoomScaleNormal="90" zoomScalePageLayoutView="40" workbookViewId="0">
      <selection activeCell="S63" sqref="S63"/>
    </sheetView>
  </sheetViews>
  <sheetFormatPr baseColWidth="10" defaultColWidth="11.42578125" defaultRowHeight="12.75"/>
  <cols>
    <col min="1" max="1" width="7.42578125" style="10" customWidth="1"/>
    <col min="2" max="2" width="25.7109375" style="11" customWidth="1"/>
    <col min="3" max="3" width="24.5703125" style="11" customWidth="1"/>
    <col min="4" max="4" width="5.5703125" style="21" customWidth="1"/>
    <col min="5" max="8" width="4.7109375" style="10" customWidth="1"/>
    <col min="9" max="18" width="4.7109375" style="21" customWidth="1"/>
    <col min="19" max="19" width="4.7109375" style="14" customWidth="1"/>
    <col min="20" max="20" width="4.7109375" style="22" customWidth="1"/>
    <col min="21" max="35" width="4.7109375" style="11" customWidth="1"/>
    <col min="36" max="36" width="7.42578125" style="11" customWidth="1"/>
    <col min="37" max="37" width="9.140625" style="11" customWidth="1"/>
    <col min="38" max="16384" width="11.42578125" style="11"/>
  </cols>
  <sheetData>
    <row r="1" spans="1:37" s="62" customFormat="1" ht="15.75">
      <c r="A1" s="63" t="s">
        <v>0</v>
      </c>
      <c r="B1" s="59" t="str">
        <f>Deckblatt!D20</f>
        <v>Muster</v>
      </c>
      <c r="C1" s="63" t="s">
        <v>1</v>
      </c>
      <c r="D1" s="59" t="str">
        <f>Deckblatt!D22:J22</f>
        <v>Muster</v>
      </c>
      <c r="E1" s="98"/>
      <c r="F1" s="60"/>
      <c r="G1" s="103" t="s">
        <v>39</v>
      </c>
      <c r="J1" s="167" t="str">
        <f>Deckblatt!D24</f>
        <v>01.01.2019 - 31.12.2019</v>
      </c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1:37" ht="16.5" thickBot="1">
      <c r="B2" s="64">
        <v>43800</v>
      </c>
    </row>
    <row r="3" spans="1:37" s="72" customFormat="1" ht="25.5" customHeight="1" thickBot="1">
      <c r="A3" s="79" t="s">
        <v>2</v>
      </c>
      <c r="B3" s="80" t="s">
        <v>3</v>
      </c>
      <c r="C3" s="81" t="s">
        <v>4</v>
      </c>
      <c r="D3" s="208" t="s">
        <v>89</v>
      </c>
      <c r="E3" s="206" t="s">
        <v>23</v>
      </c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6"/>
      <c r="AJ3" s="206"/>
      <c r="AK3" s="207"/>
    </row>
    <row r="4" spans="1:37" ht="81.75" customHeight="1" thickBot="1">
      <c r="A4" s="12"/>
      <c r="B4" s="78"/>
      <c r="C4" s="82"/>
      <c r="D4" s="209"/>
      <c r="E4" s="83">
        <v>43800</v>
      </c>
      <c r="F4" s="83">
        <v>43801</v>
      </c>
      <c r="G4" s="83">
        <v>43802</v>
      </c>
      <c r="H4" s="83">
        <v>43803</v>
      </c>
      <c r="I4" s="83">
        <v>43804</v>
      </c>
      <c r="J4" s="83">
        <v>43805</v>
      </c>
      <c r="K4" s="83">
        <v>43806</v>
      </c>
      <c r="L4" s="83">
        <v>43807</v>
      </c>
      <c r="M4" s="83">
        <v>43808</v>
      </c>
      <c r="N4" s="83">
        <v>43809</v>
      </c>
      <c r="O4" s="83">
        <v>43810</v>
      </c>
      <c r="P4" s="83">
        <v>43811</v>
      </c>
      <c r="Q4" s="83">
        <v>43812</v>
      </c>
      <c r="R4" s="83">
        <v>43813</v>
      </c>
      <c r="S4" s="83">
        <v>43814</v>
      </c>
      <c r="T4" s="83">
        <v>43815</v>
      </c>
      <c r="U4" s="83">
        <v>43816</v>
      </c>
      <c r="V4" s="83">
        <v>43817</v>
      </c>
      <c r="W4" s="83">
        <v>43818</v>
      </c>
      <c r="X4" s="83">
        <v>43819</v>
      </c>
      <c r="Y4" s="83">
        <v>43820</v>
      </c>
      <c r="Z4" s="83">
        <v>43821</v>
      </c>
      <c r="AA4" s="83">
        <v>43822</v>
      </c>
      <c r="AB4" s="83">
        <v>43823</v>
      </c>
      <c r="AC4" s="83">
        <v>43824</v>
      </c>
      <c r="AD4" s="83">
        <v>43825</v>
      </c>
      <c r="AE4" s="83">
        <v>43826</v>
      </c>
      <c r="AF4" s="83">
        <v>43827</v>
      </c>
      <c r="AG4" s="83">
        <v>43828</v>
      </c>
      <c r="AH4" s="83">
        <v>43829</v>
      </c>
      <c r="AI4" s="83">
        <v>43830</v>
      </c>
      <c r="AJ4" s="106" t="s">
        <v>46</v>
      </c>
      <c r="AK4" s="122" t="s">
        <v>40</v>
      </c>
    </row>
    <row r="5" spans="1:37" s="13" customFormat="1" ht="19.5" customHeight="1">
      <c r="A5" s="73">
        <v>1</v>
      </c>
      <c r="B5" s="74">
        <f>'Übersicht Teilnehmende'!B5</f>
        <v>0</v>
      </c>
      <c r="C5" s="74">
        <f>'Übersicht Teilnehmende'!C5</f>
        <v>0</v>
      </c>
      <c r="D5" s="84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85"/>
      <c r="AJ5" s="120" t="str">
        <f t="shared" ref="AJ5:AJ9" si="0">IF(SUM(E5:AI5)=0,"",SUM(E5:AI5))</f>
        <v/>
      </c>
      <c r="AK5" s="105">
        <f>COUNT(E5:AI5)</f>
        <v>0</v>
      </c>
    </row>
    <row r="6" spans="1:37" s="13" customFormat="1" ht="19.5" customHeight="1">
      <c r="A6" s="75">
        <v>2</v>
      </c>
      <c r="B6" s="76">
        <f>'Übersicht Teilnehmende'!B6</f>
        <v>0</v>
      </c>
      <c r="C6" s="76">
        <f>'Übersicht Teilnehmende'!C6</f>
        <v>0</v>
      </c>
      <c r="D6" s="65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86"/>
      <c r="AJ6" s="121" t="str">
        <f t="shared" si="0"/>
        <v/>
      </c>
      <c r="AK6" s="124">
        <f t="shared" ref="AK6:AK9" si="1">COUNT(E6:AI6)</f>
        <v>0</v>
      </c>
    </row>
    <row r="7" spans="1:37" s="13" customFormat="1" ht="19.5" customHeight="1">
      <c r="A7" s="73">
        <v>3</v>
      </c>
      <c r="B7" s="74">
        <f>'Übersicht Teilnehmende'!B7</f>
        <v>0</v>
      </c>
      <c r="C7" s="74">
        <f>'Übersicht Teilnehmende'!C7</f>
        <v>0</v>
      </c>
      <c r="D7" s="84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85"/>
      <c r="AJ7" s="121" t="str">
        <f t="shared" si="0"/>
        <v/>
      </c>
      <c r="AK7" s="124">
        <f t="shared" si="1"/>
        <v>0</v>
      </c>
    </row>
    <row r="8" spans="1:37" s="13" customFormat="1" ht="19.5" customHeight="1">
      <c r="A8" s="75">
        <v>4</v>
      </c>
      <c r="B8" s="76">
        <f>'Übersicht Teilnehmende'!B8</f>
        <v>0</v>
      </c>
      <c r="C8" s="76">
        <f>'Übersicht Teilnehmende'!C8</f>
        <v>0</v>
      </c>
      <c r="D8" s="65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86"/>
      <c r="AJ8" s="121" t="str">
        <f t="shared" si="0"/>
        <v/>
      </c>
      <c r="AK8" s="124">
        <f t="shared" si="1"/>
        <v>0</v>
      </c>
    </row>
    <row r="9" spans="1:37" s="13" customFormat="1" ht="19.5" customHeight="1">
      <c r="A9" s="73">
        <v>5</v>
      </c>
      <c r="B9" s="74">
        <f>'Übersicht Teilnehmende'!B9</f>
        <v>0</v>
      </c>
      <c r="C9" s="74">
        <f>'Übersicht Teilnehmende'!C9</f>
        <v>0</v>
      </c>
      <c r="D9" s="84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85"/>
      <c r="AJ9" s="121" t="str">
        <f t="shared" si="0"/>
        <v/>
      </c>
      <c r="AK9" s="124">
        <f t="shared" si="1"/>
        <v>0</v>
      </c>
    </row>
    <row r="10" spans="1:37" s="13" customFormat="1" ht="19.5" customHeight="1">
      <c r="A10" s="75">
        <v>6</v>
      </c>
      <c r="B10" s="76">
        <f>'Übersicht Teilnehmende'!B10</f>
        <v>0</v>
      </c>
      <c r="C10" s="76">
        <f>'Übersicht Teilnehmende'!C10</f>
        <v>0</v>
      </c>
      <c r="D10" s="65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86"/>
      <c r="AJ10" s="121" t="str">
        <f t="shared" ref="AJ10:AJ65" si="2">IF(SUM(E10:AI10)=0,"",SUM(E10:AI10))</f>
        <v/>
      </c>
      <c r="AK10" s="124">
        <f t="shared" ref="AK10:AK65" si="3">COUNT(E10:AI10)</f>
        <v>0</v>
      </c>
    </row>
    <row r="11" spans="1:37" s="13" customFormat="1" ht="19.5" customHeight="1">
      <c r="A11" s="73">
        <v>7</v>
      </c>
      <c r="B11" s="74">
        <f>'Übersicht Teilnehmende'!B11</f>
        <v>0</v>
      </c>
      <c r="C11" s="74">
        <f>'Übersicht Teilnehmende'!C11</f>
        <v>0</v>
      </c>
      <c r="D11" s="84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85"/>
      <c r="AJ11" s="121" t="str">
        <f t="shared" si="2"/>
        <v/>
      </c>
      <c r="AK11" s="124">
        <f t="shared" si="3"/>
        <v>0</v>
      </c>
    </row>
    <row r="12" spans="1:37" s="13" customFormat="1" ht="19.5" customHeight="1">
      <c r="A12" s="75">
        <v>8</v>
      </c>
      <c r="B12" s="76">
        <f>'Übersicht Teilnehmende'!B12</f>
        <v>0</v>
      </c>
      <c r="C12" s="76">
        <f>'Übersicht Teilnehmende'!C12</f>
        <v>0</v>
      </c>
      <c r="D12" s="65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86"/>
      <c r="AJ12" s="121" t="str">
        <f t="shared" si="2"/>
        <v/>
      </c>
      <c r="AK12" s="124">
        <f t="shared" si="3"/>
        <v>0</v>
      </c>
    </row>
    <row r="13" spans="1:37" s="13" customFormat="1" ht="19.5" customHeight="1">
      <c r="A13" s="73">
        <v>9</v>
      </c>
      <c r="B13" s="74">
        <f>'Übersicht Teilnehmende'!B13</f>
        <v>0</v>
      </c>
      <c r="C13" s="74">
        <f>'Übersicht Teilnehmende'!C13</f>
        <v>0</v>
      </c>
      <c r="D13" s="84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85"/>
      <c r="AJ13" s="121" t="str">
        <f t="shared" si="2"/>
        <v/>
      </c>
      <c r="AK13" s="124">
        <f t="shared" si="3"/>
        <v>0</v>
      </c>
    </row>
    <row r="14" spans="1:37" s="13" customFormat="1" ht="19.5" customHeight="1">
      <c r="A14" s="75">
        <v>10</v>
      </c>
      <c r="B14" s="76">
        <f>'Übersicht Teilnehmende'!B14</f>
        <v>0</v>
      </c>
      <c r="C14" s="76">
        <f>'Übersicht Teilnehmende'!C14</f>
        <v>0</v>
      </c>
      <c r="D14" s="65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86"/>
      <c r="AJ14" s="121" t="str">
        <f t="shared" si="2"/>
        <v/>
      </c>
      <c r="AK14" s="124">
        <f t="shared" si="3"/>
        <v>0</v>
      </c>
    </row>
    <row r="15" spans="1:37" s="13" customFormat="1" ht="19.5" customHeight="1">
      <c r="A15" s="73">
        <v>11</v>
      </c>
      <c r="B15" s="74">
        <f>'Übersicht Teilnehmende'!B15</f>
        <v>0</v>
      </c>
      <c r="C15" s="74">
        <f>'Übersicht Teilnehmende'!C15</f>
        <v>0</v>
      </c>
      <c r="D15" s="84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85"/>
      <c r="AJ15" s="121" t="str">
        <f t="shared" si="2"/>
        <v/>
      </c>
      <c r="AK15" s="124">
        <f t="shared" si="3"/>
        <v>0</v>
      </c>
    </row>
    <row r="16" spans="1:37" s="13" customFormat="1" ht="19.5" customHeight="1">
      <c r="A16" s="75">
        <v>12</v>
      </c>
      <c r="B16" s="76">
        <f>'Übersicht Teilnehmende'!B16</f>
        <v>0</v>
      </c>
      <c r="C16" s="76">
        <f>'Übersicht Teilnehmende'!C16</f>
        <v>0</v>
      </c>
      <c r="D16" s="65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86"/>
      <c r="AJ16" s="121" t="str">
        <f t="shared" si="2"/>
        <v/>
      </c>
      <c r="AK16" s="124">
        <f t="shared" si="3"/>
        <v>0</v>
      </c>
    </row>
    <row r="17" spans="1:37" s="13" customFormat="1" ht="19.5" customHeight="1">
      <c r="A17" s="73">
        <v>13</v>
      </c>
      <c r="B17" s="74">
        <f>'Übersicht Teilnehmende'!B17</f>
        <v>0</v>
      </c>
      <c r="C17" s="74">
        <f>'Übersicht Teilnehmende'!C17</f>
        <v>0</v>
      </c>
      <c r="D17" s="84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85"/>
      <c r="AJ17" s="121" t="str">
        <f t="shared" si="2"/>
        <v/>
      </c>
      <c r="AK17" s="124">
        <f t="shared" si="3"/>
        <v>0</v>
      </c>
    </row>
    <row r="18" spans="1:37" s="13" customFormat="1" ht="19.5" customHeight="1">
      <c r="A18" s="75">
        <v>14</v>
      </c>
      <c r="B18" s="76">
        <f>'Übersicht Teilnehmende'!B18</f>
        <v>0</v>
      </c>
      <c r="C18" s="76">
        <f>'Übersicht Teilnehmende'!C18</f>
        <v>0</v>
      </c>
      <c r="D18" s="65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86"/>
      <c r="AJ18" s="121" t="str">
        <f t="shared" si="2"/>
        <v/>
      </c>
      <c r="AK18" s="124">
        <f t="shared" si="3"/>
        <v>0</v>
      </c>
    </row>
    <row r="19" spans="1:37" s="13" customFormat="1" ht="19.5" customHeight="1">
      <c r="A19" s="73">
        <v>15</v>
      </c>
      <c r="B19" s="74">
        <f>'Übersicht Teilnehmende'!B19</f>
        <v>0</v>
      </c>
      <c r="C19" s="74">
        <f>'Übersicht Teilnehmende'!C19</f>
        <v>0</v>
      </c>
      <c r="D19" s="84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85"/>
      <c r="AJ19" s="121" t="str">
        <f t="shared" si="2"/>
        <v/>
      </c>
      <c r="AK19" s="124">
        <f t="shared" si="3"/>
        <v>0</v>
      </c>
    </row>
    <row r="20" spans="1:37" s="13" customFormat="1" ht="19.5" customHeight="1">
      <c r="A20" s="75">
        <v>16</v>
      </c>
      <c r="B20" s="76">
        <f>'Übersicht Teilnehmende'!B20</f>
        <v>0</v>
      </c>
      <c r="C20" s="76">
        <f>'Übersicht Teilnehmende'!C20</f>
        <v>0</v>
      </c>
      <c r="D20" s="65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86"/>
      <c r="AJ20" s="121" t="str">
        <f t="shared" si="2"/>
        <v/>
      </c>
      <c r="AK20" s="124">
        <f t="shared" si="3"/>
        <v>0</v>
      </c>
    </row>
    <row r="21" spans="1:37" s="13" customFormat="1" ht="19.5" customHeight="1">
      <c r="A21" s="73">
        <v>17</v>
      </c>
      <c r="B21" s="74">
        <f>'Übersicht Teilnehmende'!B21</f>
        <v>0</v>
      </c>
      <c r="C21" s="74">
        <f>'Übersicht Teilnehmende'!C21</f>
        <v>0</v>
      </c>
      <c r="D21" s="84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85"/>
      <c r="AJ21" s="121" t="str">
        <f t="shared" si="2"/>
        <v/>
      </c>
      <c r="AK21" s="124">
        <f t="shared" si="3"/>
        <v>0</v>
      </c>
    </row>
    <row r="22" spans="1:37" s="13" customFormat="1" ht="19.5" customHeight="1">
      <c r="A22" s="75">
        <v>18</v>
      </c>
      <c r="B22" s="76">
        <f>'Übersicht Teilnehmende'!B22</f>
        <v>0</v>
      </c>
      <c r="C22" s="76">
        <f>'Übersicht Teilnehmende'!C22</f>
        <v>0</v>
      </c>
      <c r="D22" s="65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86"/>
      <c r="AJ22" s="121" t="str">
        <f t="shared" si="2"/>
        <v/>
      </c>
      <c r="AK22" s="124">
        <f t="shared" si="3"/>
        <v>0</v>
      </c>
    </row>
    <row r="23" spans="1:37" s="13" customFormat="1" ht="19.5" customHeight="1">
      <c r="A23" s="73">
        <v>19</v>
      </c>
      <c r="B23" s="74">
        <f>'Übersicht Teilnehmende'!B23</f>
        <v>0</v>
      </c>
      <c r="C23" s="74">
        <f>'Übersicht Teilnehmende'!C23</f>
        <v>0</v>
      </c>
      <c r="D23" s="84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85"/>
      <c r="AJ23" s="121" t="str">
        <f t="shared" si="2"/>
        <v/>
      </c>
      <c r="AK23" s="124">
        <f t="shared" si="3"/>
        <v>0</v>
      </c>
    </row>
    <row r="24" spans="1:37" s="13" customFormat="1" ht="19.5" customHeight="1">
      <c r="A24" s="75">
        <v>20</v>
      </c>
      <c r="B24" s="76">
        <f>'Übersicht Teilnehmende'!B24</f>
        <v>0</v>
      </c>
      <c r="C24" s="76">
        <f>'Übersicht Teilnehmende'!C24</f>
        <v>0</v>
      </c>
      <c r="D24" s="65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86"/>
      <c r="AJ24" s="121" t="str">
        <f t="shared" si="2"/>
        <v/>
      </c>
      <c r="AK24" s="124">
        <f t="shared" si="3"/>
        <v>0</v>
      </c>
    </row>
    <row r="25" spans="1:37" s="13" customFormat="1" ht="19.5" customHeight="1">
      <c r="A25" s="73">
        <v>21</v>
      </c>
      <c r="B25" s="74">
        <f>'Übersicht Teilnehmende'!B25</f>
        <v>0</v>
      </c>
      <c r="C25" s="74">
        <f>'Übersicht Teilnehmende'!C25</f>
        <v>0</v>
      </c>
      <c r="D25" s="84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85"/>
      <c r="AJ25" s="121" t="str">
        <f t="shared" si="2"/>
        <v/>
      </c>
      <c r="AK25" s="124">
        <f t="shared" si="3"/>
        <v>0</v>
      </c>
    </row>
    <row r="26" spans="1:37" s="13" customFormat="1" ht="19.5" customHeight="1">
      <c r="A26" s="75">
        <v>22</v>
      </c>
      <c r="B26" s="76">
        <f>'Übersicht Teilnehmende'!B26</f>
        <v>0</v>
      </c>
      <c r="C26" s="76">
        <f>'Übersicht Teilnehmende'!C26</f>
        <v>0</v>
      </c>
      <c r="D26" s="65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86"/>
      <c r="AJ26" s="121" t="str">
        <f t="shared" si="2"/>
        <v/>
      </c>
      <c r="AK26" s="124">
        <f t="shared" si="3"/>
        <v>0</v>
      </c>
    </row>
    <row r="27" spans="1:37" s="13" customFormat="1" ht="19.5" customHeight="1">
      <c r="A27" s="73">
        <v>23</v>
      </c>
      <c r="B27" s="74">
        <f>'Übersicht Teilnehmende'!B27</f>
        <v>0</v>
      </c>
      <c r="C27" s="74">
        <f>'Übersicht Teilnehmende'!C27</f>
        <v>0</v>
      </c>
      <c r="D27" s="84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85"/>
      <c r="AJ27" s="121" t="str">
        <f t="shared" si="2"/>
        <v/>
      </c>
      <c r="AK27" s="124">
        <f t="shared" si="3"/>
        <v>0</v>
      </c>
    </row>
    <row r="28" spans="1:37" s="13" customFormat="1" ht="19.5" customHeight="1">
      <c r="A28" s="75">
        <v>24</v>
      </c>
      <c r="B28" s="76">
        <f>'Übersicht Teilnehmende'!B28</f>
        <v>0</v>
      </c>
      <c r="C28" s="76">
        <f>'Übersicht Teilnehmende'!C28</f>
        <v>0</v>
      </c>
      <c r="D28" s="65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86"/>
      <c r="AJ28" s="121" t="str">
        <f t="shared" si="2"/>
        <v/>
      </c>
      <c r="AK28" s="124">
        <f t="shared" si="3"/>
        <v>0</v>
      </c>
    </row>
    <row r="29" spans="1:37" s="13" customFormat="1" ht="19.5" customHeight="1">
      <c r="A29" s="73">
        <v>25</v>
      </c>
      <c r="B29" s="74">
        <f>'Übersicht Teilnehmende'!B29</f>
        <v>0</v>
      </c>
      <c r="C29" s="74">
        <f>'Übersicht Teilnehmende'!C29</f>
        <v>0</v>
      </c>
      <c r="D29" s="84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85"/>
      <c r="AJ29" s="121" t="str">
        <f t="shared" si="2"/>
        <v/>
      </c>
      <c r="AK29" s="124">
        <f t="shared" si="3"/>
        <v>0</v>
      </c>
    </row>
    <row r="30" spans="1:37" s="13" customFormat="1" ht="19.5" customHeight="1">
      <c r="A30" s="75">
        <v>26</v>
      </c>
      <c r="B30" s="76">
        <f>'Übersicht Teilnehmende'!B30</f>
        <v>0</v>
      </c>
      <c r="C30" s="76">
        <f>'Übersicht Teilnehmende'!C30</f>
        <v>0</v>
      </c>
      <c r="D30" s="65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86"/>
      <c r="AJ30" s="121" t="str">
        <f t="shared" si="2"/>
        <v/>
      </c>
      <c r="AK30" s="124">
        <f t="shared" si="3"/>
        <v>0</v>
      </c>
    </row>
    <row r="31" spans="1:37" s="13" customFormat="1" ht="19.5" customHeight="1">
      <c r="A31" s="73">
        <v>27</v>
      </c>
      <c r="B31" s="74">
        <f>'Übersicht Teilnehmende'!B31</f>
        <v>0</v>
      </c>
      <c r="C31" s="74">
        <f>'Übersicht Teilnehmende'!C31</f>
        <v>0</v>
      </c>
      <c r="D31" s="84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85"/>
      <c r="AJ31" s="121" t="str">
        <f t="shared" si="2"/>
        <v/>
      </c>
      <c r="AK31" s="124">
        <f t="shared" si="3"/>
        <v>0</v>
      </c>
    </row>
    <row r="32" spans="1:37" s="13" customFormat="1" ht="19.5" customHeight="1">
      <c r="A32" s="75">
        <v>28</v>
      </c>
      <c r="B32" s="76">
        <f>'Übersicht Teilnehmende'!B32</f>
        <v>0</v>
      </c>
      <c r="C32" s="76">
        <f>'Übersicht Teilnehmende'!C32</f>
        <v>0</v>
      </c>
      <c r="D32" s="65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86"/>
      <c r="AJ32" s="121" t="str">
        <f t="shared" si="2"/>
        <v/>
      </c>
      <c r="AK32" s="124">
        <f t="shared" si="3"/>
        <v>0</v>
      </c>
    </row>
    <row r="33" spans="1:37" s="13" customFormat="1" ht="19.5" customHeight="1">
      <c r="A33" s="73">
        <v>29</v>
      </c>
      <c r="B33" s="74">
        <f>'Übersicht Teilnehmende'!B33</f>
        <v>0</v>
      </c>
      <c r="C33" s="74">
        <f>'Übersicht Teilnehmende'!C33</f>
        <v>0</v>
      </c>
      <c r="D33" s="84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85"/>
      <c r="AJ33" s="121" t="str">
        <f t="shared" si="2"/>
        <v/>
      </c>
      <c r="AK33" s="124">
        <f t="shared" si="3"/>
        <v>0</v>
      </c>
    </row>
    <row r="34" spans="1:37" s="13" customFormat="1" ht="19.5" customHeight="1">
      <c r="A34" s="75">
        <v>30</v>
      </c>
      <c r="B34" s="76">
        <f>'Übersicht Teilnehmende'!B34</f>
        <v>0</v>
      </c>
      <c r="C34" s="76">
        <f>'Übersicht Teilnehmende'!C34</f>
        <v>0</v>
      </c>
      <c r="D34" s="65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86"/>
      <c r="AJ34" s="121" t="str">
        <f t="shared" si="2"/>
        <v/>
      </c>
      <c r="AK34" s="124">
        <f t="shared" si="3"/>
        <v>0</v>
      </c>
    </row>
    <row r="35" spans="1:37" s="13" customFormat="1" ht="19.5" customHeight="1">
      <c r="A35" s="73">
        <v>31</v>
      </c>
      <c r="B35" s="74">
        <f>'Übersicht Teilnehmende'!B35</f>
        <v>0</v>
      </c>
      <c r="C35" s="74">
        <f>'Übersicht Teilnehmende'!C35</f>
        <v>0</v>
      </c>
      <c r="D35" s="84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85"/>
      <c r="AJ35" s="121" t="str">
        <f t="shared" si="2"/>
        <v/>
      </c>
      <c r="AK35" s="124">
        <f t="shared" si="3"/>
        <v>0</v>
      </c>
    </row>
    <row r="36" spans="1:37" s="13" customFormat="1" ht="19.5" customHeight="1">
      <c r="A36" s="75">
        <v>32</v>
      </c>
      <c r="B36" s="76">
        <f>'Übersicht Teilnehmende'!B36</f>
        <v>0</v>
      </c>
      <c r="C36" s="76">
        <f>'Übersicht Teilnehmende'!C36</f>
        <v>0</v>
      </c>
      <c r="D36" s="65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86"/>
      <c r="AJ36" s="121" t="str">
        <f t="shared" si="2"/>
        <v/>
      </c>
      <c r="AK36" s="124">
        <f t="shared" si="3"/>
        <v>0</v>
      </c>
    </row>
    <row r="37" spans="1:37" s="13" customFormat="1" ht="19.5" customHeight="1">
      <c r="A37" s="73">
        <v>33</v>
      </c>
      <c r="B37" s="74">
        <f>'Übersicht Teilnehmende'!B37</f>
        <v>0</v>
      </c>
      <c r="C37" s="74">
        <f>'Übersicht Teilnehmende'!C37</f>
        <v>0</v>
      </c>
      <c r="D37" s="84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85"/>
      <c r="AJ37" s="121" t="str">
        <f t="shared" si="2"/>
        <v/>
      </c>
      <c r="AK37" s="124">
        <f t="shared" si="3"/>
        <v>0</v>
      </c>
    </row>
    <row r="38" spans="1:37" s="13" customFormat="1" ht="19.5" customHeight="1">
      <c r="A38" s="75">
        <v>34</v>
      </c>
      <c r="B38" s="76">
        <f>'Übersicht Teilnehmende'!B38</f>
        <v>0</v>
      </c>
      <c r="C38" s="76">
        <f>'Übersicht Teilnehmende'!C38</f>
        <v>0</v>
      </c>
      <c r="D38" s="65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86"/>
      <c r="AJ38" s="121" t="str">
        <f t="shared" si="2"/>
        <v/>
      </c>
      <c r="AK38" s="124">
        <f t="shared" si="3"/>
        <v>0</v>
      </c>
    </row>
    <row r="39" spans="1:37" s="13" customFormat="1" ht="19.5" customHeight="1">
      <c r="A39" s="73">
        <v>35</v>
      </c>
      <c r="B39" s="74">
        <f>'Übersicht Teilnehmende'!B39</f>
        <v>0</v>
      </c>
      <c r="C39" s="74">
        <f>'Übersicht Teilnehmende'!C39</f>
        <v>0</v>
      </c>
      <c r="D39" s="84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85"/>
      <c r="AJ39" s="121" t="str">
        <f t="shared" si="2"/>
        <v/>
      </c>
      <c r="AK39" s="124">
        <f t="shared" si="3"/>
        <v>0</v>
      </c>
    </row>
    <row r="40" spans="1:37" s="13" customFormat="1" ht="19.5" customHeight="1">
      <c r="A40" s="75">
        <v>36</v>
      </c>
      <c r="B40" s="76">
        <f>'Übersicht Teilnehmende'!B40</f>
        <v>0</v>
      </c>
      <c r="C40" s="76">
        <f>'Übersicht Teilnehmende'!C40</f>
        <v>0</v>
      </c>
      <c r="D40" s="65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86"/>
      <c r="AJ40" s="121" t="str">
        <f t="shared" si="2"/>
        <v/>
      </c>
      <c r="AK40" s="124">
        <f t="shared" si="3"/>
        <v>0</v>
      </c>
    </row>
    <row r="41" spans="1:37" s="13" customFormat="1" ht="19.5" customHeight="1">
      <c r="A41" s="73">
        <v>37</v>
      </c>
      <c r="B41" s="74">
        <f>'Übersicht Teilnehmende'!B41</f>
        <v>0</v>
      </c>
      <c r="C41" s="74">
        <f>'Übersicht Teilnehmende'!C41</f>
        <v>0</v>
      </c>
      <c r="D41" s="84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85"/>
      <c r="AJ41" s="121" t="str">
        <f t="shared" si="2"/>
        <v/>
      </c>
      <c r="AK41" s="124">
        <f t="shared" si="3"/>
        <v>0</v>
      </c>
    </row>
    <row r="42" spans="1:37" s="13" customFormat="1" ht="19.5" customHeight="1">
      <c r="A42" s="75">
        <v>38</v>
      </c>
      <c r="B42" s="76">
        <f>'Übersicht Teilnehmende'!B42</f>
        <v>0</v>
      </c>
      <c r="C42" s="76">
        <f>'Übersicht Teilnehmende'!C42</f>
        <v>0</v>
      </c>
      <c r="D42" s="65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86"/>
      <c r="AJ42" s="121" t="str">
        <f t="shared" si="2"/>
        <v/>
      </c>
      <c r="AK42" s="124">
        <f t="shared" si="3"/>
        <v>0</v>
      </c>
    </row>
    <row r="43" spans="1:37" s="13" customFormat="1" ht="19.5" customHeight="1">
      <c r="A43" s="73">
        <v>39</v>
      </c>
      <c r="B43" s="74">
        <f>'Übersicht Teilnehmende'!B43</f>
        <v>0</v>
      </c>
      <c r="C43" s="74">
        <f>'Übersicht Teilnehmende'!C43</f>
        <v>0</v>
      </c>
      <c r="D43" s="84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85"/>
      <c r="AJ43" s="121" t="str">
        <f t="shared" si="2"/>
        <v/>
      </c>
      <c r="AK43" s="124">
        <f t="shared" si="3"/>
        <v>0</v>
      </c>
    </row>
    <row r="44" spans="1:37" s="13" customFormat="1" ht="19.5" customHeight="1">
      <c r="A44" s="75">
        <v>40</v>
      </c>
      <c r="B44" s="76">
        <f>'Übersicht Teilnehmende'!B44</f>
        <v>0</v>
      </c>
      <c r="C44" s="76">
        <f>'Übersicht Teilnehmende'!C44</f>
        <v>0</v>
      </c>
      <c r="D44" s="65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86"/>
      <c r="AJ44" s="121" t="str">
        <f t="shared" si="2"/>
        <v/>
      </c>
      <c r="AK44" s="124">
        <f t="shared" si="3"/>
        <v>0</v>
      </c>
    </row>
    <row r="45" spans="1:37" s="13" customFormat="1" ht="19.5" customHeight="1">
      <c r="A45" s="73">
        <v>41</v>
      </c>
      <c r="B45" s="74">
        <f>'Übersicht Teilnehmende'!B45</f>
        <v>0</v>
      </c>
      <c r="C45" s="74">
        <f>'Übersicht Teilnehmende'!C45</f>
        <v>0</v>
      </c>
      <c r="D45" s="84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85"/>
      <c r="AJ45" s="121" t="str">
        <f t="shared" si="2"/>
        <v/>
      </c>
      <c r="AK45" s="124">
        <f t="shared" si="3"/>
        <v>0</v>
      </c>
    </row>
    <row r="46" spans="1:37" s="13" customFormat="1" ht="19.5" customHeight="1">
      <c r="A46" s="75">
        <v>42</v>
      </c>
      <c r="B46" s="76">
        <f>'Übersicht Teilnehmende'!B46</f>
        <v>0</v>
      </c>
      <c r="C46" s="76">
        <f>'Übersicht Teilnehmende'!C46</f>
        <v>0</v>
      </c>
      <c r="D46" s="65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86"/>
      <c r="AJ46" s="121" t="str">
        <f t="shared" si="2"/>
        <v/>
      </c>
      <c r="AK46" s="124">
        <f t="shared" si="3"/>
        <v>0</v>
      </c>
    </row>
    <row r="47" spans="1:37" s="13" customFormat="1" ht="19.5" customHeight="1">
      <c r="A47" s="73">
        <v>43</v>
      </c>
      <c r="B47" s="74">
        <f>'Übersicht Teilnehmende'!B47</f>
        <v>0</v>
      </c>
      <c r="C47" s="74">
        <f>'Übersicht Teilnehmende'!C47</f>
        <v>0</v>
      </c>
      <c r="D47" s="84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85"/>
      <c r="AJ47" s="121" t="str">
        <f t="shared" si="2"/>
        <v/>
      </c>
      <c r="AK47" s="124">
        <f t="shared" si="3"/>
        <v>0</v>
      </c>
    </row>
    <row r="48" spans="1:37" s="13" customFormat="1" ht="19.5" customHeight="1">
      <c r="A48" s="75">
        <v>44</v>
      </c>
      <c r="B48" s="76">
        <f>'Übersicht Teilnehmende'!B48</f>
        <v>0</v>
      </c>
      <c r="C48" s="76">
        <f>'Übersicht Teilnehmende'!C48</f>
        <v>0</v>
      </c>
      <c r="D48" s="65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86"/>
      <c r="AJ48" s="121" t="str">
        <f t="shared" si="2"/>
        <v/>
      </c>
      <c r="AK48" s="124">
        <f t="shared" si="3"/>
        <v>0</v>
      </c>
    </row>
    <row r="49" spans="1:37" s="13" customFormat="1" ht="19.5" customHeight="1">
      <c r="A49" s="73">
        <v>45</v>
      </c>
      <c r="B49" s="74">
        <f>'Übersicht Teilnehmende'!B49</f>
        <v>0</v>
      </c>
      <c r="C49" s="74">
        <f>'Übersicht Teilnehmende'!C49</f>
        <v>0</v>
      </c>
      <c r="D49" s="84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85"/>
      <c r="AJ49" s="121" t="str">
        <f t="shared" si="2"/>
        <v/>
      </c>
      <c r="AK49" s="124">
        <f t="shared" si="3"/>
        <v>0</v>
      </c>
    </row>
    <row r="50" spans="1:37" s="13" customFormat="1" ht="19.5" customHeight="1">
      <c r="A50" s="75">
        <v>46</v>
      </c>
      <c r="B50" s="76">
        <f>'Übersicht Teilnehmende'!B50</f>
        <v>0</v>
      </c>
      <c r="C50" s="76">
        <f>'Übersicht Teilnehmende'!C50</f>
        <v>0</v>
      </c>
      <c r="D50" s="65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86"/>
      <c r="AJ50" s="121" t="str">
        <f t="shared" si="2"/>
        <v/>
      </c>
      <c r="AK50" s="124">
        <f t="shared" si="3"/>
        <v>0</v>
      </c>
    </row>
    <row r="51" spans="1:37" s="13" customFormat="1" ht="19.5" customHeight="1">
      <c r="A51" s="73">
        <v>47</v>
      </c>
      <c r="B51" s="74">
        <f>'Übersicht Teilnehmende'!B51</f>
        <v>0</v>
      </c>
      <c r="C51" s="74">
        <f>'Übersicht Teilnehmende'!C51</f>
        <v>0</v>
      </c>
      <c r="D51" s="84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85"/>
      <c r="AJ51" s="121" t="str">
        <f t="shared" si="2"/>
        <v/>
      </c>
      <c r="AK51" s="124">
        <f t="shared" si="3"/>
        <v>0</v>
      </c>
    </row>
    <row r="52" spans="1:37" s="13" customFormat="1" ht="19.5" customHeight="1">
      <c r="A52" s="75">
        <v>48</v>
      </c>
      <c r="B52" s="76">
        <f>'Übersicht Teilnehmende'!B52</f>
        <v>0</v>
      </c>
      <c r="C52" s="76">
        <f>'Übersicht Teilnehmende'!C52</f>
        <v>0</v>
      </c>
      <c r="D52" s="65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86"/>
      <c r="AJ52" s="121" t="str">
        <f t="shared" si="2"/>
        <v/>
      </c>
      <c r="AK52" s="124">
        <f t="shared" si="3"/>
        <v>0</v>
      </c>
    </row>
    <row r="53" spans="1:37" s="13" customFormat="1" ht="19.5" customHeight="1">
      <c r="A53" s="73">
        <v>49</v>
      </c>
      <c r="B53" s="74">
        <f>'Übersicht Teilnehmende'!B53</f>
        <v>0</v>
      </c>
      <c r="C53" s="74">
        <f>'Übersicht Teilnehmende'!C53</f>
        <v>0</v>
      </c>
      <c r="D53" s="84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85"/>
      <c r="AJ53" s="121" t="str">
        <f t="shared" si="2"/>
        <v/>
      </c>
      <c r="AK53" s="124">
        <f t="shared" si="3"/>
        <v>0</v>
      </c>
    </row>
    <row r="54" spans="1:37" s="13" customFormat="1" ht="19.5" customHeight="1">
      <c r="A54" s="75">
        <v>50</v>
      </c>
      <c r="B54" s="76">
        <f>'Übersicht Teilnehmende'!B54</f>
        <v>0</v>
      </c>
      <c r="C54" s="76">
        <f>'Übersicht Teilnehmende'!C54</f>
        <v>0</v>
      </c>
      <c r="D54" s="65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86"/>
      <c r="AJ54" s="121" t="str">
        <f t="shared" si="2"/>
        <v/>
      </c>
      <c r="AK54" s="124">
        <f t="shared" si="3"/>
        <v>0</v>
      </c>
    </row>
    <row r="55" spans="1:37" s="13" customFormat="1" ht="19.5" customHeight="1">
      <c r="A55" s="73">
        <v>51</v>
      </c>
      <c r="B55" s="74">
        <f>'Übersicht Teilnehmende'!B55</f>
        <v>0</v>
      </c>
      <c r="C55" s="74">
        <f>'Übersicht Teilnehmende'!C55</f>
        <v>0</v>
      </c>
      <c r="D55" s="84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85"/>
      <c r="AJ55" s="121" t="str">
        <f t="shared" si="2"/>
        <v/>
      </c>
      <c r="AK55" s="124">
        <f t="shared" si="3"/>
        <v>0</v>
      </c>
    </row>
    <row r="56" spans="1:37" s="13" customFormat="1" ht="19.5" customHeight="1">
      <c r="A56" s="75">
        <v>52</v>
      </c>
      <c r="B56" s="76">
        <f>'Übersicht Teilnehmende'!B56</f>
        <v>0</v>
      </c>
      <c r="C56" s="76">
        <f>'Übersicht Teilnehmende'!C56</f>
        <v>0</v>
      </c>
      <c r="D56" s="65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86"/>
      <c r="AJ56" s="121" t="str">
        <f t="shared" si="2"/>
        <v/>
      </c>
      <c r="AK56" s="124">
        <f t="shared" si="3"/>
        <v>0</v>
      </c>
    </row>
    <row r="57" spans="1:37" s="13" customFormat="1" ht="19.5" customHeight="1">
      <c r="A57" s="73">
        <v>53</v>
      </c>
      <c r="B57" s="74">
        <f>'Übersicht Teilnehmende'!B57</f>
        <v>0</v>
      </c>
      <c r="C57" s="74">
        <f>'Übersicht Teilnehmende'!C57</f>
        <v>0</v>
      </c>
      <c r="D57" s="84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85"/>
      <c r="AJ57" s="121" t="str">
        <f t="shared" si="2"/>
        <v/>
      </c>
      <c r="AK57" s="124">
        <f t="shared" si="3"/>
        <v>0</v>
      </c>
    </row>
    <row r="58" spans="1:37" s="13" customFormat="1" ht="19.5" customHeight="1">
      <c r="A58" s="75">
        <v>54</v>
      </c>
      <c r="B58" s="76">
        <f>'Übersicht Teilnehmende'!B58</f>
        <v>0</v>
      </c>
      <c r="C58" s="76">
        <f>'Übersicht Teilnehmende'!C58</f>
        <v>0</v>
      </c>
      <c r="D58" s="65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86"/>
      <c r="AJ58" s="121" t="str">
        <f t="shared" si="2"/>
        <v/>
      </c>
      <c r="AK58" s="124">
        <f t="shared" si="3"/>
        <v>0</v>
      </c>
    </row>
    <row r="59" spans="1:37" s="13" customFormat="1" ht="19.5" customHeight="1">
      <c r="A59" s="73">
        <v>55</v>
      </c>
      <c r="B59" s="74">
        <f>'Übersicht Teilnehmende'!B59</f>
        <v>0</v>
      </c>
      <c r="C59" s="74">
        <f>'Übersicht Teilnehmende'!C59</f>
        <v>0</v>
      </c>
      <c r="D59" s="84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85"/>
      <c r="AJ59" s="121" t="str">
        <f t="shared" si="2"/>
        <v/>
      </c>
      <c r="AK59" s="124">
        <f t="shared" si="3"/>
        <v>0</v>
      </c>
    </row>
    <row r="60" spans="1:37" s="13" customFormat="1" ht="19.5" customHeight="1">
      <c r="A60" s="75">
        <v>56</v>
      </c>
      <c r="B60" s="76">
        <f>'Übersicht Teilnehmende'!B60</f>
        <v>0</v>
      </c>
      <c r="C60" s="76">
        <f>'Übersicht Teilnehmende'!C60</f>
        <v>0</v>
      </c>
      <c r="D60" s="65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86"/>
      <c r="AJ60" s="121" t="str">
        <f t="shared" si="2"/>
        <v/>
      </c>
      <c r="AK60" s="124">
        <f t="shared" si="3"/>
        <v>0</v>
      </c>
    </row>
    <row r="61" spans="1:37" s="13" customFormat="1" ht="19.5" customHeight="1">
      <c r="A61" s="73">
        <v>57</v>
      </c>
      <c r="B61" s="74">
        <f>'Übersicht Teilnehmende'!B61</f>
        <v>0</v>
      </c>
      <c r="C61" s="74">
        <f>'Übersicht Teilnehmende'!C61</f>
        <v>0</v>
      </c>
      <c r="D61" s="84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85"/>
      <c r="AJ61" s="121" t="str">
        <f t="shared" si="2"/>
        <v/>
      </c>
      <c r="AK61" s="124">
        <f t="shared" si="3"/>
        <v>0</v>
      </c>
    </row>
    <row r="62" spans="1:37" s="14" customFormat="1" ht="20.25" customHeight="1">
      <c r="A62" s="75">
        <v>58</v>
      </c>
      <c r="B62" s="76">
        <f>'Übersicht Teilnehmende'!B62</f>
        <v>0</v>
      </c>
      <c r="C62" s="76">
        <f>'Übersicht Teilnehmende'!C62</f>
        <v>0</v>
      </c>
      <c r="D62" s="65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86"/>
      <c r="AJ62" s="121" t="str">
        <f t="shared" si="2"/>
        <v/>
      </c>
      <c r="AK62" s="124">
        <f t="shared" si="3"/>
        <v>0</v>
      </c>
    </row>
    <row r="63" spans="1:37" s="14" customFormat="1" ht="20.25" customHeight="1">
      <c r="A63" s="73">
        <v>59</v>
      </c>
      <c r="B63" s="74">
        <f>'Übersicht Teilnehmende'!B63</f>
        <v>0</v>
      </c>
      <c r="C63" s="74">
        <f>'Übersicht Teilnehmende'!C63</f>
        <v>0</v>
      </c>
      <c r="D63" s="84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85"/>
      <c r="AJ63" s="121" t="str">
        <f t="shared" si="2"/>
        <v/>
      </c>
      <c r="AK63" s="124">
        <f t="shared" si="3"/>
        <v>0</v>
      </c>
    </row>
    <row r="64" spans="1:37" s="14" customFormat="1" ht="20.25" customHeight="1">
      <c r="A64" s="75">
        <v>60</v>
      </c>
      <c r="B64" s="76">
        <f>'Übersicht Teilnehmende'!B64</f>
        <v>0</v>
      </c>
      <c r="C64" s="76">
        <f>'Übersicht Teilnehmende'!C64</f>
        <v>0</v>
      </c>
      <c r="D64" s="65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86"/>
      <c r="AJ64" s="121" t="str">
        <f t="shared" si="2"/>
        <v/>
      </c>
      <c r="AK64" s="124">
        <f t="shared" si="3"/>
        <v>0</v>
      </c>
    </row>
    <row r="65" spans="1:38" s="14" customFormat="1" ht="20.25" customHeight="1">
      <c r="A65" s="73">
        <v>61</v>
      </c>
      <c r="B65" s="74">
        <f>'Übersicht Teilnehmende'!B65</f>
        <v>0</v>
      </c>
      <c r="C65" s="74">
        <f>'Übersicht Teilnehmende'!C65</f>
        <v>0</v>
      </c>
      <c r="D65" s="84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85"/>
      <c r="AJ65" s="121" t="str">
        <f t="shared" si="2"/>
        <v/>
      </c>
      <c r="AK65" s="124">
        <f t="shared" si="3"/>
        <v>0</v>
      </c>
    </row>
    <row r="66" spans="1:38" s="14" customFormat="1" ht="20.25" customHeight="1" thickBot="1">
      <c r="A66" s="15"/>
      <c r="B66" s="16"/>
      <c r="C66" s="16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</row>
    <row r="67" spans="1:38" s="14" customFormat="1" ht="20.25" customHeight="1">
      <c r="A67" s="15"/>
      <c r="C67" s="114" t="s">
        <v>101</v>
      </c>
      <c r="D67" s="108"/>
      <c r="E67" s="115" t="s">
        <v>33</v>
      </c>
      <c r="F67" s="68"/>
      <c r="G67" s="68"/>
      <c r="H67" s="68"/>
      <c r="I67" s="68"/>
      <c r="J67" s="68"/>
      <c r="K67" s="68"/>
      <c r="L67" s="69"/>
      <c r="M67" s="69"/>
      <c r="N67" s="69"/>
      <c r="O67" s="69"/>
      <c r="P67" s="69"/>
      <c r="Q67" s="69"/>
      <c r="R67" s="69"/>
      <c r="S67" s="108"/>
      <c r="T67" s="108"/>
      <c r="U67" s="109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</row>
    <row r="68" spans="1:38" s="14" customFormat="1" ht="20.25" customHeight="1">
      <c r="A68" s="15"/>
      <c r="B68" s="16"/>
      <c r="C68" s="116"/>
      <c r="D68" s="17"/>
      <c r="E68" s="28" t="s">
        <v>34</v>
      </c>
      <c r="F68" s="29"/>
      <c r="G68" s="29"/>
      <c r="H68" s="29"/>
      <c r="I68" s="29"/>
      <c r="J68" s="29"/>
      <c r="K68" s="29"/>
      <c r="L68" s="30"/>
      <c r="M68" s="30"/>
      <c r="N68" s="30"/>
      <c r="O68" s="30"/>
      <c r="P68" s="30"/>
      <c r="Q68" s="30"/>
      <c r="R68" s="30"/>
      <c r="S68" s="17"/>
      <c r="T68" s="17"/>
      <c r="U68" s="110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</row>
    <row r="69" spans="1:38" s="14" customFormat="1" ht="20.25" customHeight="1">
      <c r="A69" s="15"/>
      <c r="B69" s="16"/>
      <c r="C69" s="116"/>
      <c r="D69" s="17"/>
      <c r="E69" s="28" t="s">
        <v>35</v>
      </c>
      <c r="F69" s="29"/>
      <c r="G69" s="29"/>
      <c r="H69" s="29"/>
      <c r="I69" s="29"/>
      <c r="J69" s="29"/>
      <c r="K69" s="29"/>
      <c r="L69" s="30"/>
      <c r="M69" s="30"/>
      <c r="N69" s="30"/>
      <c r="O69" s="30"/>
      <c r="P69" s="30"/>
      <c r="Q69" s="30"/>
      <c r="R69" s="30"/>
      <c r="S69" s="17"/>
      <c r="T69" s="17"/>
      <c r="U69" s="110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</row>
    <row r="70" spans="1:38" s="14" customFormat="1" ht="20.25" customHeight="1">
      <c r="A70" s="15"/>
      <c r="B70" s="16"/>
      <c r="C70" s="116"/>
      <c r="D70" s="17"/>
      <c r="E70" s="28" t="s">
        <v>44</v>
      </c>
      <c r="F70" s="29"/>
      <c r="G70" s="29"/>
      <c r="H70" s="29"/>
      <c r="I70" s="29"/>
      <c r="J70" s="29"/>
      <c r="K70" s="29"/>
      <c r="L70" s="30"/>
      <c r="M70" s="30"/>
      <c r="N70" s="30"/>
      <c r="O70" s="30"/>
      <c r="P70" s="30"/>
      <c r="Q70" s="30"/>
      <c r="R70" s="30"/>
      <c r="S70" s="17"/>
      <c r="T70" s="17"/>
      <c r="U70" s="110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</row>
    <row r="71" spans="1:38" s="14" customFormat="1" ht="20.25" customHeight="1">
      <c r="A71" s="15"/>
      <c r="B71" s="16"/>
      <c r="C71" s="116"/>
      <c r="D71" s="17"/>
      <c r="E71" s="28" t="s">
        <v>36</v>
      </c>
      <c r="F71" s="29"/>
      <c r="G71" s="29"/>
      <c r="H71" s="29"/>
      <c r="I71" s="29"/>
      <c r="J71" s="29"/>
      <c r="K71" s="29"/>
      <c r="L71" s="30"/>
      <c r="M71" s="30"/>
      <c r="N71" s="30"/>
      <c r="O71" s="30"/>
      <c r="P71" s="30"/>
      <c r="Q71" s="30"/>
      <c r="R71" s="30"/>
      <c r="S71" s="17"/>
      <c r="T71" s="17"/>
      <c r="U71" s="110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</row>
    <row r="72" spans="1:38" ht="20.25" customHeight="1" thickBot="1">
      <c r="C72" s="117"/>
      <c r="D72" s="71"/>
      <c r="E72" s="118" t="s">
        <v>45</v>
      </c>
      <c r="F72" s="70"/>
      <c r="G72" s="70"/>
      <c r="H72" s="70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111"/>
      <c r="T72" s="112"/>
      <c r="U72" s="113"/>
    </row>
    <row r="73" spans="1:38" ht="15" customHeight="1">
      <c r="B73" s="203"/>
      <c r="C73" s="204"/>
      <c r="D73" s="23"/>
      <c r="E73" s="32"/>
      <c r="F73" s="32"/>
      <c r="G73" s="32"/>
      <c r="H73" s="32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20"/>
    </row>
    <row r="74" spans="1:38">
      <c r="B74" s="205"/>
      <c r="C74" s="204"/>
      <c r="D74" s="23"/>
      <c r="E74" s="32"/>
      <c r="F74" s="32"/>
      <c r="G74" s="32"/>
      <c r="H74" s="32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20"/>
    </row>
    <row r="75" spans="1:38">
      <c r="C75" s="33"/>
      <c r="D75" s="23"/>
      <c r="E75" s="32"/>
      <c r="F75" s="32"/>
      <c r="G75" s="18"/>
      <c r="H75" s="18"/>
      <c r="I75" s="24"/>
      <c r="J75" s="24"/>
      <c r="K75" s="24"/>
      <c r="L75" s="24"/>
      <c r="M75" s="24"/>
      <c r="N75" s="24"/>
      <c r="O75" s="24"/>
      <c r="P75" s="24"/>
      <c r="Q75" s="24"/>
      <c r="R75" s="24"/>
    </row>
    <row r="76" spans="1:38">
      <c r="D76" s="23"/>
      <c r="E76" s="32"/>
      <c r="F76" s="32"/>
      <c r="G76" s="18"/>
      <c r="H76" s="18"/>
      <c r="I76" s="24"/>
      <c r="J76" s="24"/>
      <c r="K76" s="24"/>
      <c r="L76" s="24"/>
      <c r="M76" s="24"/>
      <c r="N76" s="24"/>
      <c r="O76" s="24"/>
      <c r="P76" s="24"/>
      <c r="Q76" s="24"/>
      <c r="R76" s="24"/>
    </row>
    <row r="77" spans="1:38">
      <c r="D77" s="66"/>
      <c r="E77" s="19"/>
      <c r="F77" s="19"/>
      <c r="G77" s="18"/>
      <c r="H77" s="18"/>
      <c r="I77" s="24"/>
      <c r="J77" s="24"/>
      <c r="K77" s="24"/>
      <c r="L77" s="24"/>
      <c r="M77" s="24"/>
      <c r="N77" s="24"/>
      <c r="O77" s="24"/>
      <c r="P77" s="24"/>
      <c r="Q77" s="24"/>
      <c r="R77" s="24"/>
    </row>
    <row r="78" spans="1:38">
      <c r="D78" s="67"/>
      <c r="E78" s="18"/>
      <c r="F78" s="18"/>
      <c r="G78" s="18"/>
      <c r="H78" s="18"/>
      <c r="I78" s="24"/>
      <c r="J78" s="24"/>
      <c r="K78" s="24"/>
      <c r="L78" s="24"/>
      <c r="M78" s="24"/>
      <c r="N78" s="24"/>
      <c r="O78" s="24"/>
      <c r="P78" s="24"/>
      <c r="Q78" s="24"/>
      <c r="R78" s="24"/>
    </row>
    <row r="79" spans="1:38">
      <c r="D79" s="67"/>
      <c r="E79" s="18"/>
      <c r="F79" s="18"/>
      <c r="G79" s="18"/>
      <c r="H79" s="18"/>
      <c r="I79" s="24"/>
      <c r="J79" s="24"/>
      <c r="K79" s="24"/>
      <c r="L79" s="24"/>
      <c r="M79" s="24"/>
      <c r="N79" s="24"/>
      <c r="O79" s="24"/>
      <c r="P79" s="24"/>
      <c r="Q79" s="24"/>
      <c r="R79" s="24"/>
    </row>
    <row r="80" spans="1:38">
      <c r="S80" s="21"/>
      <c r="T80" s="21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</row>
  </sheetData>
  <mergeCells count="3">
    <mergeCell ref="D3:D4"/>
    <mergeCell ref="E3:AK3"/>
    <mergeCell ref="B73:C74"/>
  </mergeCells>
  <dataValidations count="2">
    <dataValidation operator="greaterThanOrEqual" allowBlank="1" showInputMessage="1" showErrorMessage="1" errorTitle="Achtung!" error="Nur ganze Zahlen eintragen!" sqref="E5:H65 N5:T65"/>
    <dataValidation type="whole" operator="greaterThanOrEqual" allowBlank="1" showInputMessage="1" showErrorMessage="1" errorTitle="Achtung!" error="Nur ganze Zahlen eintragen!" sqref="D5:D65">
      <formula1>0</formula1>
    </dataValidation>
  </dataValidations>
  <pageMargins left="0.47244094488188981" right="0.43307086614173229" top="0.59055118110236227" bottom="0.62992125984251968" header="0.31496062992125984" footer="0.31496062992125984"/>
  <pageSetup paperSize="9" scale="51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29"/>
  <sheetViews>
    <sheetView workbookViewId="0">
      <selection activeCell="H25" sqref="H25"/>
    </sheetView>
  </sheetViews>
  <sheetFormatPr baseColWidth="10" defaultRowHeight="12.75"/>
  <sheetData>
    <row r="1" spans="1:6">
      <c r="F1" t="str">
        <f>IF(Q13=0,"",IF(R13=0,"aT",(INT(R13)-INT(Q13))/30))</f>
        <v/>
      </c>
    </row>
    <row r="2" spans="1:6">
      <c r="E2" t="s">
        <v>25</v>
      </c>
      <c r="F2">
        <f>COUNTIF(B4:B99,"1")</f>
        <v>3</v>
      </c>
    </row>
    <row r="3" spans="1:6">
      <c r="A3" t="s">
        <v>6</v>
      </c>
      <c r="B3" t="s">
        <v>24</v>
      </c>
      <c r="E3" t="s">
        <v>26</v>
      </c>
      <c r="F3">
        <f>COUNTIF(B4:B100,"2")</f>
        <v>3</v>
      </c>
    </row>
    <row r="4" spans="1:6">
      <c r="A4">
        <v>15</v>
      </c>
      <c r="B4">
        <v>1</v>
      </c>
      <c r="E4" t="s">
        <v>27</v>
      </c>
      <c r="F4">
        <f>COUNTIF(B4:B101,"3")</f>
        <v>4</v>
      </c>
    </row>
    <row r="5" spans="1:6">
      <c r="A5">
        <v>16</v>
      </c>
      <c r="B5">
        <v>1</v>
      </c>
      <c r="E5" t="s">
        <v>28</v>
      </c>
      <c r="F5">
        <f>COUNTIF(B4:B102,"4")</f>
        <v>2</v>
      </c>
    </row>
    <row r="6" spans="1:6">
      <c r="A6">
        <v>17</v>
      </c>
      <c r="B6">
        <v>1</v>
      </c>
      <c r="E6" t="s">
        <v>48</v>
      </c>
      <c r="F6">
        <f>COUNTIF($B$5:$B$103,"5")</f>
        <v>14</v>
      </c>
    </row>
    <row r="7" spans="1:6">
      <c r="A7">
        <v>18</v>
      </c>
      <c r="B7">
        <v>2</v>
      </c>
    </row>
    <row r="8" spans="1:6">
      <c r="A8">
        <v>19</v>
      </c>
      <c r="B8">
        <v>2</v>
      </c>
    </row>
    <row r="9" spans="1:6">
      <c r="A9">
        <v>20</v>
      </c>
      <c r="B9">
        <v>2</v>
      </c>
      <c r="F9" s="9" t="s">
        <v>29</v>
      </c>
    </row>
    <row r="10" spans="1:6">
      <c r="A10">
        <v>21</v>
      </c>
      <c r="B10">
        <v>3</v>
      </c>
      <c r="F10" s="9" t="s">
        <v>30</v>
      </c>
    </row>
    <row r="11" spans="1:6">
      <c r="A11">
        <v>22</v>
      </c>
      <c r="B11">
        <v>3</v>
      </c>
      <c r="F11" s="9" t="s">
        <v>31</v>
      </c>
    </row>
    <row r="12" spans="1:6">
      <c r="A12">
        <v>23</v>
      </c>
      <c r="B12">
        <v>3</v>
      </c>
    </row>
    <row r="13" spans="1:6">
      <c r="A13">
        <v>24</v>
      </c>
      <c r="B13">
        <v>3</v>
      </c>
    </row>
    <row r="14" spans="1:6">
      <c r="A14">
        <v>25</v>
      </c>
      <c r="B14">
        <v>4</v>
      </c>
    </row>
    <row r="15" spans="1:6">
      <c r="A15">
        <v>26</v>
      </c>
      <c r="B15">
        <v>4</v>
      </c>
    </row>
    <row r="16" spans="1:6">
      <c r="A16">
        <v>27</v>
      </c>
      <c r="B16">
        <v>5</v>
      </c>
    </row>
    <row r="17" spans="1:2">
      <c r="A17">
        <v>28</v>
      </c>
      <c r="B17">
        <v>5</v>
      </c>
    </row>
    <row r="18" spans="1:2">
      <c r="A18">
        <v>29</v>
      </c>
      <c r="B18">
        <v>5</v>
      </c>
    </row>
    <row r="19" spans="1:2">
      <c r="A19">
        <v>30</v>
      </c>
      <c r="B19">
        <v>5</v>
      </c>
    </row>
    <row r="20" spans="1:2">
      <c r="A20">
        <v>31</v>
      </c>
      <c r="B20">
        <v>5</v>
      </c>
    </row>
    <row r="21" spans="1:2">
      <c r="A21">
        <v>32</v>
      </c>
      <c r="B21">
        <v>5</v>
      </c>
    </row>
    <row r="22" spans="1:2">
      <c r="A22">
        <v>33</v>
      </c>
      <c r="B22">
        <v>5</v>
      </c>
    </row>
    <row r="23" spans="1:2">
      <c r="A23">
        <v>34</v>
      </c>
      <c r="B23">
        <v>5</v>
      </c>
    </row>
    <row r="24" spans="1:2">
      <c r="A24">
        <v>35</v>
      </c>
      <c r="B24">
        <v>5</v>
      </c>
    </row>
    <row r="25" spans="1:2">
      <c r="A25">
        <v>36</v>
      </c>
      <c r="B25">
        <v>5</v>
      </c>
    </row>
    <row r="26" spans="1:2">
      <c r="A26">
        <v>37</v>
      </c>
      <c r="B26">
        <v>5</v>
      </c>
    </row>
    <row r="27" spans="1:2">
      <c r="A27">
        <v>38</v>
      </c>
      <c r="B27">
        <v>5</v>
      </c>
    </row>
    <row r="28" spans="1:2">
      <c r="A28">
        <v>39</v>
      </c>
      <c r="B28">
        <v>5</v>
      </c>
    </row>
    <row r="29" spans="1:2">
      <c r="A29">
        <v>40</v>
      </c>
      <c r="B29">
        <v>5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2"/>
  <sheetViews>
    <sheetView workbookViewId="0">
      <selection activeCell="J30" sqref="J30"/>
    </sheetView>
  </sheetViews>
  <sheetFormatPr baseColWidth="10" defaultRowHeight="12.75"/>
  <cols>
    <col min="2" max="2" width="5.5703125" customWidth="1"/>
    <col min="3" max="3" width="16.85546875" bestFit="1" customWidth="1"/>
    <col min="4" max="4" width="43.140625" bestFit="1" customWidth="1"/>
  </cols>
  <sheetData>
    <row r="1" spans="1:4" ht="15">
      <c r="A1" s="144" t="s">
        <v>112</v>
      </c>
      <c r="B1" s="95"/>
      <c r="C1" s="95"/>
      <c r="D1" s="95"/>
    </row>
    <row r="2" spans="1:4" ht="15">
      <c r="A2" s="95"/>
      <c r="B2" s="95"/>
      <c r="C2" s="95"/>
      <c r="D2" s="95"/>
    </row>
    <row r="3" spans="1:4" ht="15">
      <c r="A3" s="95"/>
      <c r="B3" s="95"/>
      <c r="C3" s="95"/>
      <c r="D3" s="95"/>
    </row>
    <row r="4" spans="1:4" ht="15">
      <c r="A4" s="96" t="s">
        <v>8</v>
      </c>
      <c r="B4" s="97">
        <v>1</v>
      </c>
      <c r="C4" s="95" t="s">
        <v>51</v>
      </c>
      <c r="D4" s="95" t="s">
        <v>61</v>
      </c>
    </row>
    <row r="5" spans="1:4" ht="15">
      <c r="A5" s="96" t="s">
        <v>8</v>
      </c>
      <c r="B5" s="97">
        <v>2</v>
      </c>
      <c r="C5" s="95" t="s">
        <v>51</v>
      </c>
      <c r="D5" s="95" t="s">
        <v>62</v>
      </c>
    </row>
    <row r="6" spans="1:4" ht="15">
      <c r="A6" s="96" t="s">
        <v>8</v>
      </c>
      <c r="B6" s="97">
        <v>3</v>
      </c>
      <c r="C6" s="95" t="s">
        <v>52</v>
      </c>
      <c r="D6" s="95" t="s">
        <v>63</v>
      </c>
    </row>
    <row r="7" spans="1:4" ht="15">
      <c r="A7" s="96" t="s">
        <v>8</v>
      </c>
      <c r="B7" s="97">
        <v>4</v>
      </c>
      <c r="C7" s="95" t="s">
        <v>64</v>
      </c>
      <c r="D7" s="95" t="s">
        <v>65</v>
      </c>
    </row>
    <row r="8" spans="1:4" ht="15">
      <c r="A8" s="96" t="s">
        <v>8</v>
      </c>
      <c r="B8" s="97">
        <v>5</v>
      </c>
      <c r="C8" s="95" t="s">
        <v>53</v>
      </c>
      <c r="D8" s="95" t="s">
        <v>66</v>
      </c>
    </row>
    <row r="9" spans="1:4" ht="15">
      <c r="A9" s="96" t="s">
        <v>8</v>
      </c>
      <c r="B9" s="97">
        <v>6</v>
      </c>
      <c r="C9" s="95" t="s">
        <v>54</v>
      </c>
      <c r="D9" s="95" t="s">
        <v>67</v>
      </c>
    </row>
    <row r="10" spans="1:4" ht="15">
      <c r="A10" s="96" t="s">
        <v>8</v>
      </c>
      <c r="B10" s="97">
        <v>7</v>
      </c>
      <c r="C10" s="95" t="s">
        <v>55</v>
      </c>
      <c r="D10" s="95" t="s">
        <v>68</v>
      </c>
    </row>
    <row r="11" spans="1:4" ht="15">
      <c r="A11" s="96" t="s">
        <v>8</v>
      </c>
      <c r="B11" s="97">
        <v>8</v>
      </c>
      <c r="C11" s="95" t="s">
        <v>56</v>
      </c>
      <c r="D11" s="95" t="s">
        <v>69</v>
      </c>
    </row>
    <row r="12" spans="1:4" ht="15">
      <c r="A12" s="96" t="s">
        <v>8</v>
      </c>
      <c r="B12" s="97">
        <v>9</v>
      </c>
      <c r="C12" s="95" t="s">
        <v>56</v>
      </c>
      <c r="D12" s="95" t="s">
        <v>70</v>
      </c>
    </row>
    <row r="13" spans="1:4" ht="15">
      <c r="A13" s="96" t="s">
        <v>8</v>
      </c>
      <c r="B13" s="97">
        <v>10</v>
      </c>
      <c r="C13" s="95" t="s">
        <v>57</v>
      </c>
      <c r="D13" s="95" t="s">
        <v>71</v>
      </c>
    </row>
    <row r="14" spans="1:4" ht="15">
      <c r="A14" s="96" t="s">
        <v>8</v>
      </c>
      <c r="B14" s="97">
        <v>11</v>
      </c>
      <c r="C14" s="95" t="s">
        <v>58</v>
      </c>
      <c r="D14" s="95" t="s">
        <v>72</v>
      </c>
    </row>
    <row r="15" spans="1:4" ht="15">
      <c r="A15" s="96" t="s">
        <v>8</v>
      </c>
      <c r="B15" s="97">
        <v>12</v>
      </c>
      <c r="C15" s="95" t="s">
        <v>58</v>
      </c>
      <c r="D15" s="95" t="s">
        <v>73</v>
      </c>
    </row>
    <row r="16" spans="1:4" ht="15">
      <c r="A16" s="96" t="s">
        <v>8</v>
      </c>
      <c r="B16" s="97">
        <v>13</v>
      </c>
      <c r="C16" s="95" t="s">
        <v>59</v>
      </c>
      <c r="D16" s="95" t="s">
        <v>74</v>
      </c>
    </row>
    <row r="17" spans="1:5" ht="15">
      <c r="A17" s="96" t="s">
        <v>8</v>
      </c>
      <c r="B17" s="97">
        <v>14</v>
      </c>
      <c r="C17" s="95" t="s">
        <v>59</v>
      </c>
      <c r="D17" s="95" t="s">
        <v>75</v>
      </c>
    </row>
    <row r="18" spans="1:5" ht="15">
      <c r="A18" s="96" t="s">
        <v>8</v>
      </c>
      <c r="B18" s="97">
        <v>15</v>
      </c>
      <c r="C18" s="95" t="s">
        <v>60</v>
      </c>
      <c r="D18" s="95" t="s">
        <v>76</v>
      </c>
    </row>
    <row r="19" spans="1:5" ht="15">
      <c r="A19" s="96" t="s">
        <v>8</v>
      </c>
      <c r="B19" s="97">
        <v>16</v>
      </c>
      <c r="C19" s="95" t="s">
        <v>60</v>
      </c>
      <c r="D19" s="95" t="s">
        <v>77</v>
      </c>
    </row>
    <row r="20" spans="1:5" ht="15">
      <c r="A20" s="96" t="s">
        <v>8</v>
      </c>
      <c r="B20" s="97">
        <v>17</v>
      </c>
      <c r="C20" s="95" t="s">
        <v>60</v>
      </c>
      <c r="D20" s="95" t="s">
        <v>78</v>
      </c>
    </row>
    <row r="21" spans="1:5" ht="15">
      <c r="A21" s="95"/>
      <c r="B21" s="95"/>
      <c r="C21" s="95"/>
      <c r="D21" s="95"/>
    </row>
    <row r="22" spans="1:5" ht="15">
      <c r="A22" s="95"/>
      <c r="B22" s="95"/>
      <c r="C22" s="95"/>
      <c r="D22" s="95"/>
    </row>
    <row r="23" spans="1:5" ht="15">
      <c r="A23" s="144" t="s">
        <v>105</v>
      </c>
      <c r="B23" s="95"/>
      <c r="C23" s="95"/>
      <c r="D23" s="95"/>
    </row>
    <row r="24" spans="1:5" ht="15">
      <c r="A24" s="144"/>
      <c r="B24" s="95"/>
      <c r="C24" s="95"/>
      <c r="D24" s="95"/>
    </row>
    <row r="25" spans="1:5" ht="35.25" customHeight="1">
      <c r="A25" s="189" t="s">
        <v>107</v>
      </c>
      <c r="B25" s="189"/>
      <c r="C25" s="189"/>
      <c r="D25" s="189"/>
      <c r="E25" s="189"/>
    </row>
    <row r="26" spans="1:5" ht="33" customHeight="1">
      <c r="A26" s="189" t="s">
        <v>106</v>
      </c>
      <c r="B26" s="189"/>
      <c r="C26" s="189"/>
      <c r="D26" s="189"/>
      <c r="E26" s="189"/>
    </row>
    <row r="27" spans="1:5" ht="21" customHeight="1">
      <c r="A27" s="145" t="s">
        <v>108</v>
      </c>
      <c r="B27" s="95"/>
      <c r="C27" s="95"/>
      <c r="D27" s="95"/>
      <c r="E27" s="95"/>
    </row>
    <row r="28" spans="1:5" s="146" customFormat="1" ht="24" customHeight="1">
      <c r="A28" s="145" t="s">
        <v>109</v>
      </c>
      <c r="B28" s="145"/>
      <c r="C28" s="145"/>
      <c r="D28" s="145"/>
      <c r="E28" s="145"/>
    </row>
    <row r="29" spans="1:5" ht="33" customHeight="1">
      <c r="A29" s="189" t="s">
        <v>110</v>
      </c>
      <c r="B29" s="189"/>
      <c r="C29" s="189"/>
      <c r="D29" s="189"/>
      <c r="E29" s="189"/>
    </row>
    <row r="30" spans="1:5" ht="33.75" customHeight="1">
      <c r="A30" s="189" t="s">
        <v>111</v>
      </c>
      <c r="B30" s="189"/>
      <c r="C30" s="189"/>
      <c r="D30" s="189"/>
      <c r="E30" s="189"/>
    </row>
    <row r="31" spans="1:5">
      <c r="A31" t="s">
        <v>88</v>
      </c>
    </row>
    <row r="32" spans="1:5" ht="15.75">
      <c r="A32" t="s">
        <v>123</v>
      </c>
      <c r="B32" s="180" t="s">
        <v>122</v>
      </c>
    </row>
  </sheetData>
  <mergeCells count="4">
    <mergeCell ref="A25:E25"/>
    <mergeCell ref="A26:E26"/>
    <mergeCell ref="A29:E29"/>
    <mergeCell ref="A30:E30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82"/>
  <sheetViews>
    <sheetView tabSelected="1" showWhiteSpace="0" zoomScale="80" zoomScaleNormal="80" zoomScalePageLayoutView="40" workbookViewId="0">
      <pane xSplit="1" ySplit="4" topLeftCell="B17" activePane="bottomRight" state="frozen"/>
      <selection pane="topRight" activeCell="B1" sqref="B1"/>
      <selection pane="bottomLeft" activeCell="A5" sqref="A5"/>
      <selection pane="bottomRight" activeCell="P19" sqref="P19"/>
    </sheetView>
  </sheetViews>
  <sheetFormatPr baseColWidth="10" defaultColWidth="11.42578125" defaultRowHeight="12.75"/>
  <cols>
    <col min="1" max="1" width="9.85546875" style="34" customWidth="1"/>
    <col min="2" max="2" width="25.7109375" style="35" customWidth="1"/>
    <col min="3" max="3" width="24.5703125" style="43" customWidth="1"/>
    <col min="4" max="4" width="35.85546875" style="35" customWidth="1"/>
    <col min="5" max="5" width="12.28515625" style="34" customWidth="1"/>
    <col min="6" max="6" width="13.85546875" style="35" customWidth="1"/>
    <col min="7" max="7" width="9" style="34" customWidth="1"/>
    <col min="8" max="8" width="7.5703125" style="34" customWidth="1"/>
    <col min="9" max="9" width="12.7109375" style="35" customWidth="1"/>
    <col min="10" max="10" width="12.85546875" style="35" customWidth="1"/>
    <col min="11" max="11" width="11.140625" style="35" bestFit="1" customWidth="1"/>
    <col min="12" max="12" width="9.85546875" style="35" bestFit="1" customWidth="1"/>
    <col min="13" max="13" width="7.5703125" style="35" bestFit="1" customWidth="1"/>
    <col min="14" max="14" width="8" style="35" customWidth="1"/>
    <col min="15" max="15" width="8.42578125" style="35" customWidth="1"/>
    <col min="16" max="16" width="9.140625" style="35" customWidth="1"/>
    <col min="17" max="17" width="8.5703125" style="34" customWidth="1"/>
    <col min="18" max="18" width="7.42578125" style="34" customWidth="1"/>
    <col min="19" max="19" width="14.85546875" style="34" customWidth="1"/>
    <col min="20" max="20" width="15.7109375" style="34" customWidth="1"/>
    <col min="21" max="21" width="11.42578125" style="34" customWidth="1"/>
    <col min="22" max="16384" width="11.42578125" style="35"/>
  </cols>
  <sheetData>
    <row r="1" spans="1:23" s="62" customFormat="1" ht="15.75">
      <c r="A1" s="63" t="s">
        <v>0</v>
      </c>
      <c r="B1" s="59" t="str">
        <f>Deckblatt!D20</f>
        <v>Muster</v>
      </c>
      <c r="C1" s="63" t="s">
        <v>1</v>
      </c>
      <c r="D1" s="59" t="str">
        <f>Deckblatt!D22:J22</f>
        <v>Muster</v>
      </c>
      <c r="E1" s="98"/>
      <c r="F1" s="60"/>
      <c r="G1" s="103" t="s">
        <v>39</v>
      </c>
      <c r="J1" s="167" t="str">
        <f>Deckblatt!D24</f>
        <v>01.01.2019 - 31.12.2019</v>
      </c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</row>
    <row r="3" spans="1:23" s="36" customFormat="1" ht="57" customHeight="1">
      <c r="A3" s="197" t="s">
        <v>2</v>
      </c>
      <c r="B3" s="199" t="s">
        <v>3</v>
      </c>
      <c r="C3" s="201" t="s">
        <v>4</v>
      </c>
      <c r="D3" s="199" t="s">
        <v>7</v>
      </c>
      <c r="E3" s="199" t="s">
        <v>8</v>
      </c>
      <c r="F3" s="199" t="s">
        <v>5</v>
      </c>
      <c r="G3" s="193" t="s">
        <v>6</v>
      </c>
      <c r="H3" s="194"/>
      <c r="I3" s="126" t="s">
        <v>9</v>
      </c>
      <c r="J3" s="126" t="s">
        <v>96</v>
      </c>
      <c r="K3" s="127" t="s">
        <v>11</v>
      </c>
      <c r="L3" s="128" t="s">
        <v>13</v>
      </c>
      <c r="M3" s="128" t="s">
        <v>14</v>
      </c>
      <c r="N3" s="128" t="s">
        <v>42</v>
      </c>
      <c r="O3" s="129" t="s">
        <v>20</v>
      </c>
      <c r="P3" s="195" t="s">
        <v>16</v>
      </c>
      <c r="Q3" s="195" t="s">
        <v>17</v>
      </c>
      <c r="R3" s="129" t="s">
        <v>18</v>
      </c>
      <c r="S3" s="128" t="s">
        <v>19</v>
      </c>
      <c r="T3" s="128" t="s">
        <v>22</v>
      </c>
      <c r="U3" s="128" t="s">
        <v>37</v>
      </c>
      <c r="V3" s="130" t="s">
        <v>102</v>
      </c>
    </row>
    <row r="4" spans="1:23" ht="186.75">
      <c r="A4" s="198"/>
      <c r="B4" s="200"/>
      <c r="C4" s="202"/>
      <c r="D4" s="202"/>
      <c r="E4" s="202"/>
      <c r="F4" s="202"/>
      <c r="G4" s="131" t="s">
        <v>103</v>
      </c>
      <c r="H4" s="132" t="s">
        <v>49</v>
      </c>
      <c r="I4" s="133" t="s">
        <v>121</v>
      </c>
      <c r="J4" s="133" t="s">
        <v>15</v>
      </c>
      <c r="K4" s="133" t="s">
        <v>10</v>
      </c>
      <c r="L4" s="133" t="s">
        <v>12</v>
      </c>
      <c r="M4" s="133" t="s">
        <v>15</v>
      </c>
      <c r="N4" s="133" t="s">
        <v>41</v>
      </c>
      <c r="O4" s="133" t="s">
        <v>21</v>
      </c>
      <c r="P4" s="196"/>
      <c r="Q4" s="196"/>
      <c r="R4" s="132" t="s">
        <v>127</v>
      </c>
      <c r="S4" s="133" t="s">
        <v>43</v>
      </c>
      <c r="T4" s="134" t="s">
        <v>32</v>
      </c>
      <c r="U4" s="134" t="s">
        <v>38</v>
      </c>
      <c r="V4" s="104" t="s">
        <v>104</v>
      </c>
    </row>
    <row r="5" spans="1:23" s="38" customFormat="1" ht="19.5" customHeight="1">
      <c r="A5" s="37">
        <v>1</v>
      </c>
      <c r="B5" s="25"/>
      <c r="C5" s="25"/>
      <c r="D5" s="25"/>
      <c r="E5" s="99"/>
      <c r="F5" s="6"/>
      <c r="G5" s="91" t="str">
        <f t="shared" ref="G5:G9" ca="1" si="0">IF(F5=0,"",INT((TODAY()-F5)/365.25))</f>
        <v/>
      </c>
      <c r="H5" s="91" t="str">
        <f ca="1">IF(F5=0,"",VLOOKUP(INT((TODAY()-F5)/365.25),'Hilfe Alter'!$A$4:$C$99,2))</f>
        <v/>
      </c>
      <c r="I5" s="5"/>
      <c r="J5" s="5"/>
      <c r="K5" s="4"/>
      <c r="L5" s="4"/>
      <c r="M5" s="4"/>
      <c r="N5" s="4"/>
      <c r="O5" s="4"/>
      <c r="P5" s="7"/>
      <c r="Q5" s="7"/>
      <c r="R5" s="125" t="str">
        <f>IF(P5=0,"",IF(Q5=0,"aT",(INT(Q5)-INT(P5))/30))</f>
        <v/>
      </c>
      <c r="S5" s="4"/>
      <c r="T5" s="4"/>
      <c r="U5" s="4"/>
      <c r="V5" s="119">
        <f>Januar!AK5+Februar!AK5+März!AK5+April!AK5+Mai!AK5+Juni!AK5+Juli!AK5+August!AK5+September!AK5+Oktober!AK5+November!AK5+Dezember!AK5</f>
        <v>0</v>
      </c>
    </row>
    <row r="6" spans="1:23" s="38" customFormat="1" ht="19.5" customHeight="1">
      <c r="A6" s="87">
        <v>2</v>
      </c>
      <c r="B6" s="88"/>
      <c r="C6" s="89"/>
      <c r="D6" s="89"/>
      <c r="E6" s="91"/>
      <c r="F6" s="90"/>
      <c r="G6" s="91" t="str">
        <f t="shared" ca="1" si="0"/>
        <v/>
      </c>
      <c r="H6" s="91" t="str">
        <f ca="1">IF(F6=0,"",VLOOKUP(INT((TODAY()-F6)/365.25),'Hilfe Alter'!$A$4:$C$99,2))</f>
        <v/>
      </c>
      <c r="I6" s="65"/>
      <c r="J6" s="65"/>
      <c r="K6" s="65"/>
      <c r="L6" s="65"/>
      <c r="M6" s="65"/>
      <c r="N6" s="65"/>
      <c r="O6" s="65"/>
      <c r="P6" s="92"/>
      <c r="Q6" s="92"/>
      <c r="R6" s="125" t="str">
        <f>IF(P6=0,"",IF(Q6=0,"aT",(INT(Q6)-INT(P6))/30))</f>
        <v/>
      </c>
      <c r="S6" s="65"/>
      <c r="T6" s="65"/>
      <c r="U6" s="65"/>
      <c r="V6" s="119">
        <f>Januar!AK6+Februar!AK6+März!AK6+April!AK6+Mai!AK6+Juni!AK6+Juli!AK6+August!AK6+September!AK6+Oktober!AK6+November!AK6+Dezember!AK6</f>
        <v>0</v>
      </c>
      <c r="W6" s="38" t="s">
        <v>88</v>
      </c>
    </row>
    <row r="7" spans="1:23" s="38" customFormat="1" ht="19.5" customHeight="1">
      <c r="A7" s="37">
        <v>3</v>
      </c>
      <c r="B7" s="25"/>
      <c r="C7" s="31"/>
      <c r="D7" s="31"/>
      <c r="E7" s="99"/>
      <c r="F7" s="6"/>
      <c r="G7" s="91" t="str">
        <f t="shared" ca="1" si="0"/>
        <v/>
      </c>
      <c r="H7" s="91" t="str">
        <f ca="1">IF(F7=0,"",VLOOKUP(INT((TODAY()-F7)/365.25),'Hilfe Alter'!$A$4:$C$99,2))</f>
        <v/>
      </c>
      <c r="I7" s="5"/>
      <c r="J7" s="5"/>
      <c r="K7" s="4"/>
      <c r="L7" s="4"/>
      <c r="M7" s="4"/>
      <c r="N7" s="4"/>
      <c r="O7" s="4"/>
      <c r="P7" s="7"/>
      <c r="Q7" s="7"/>
      <c r="R7" s="125" t="str">
        <f>IF(P7=0,"",IF(Q7=0,"aT",(INT(Q7)-INT(P7))/30))</f>
        <v/>
      </c>
      <c r="S7" s="4"/>
      <c r="T7" s="4"/>
      <c r="U7" s="4"/>
      <c r="V7" s="119">
        <f>Januar!AK7+Februar!AK7+März!AK7+April!AK7+Mai!AK7+Juni!AK7+Juli!AK7+August!AK7+September!AK7+Oktober!AK7+November!AK7+Dezember!AK7</f>
        <v>0</v>
      </c>
    </row>
    <row r="8" spans="1:23" s="38" customFormat="1" ht="19.5" customHeight="1">
      <c r="A8" s="87">
        <v>4</v>
      </c>
      <c r="B8" s="88"/>
      <c r="C8" s="89"/>
      <c r="D8" s="89"/>
      <c r="E8" s="91"/>
      <c r="F8" s="90"/>
      <c r="G8" s="91" t="str">
        <f t="shared" ca="1" si="0"/>
        <v/>
      </c>
      <c r="H8" s="91" t="str">
        <f ca="1">IF(F8=0,"",VLOOKUP(INT((TODAY()-F8)/365.25),'Hilfe Alter'!$A$4:$C$99,2))</f>
        <v/>
      </c>
      <c r="I8" s="65"/>
      <c r="J8" s="65"/>
      <c r="K8" s="65"/>
      <c r="L8" s="65"/>
      <c r="M8" s="65"/>
      <c r="N8" s="65"/>
      <c r="O8" s="65"/>
      <c r="P8" s="92"/>
      <c r="Q8" s="92"/>
      <c r="R8" s="125" t="str">
        <f t="shared" ref="R8:R65" si="1">IF(P8=0,"",IF(Q8=0,"aT",(INT(Q8)-INT(P8))/30))</f>
        <v/>
      </c>
      <c r="S8" s="65"/>
      <c r="T8" s="65"/>
      <c r="U8" s="65"/>
      <c r="V8" s="119">
        <f>Januar!AK8+Februar!AK8+März!AK8+April!AK8+Mai!AK8+Juni!AK8+Juli!AK8+August!AK8+September!AK8+Oktober!AK8+November!AK8+Dezember!AK8</f>
        <v>0</v>
      </c>
    </row>
    <row r="9" spans="1:23" s="38" customFormat="1" ht="19.5" customHeight="1">
      <c r="A9" s="37">
        <v>5</v>
      </c>
      <c r="B9" s="25"/>
      <c r="C9" s="31"/>
      <c r="D9" s="31"/>
      <c r="E9" s="99"/>
      <c r="F9" s="6"/>
      <c r="G9" s="91" t="str">
        <f t="shared" ca="1" si="0"/>
        <v/>
      </c>
      <c r="H9" s="91" t="str">
        <f ca="1">IF(F9=0,"",VLOOKUP(INT((TODAY()-F9)/365.25),'Hilfe Alter'!$A$4:$C$99,2))</f>
        <v/>
      </c>
      <c r="I9" s="5"/>
      <c r="J9" s="5"/>
      <c r="K9" s="4"/>
      <c r="L9" s="4"/>
      <c r="M9" s="4"/>
      <c r="N9" s="4"/>
      <c r="O9" s="4"/>
      <c r="P9" s="7"/>
      <c r="Q9" s="7"/>
      <c r="R9" s="125" t="str">
        <f t="shared" si="1"/>
        <v/>
      </c>
      <c r="S9" s="4"/>
      <c r="T9" s="4"/>
      <c r="U9" s="4"/>
      <c r="V9" s="119">
        <f>Januar!AK9+Februar!AK9+März!AK9+April!AK9+Mai!AK9+Juni!AK9+Juli!AK9+August!AK9+September!AK9+Oktober!AK9+November!AK9+Dezember!AK9</f>
        <v>0</v>
      </c>
    </row>
    <row r="10" spans="1:23" s="38" customFormat="1" ht="19.5" customHeight="1">
      <c r="A10" s="87">
        <v>6</v>
      </c>
      <c r="B10" s="88"/>
      <c r="C10" s="89"/>
      <c r="D10" s="89"/>
      <c r="E10" s="91"/>
      <c r="F10" s="90"/>
      <c r="G10" s="91" t="str">
        <f t="shared" ref="G10:G65" ca="1" si="2">IF(F10=0,"",INT((TODAY()-F10)/365.25))</f>
        <v/>
      </c>
      <c r="H10" s="91" t="str">
        <f ca="1">IF(F10=0,"",VLOOKUP(INT((TODAY()-F10)/365.25),'Hilfe Alter'!$A$4:$C$99,2))</f>
        <v/>
      </c>
      <c r="I10" s="65"/>
      <c r="J10" s="65"/>
      <c r="K10" s="65"/>
      <c r="L10" s="65"/>
      <c r="M10" s="65"/>
      <c r="N10" s="65"/>
      <c r="O10" s="65"/>
      <c r="P10" s="92"/>
      <c r="Q10" s="92"/>
      <c r="R10" s="125" t="str">
        <f t="shared" si="1"/>
        <v/>
      </c>
      <c r="S10" s="65"/>
      <c r="T10" s="65"/>
      <c r="U10" s="65"/>
      <c r="V10" s="119">
        <f>Januar!AK10+Februar!AK10+März!AK10+April!AK10+Mai!AK10+Juni!AK10+Juli!AK10+August!AK10+September!AK10+Oktober!AK10+November!AK10+Dezember!AK10</f>
        <v>0</v>
      </c>
    </row>
    <row r="11" spans="1:23" s="38" customFormat="1" ht="19.5" customHeight="1">
      <c r="A11" s="37">
        <v>7</v>
      </c>
      <c r="B11" s="25"/>
      <c r="C11" s="31"/>
      <c r="D11" s="31"/>
      <c r="E11" s="99"/>
      <c r="F11" s="6"/>
      <c r="G11" s="91" t="str">
        <f t="shared" ca="1" si="2"/>
        <v/>
      </c>
      <c r="H11" s="91" t="str">
        <f ca="1">IF(F11=0,"",VLOOKUP(INT((TODAY()-F11)/365.25),'Hilfe Alter'!$A$4:$C$99,2))</f>
        <v/>
      </c>
      <c r="I11" s="5"/>
      <c r="J11" s="5"/>
      <c r="K11" s="4"/>
      <c r="L11" s="4"/>
      <c r="M11" s="4"/>
      <c r="N11" s="4"/>
      <c r="O11" s="4"/>
      <c r="P11" s="7"/>
      <c r="Q11" s="7"/>
      <c r="R11" s="125" t="str">
        <f t="shared" si="1"/>
        <v/>
      </c>
      <c r="S11" s="4"/>
      <c r="T11" s="4"/>
      <c r="U11" s="4"/>
      <c r="V11" s="119">
        <f>Januar!AK11+Februar!AK11+März!AK11+April!AK11+Mai!AK11+Juni!AK11+Juli!AK11+August!AK11+September!AK11+Oktober!AK11+November!AK11+Dezember!AK11</f>
        <v>0</v>
      </c>
    </row>
    <row r="12" spans="1:23" s="38" customFormat="1" ht="19.5" customHeight="1">
      <c r="A12" s="87">
        <v>8</v>
      </c>
      <c r="B12" s="88"/>
      <c r="C12" s="89"/>
      <c r="D12" s="89"/>
      <c r="E12" s="91"/>
      <c r="F12" s="90"/>
      <c r="G12" s="91" t="str">
        <f t="shared" ca="1" si="2"/>
        <v/>
      </c>
      <c r="H12" s="91" t="str">
        <f ca="1">IF(F12=0,"",VLOOKUP(INT((TODAY()-F12)/365.25),'Hilfe Alter'!$A$4:$C$99,2))</f>
        <v/>
      </c>
      <c r="I12" s="65"/>
      <c r="J12" s="65"/>
      <c r="K12" s="65"/>
      <c r="L12" s="65"/>
      <c r="M12" s="65"/>
      <c r="N12" s="65"/>
      <c r="O12" s="65"/>
      <c r="P12" s="92"/>
      <c r="Q12" s="92"/>
      <c r="R12" s="125" t="str">
        <f t="shared" si="1"/>
        <v/>
      </c>
      <c r="S12" s="65"/>
      <c r="T12" s="65"/>
      <c r="U12" s="65"/>
      <c r="V12" s="119">
        <f>Januar!AK12+Februar!AK12+März!AK12+April!AK12+Mai!AK12+Juni!AK12+Juli!AK12+August!AK12+September!AK12+Oktober!AK12+November!AK12+Dezember!AK12</f>
        <v>0</v>
      </c>
    </row>
    <row r="13" spans="1:23" s="38" customFormat="1" ht="19.5" customHeight="1">
      <c r="A13" s="37">
        <v>9</v>
      </c>
      <c r="B13" s="25"/>
      <c r="C13" s="31"/>
      <c r="D13" s="31"/>
      <c r="E13" s="99"/>
      <c r="F13" s="6"/>
      <c r="G13" s="91" t="str">
        <f t="shared" ca="1" si="2"/>
        <v/>
      </c>
      <c r="H13" s="91" t="str">
        <f ca="1">IF(F13=0,"",VLOOKUP(INT((TODAY()-F13)/365.25),'Hilfe Alter'!$A$4:$C$99,2))</f>
        <v/>
      </c>
      <c r="I13" s="5"/>
      <c r="J13" s="5"/>
      <c r="K13" s="4"/>
      <c r="L13" s="4"/>
      <c r="M13" s="4"/>
      <c r="N13" s="4"/>
      <c r="O13" s="4"/>
      <c r="P13" s="7"/>
      <c r="Q13" s="7"/>
      <c r="R13" s="125" t="str">
        <f t="shared" si="1"/>
        <v/>
      </c>
      <c r="S13" s="4"/>
      <c r="T13" s="4"/>
      <c r="U13" s="4"/>
      <c r="V13" s="119">
        <f>Januar!AK13+Februar!AK13+März!AK13+April!AK13+Mai!AK13+Juni!AK13+Juli!AK13+August!AK13+September!AK13+Oktober!AK13+November!AK13+Dezember!AK13</f>
        <v>0</v>
      </c>
    </row>
    <row r="14" spans="1:23" s="38" customFormat="1" ht="19.5" customHeight="1">
      <c r="A14" s="87">
        <v>10</v>
      </c>
      <c r="B14" s="88"/>
      <c r="C14" s="89"/>
      <c r="D14" s="89"/>
      <c r="E14" s="91"/>
      <c r="F14" s="90"/>
      <c r="G14" s="91" t="str">
        <f t="shared" ca="1" si="2"/>
        <v/>
      </c>
      <c r="H14" s="91" t="str">
        <f ca="1">IF(F14=0,"",VLOOKUP(INT((TODAY()-F14)/365.25),'Hilfe Alter'!$A$4:$C$99,2))</f>
        <v/>
      </c>
      <c r="I14" s="65"/>
      <c r="J14" s="65"/>
      <c r="K14" s="65"/>
      <c r="L14" s="65"/>
      <c r="M14" s="65"/>
      <c r="N14" s="65"/>
      <c r="O14" s="65"/>
      <c r="P14" s="92"/>
      <c r="Q14" s="92"/>
      <c r="R14" s="125" t="str">
        <f t="shared" si="1"/>
        <v/>
      </c>
      <c r="S14" s="65"/>
      <c r="T14" s="65"/>
      <c r="U14" s="65"/>
      <c r="V14" s="119">
        <f>Januar!AK14+Februar!AK14+März!AK14+April!AK14+Mai!AK14+Juni!AK14+Juli!AK14+August!AK14+September!AK14+Oktober!AK14+November!AK14+Dezember!AK14</f>
        <v>0</v>
      </c>
    </row>
    <row r="15" spans="1:23" s="38" customFormat="1" ht="19.5" customHeight="1">
      <c r="A15" s="37">
        <v>11</v>
      </c>
      <c r="B15" s="25"/>
      <c r="C15" s="31"/>
      <c r="D15" s="31"/>
      <c r="E15" s="99"/>
      <c r="F15" s="6"/>
      <c r="G15" s="91" t="str">
        <f t="shared" ca="1" si="2"/>
        <v/>
      </c>
      <c r="H15" s="91" t="str">
        <f ca="1">IF(F15=0,"",VLOOKUP(INT((TODAY()-F15)/365.25),'Hilfe Alter'!$A$4:$C$99,2))</f>
        <v/>
      </c>
      <c r="I15" s="5"/>
      <c r="J15" s="5"/>
      <c r="K15" s="4"/>
      <c r="L15" s="4"/>
      <c r="M15" s="4"/>
      <c r="N15" s="4"/>
      <c r="O15" s="4"/>
      <c r="P15" s="7"/>
      <c r="Q15" s="7"/>
      <c r="R15" s="125" t="str">
        <f t="shared" si="1"/>
        <v/>
      </c>
      <c r="S15" s="4"/>
      <c r="T15" s="4"/>
      <c r="U15" s="4"/>
      <c r="V15" s="119">
        <f>Januar!AK15+Februar!AK15+März!AK15+April!AK15+Mai!AK15+Juni!AK15+Juli!AK15+August!AK15+September!AK15+Oktober!AK15+November!AK15+Dezember!AK15</f>
        <v>0</v>
      </c>
    </row>
    <row r="16" spans="1:23" s="38" customFormat="1" ht="19.5" customHeight="1">
      <c r="A16" s="87">
        <v>12</v>
      </c>
      <c r="B16" s="88"/>
      <c r="C16" s="89"/>
      <c r="D16" s="89"/>
      <c r="E16" s="91"/>
      <c r="F16" s="90"/>
      <c r="G16" s="91" t="str">
        <f t="shared" ca="1" si="2"/>
        <v/>
      </c>
      <c r="H16" s="91" t="str">
        <f ca="1">IF(F16=0,"",VLOOKUP(INT((TODAY()-F16)/365.25),'Hilfe Alter'!$A$4:$C$99,2))</f>
        <v/>
      </c>
      <c r="I16" s="65"/>
      <c r="J16" s="65"/>
      <c r="K16" s="65"/>
      <c r="L16" s="65"/>
      <c r="M16" s="65"/>
      <c r="N16" s="65"/>
      <c r="O16" s="65"/>
      <c r="P16" s="92"/>
      <c r="Q16" s="92"/>
      <c r="R16" s="125" t="str">
        <f t="shared" si="1"/>
        <v/>
      </c>
      <c r="S16" s="65"/>
      <c r="T16" s="65"/>
      <c r="U16" s="65"/>
      <c r="V16" s="119">
        <f>Januar!AK16+Februar!AK16+März!AK16+April!AK16+Mai!AK16+Juni!AK16+Juli!AK16+August!AK16+September!AK16+Oktober!AK16+November!AK16+Dezember!AK16</f>
        <v>0</v>
      </c>
    </row>
    <row r="17" spans="1:22" s="38" customFormat="1" ht="19.5" customHeight="1">
      <c r="A17" s="37">
        <v>13</v>
      </c>
      <c r="B17" s="25"/>
      <c r="C17" s="31"/>
      <c r="D17" s="31"/>
      <c r="E17" s="99"/>
      <c r="F17" s="6"/>
      <c r="G17" s="91" t="str">
        <f t="shared" ca="1" si="2"/>
        <v/>
      </c>
      <c r="H17" s="91" t="str">
        <f ca="1">IF(F17=0,"",VLOOKUP(INT((TODAY()-F17)/365.25),'Hilfe Alter'!$A$4:$C$99,2))</f>
        <v/>
      </c>
      <c r="I17" s="5"/>
      <c r="J17" s="5"/>
      <c r="K17" s="4"/>
      <c r="L17" s="4"/>
      <c r="M17" s="4"/>
      <c r="N17" s="4"/>
      <c r="O17" s="4"/>
      <c r="P17" s="7"/>
      <c r="Q17" s="7"/>
      <c r="R17" s="125" t="str">
        <f t="shared" si="1"/>
        <v/>
      </c>
      <c r="S17" s="4"/>
      <c r="T17" s="4"/>
      <c r="U17" s="4"/>
      <c r="V17" s="119">
        <f>Januar!AK17+Februar!AK17+März!AK17+April!AK17+Mai!AK17+Juni!AK17+Juli!AK17+August!AK17+September!AK17+Oktober!AK17+November!AK17+Dezember!AK17</f>
        <v>0</v>
      </c>
    </row>
    <row r="18" spans="1:22" s="38" customFormat="1" ht="19.5" customHeight="1">
      <c r="A18" s="87">
        <v>14</v>
      </c>
      <c r="B18" s="88"/>
      <c r="C18" s="89"/>
      <c r="D18" s="89"/>
      <c r="E18" s="91"/>
      <c r="F18" s="90"/>
      <c r="G18" s="91" t="str">
        <f t="shared" ca="1" si="2"/>
        <v/>
      </c>
      <c r="H18" s="91" t="str">
        <f ca="1">IF(F18=0,"",VLOOKUP(INT((TODAY()-F18)/365.25),'Hilfe Alter'!$A$4:$C$99,2))</f>
        <v/>
      </c>
      <c r="I18" s="65"/>
      <c r="J18" s="65"/>
      <c r="K18" s="65"/>
      <c r="L18" s="65"/>
      <c r="M18" s="65"/>
      <c r="N18" s="65"/>
      <c r="O18" s="65"/>
      <c r="P18" s="92"/>
      <c r="Q18" s="92"/>
      <c r="R18" s="125" t="str">
        <f t="shared" si="1"/>
        <v/>
      </c>
      <c r="S18" s="65"/>
      <c r="T18" s="65"/>
      <c r="U18" s="65"/>
      <c r="V18" s="119">
        <f>Januar!AK18+Februar!AK18+März!AK18+April!AK18+Mai!AK18+Juni!AK18+Juli!AK18+August!AK18+September!AK18+Oktober!AK18+November!AK18+Dezember!AK18</f>
        <v>0</v>
      </c>
    </row>
    <row r="19" spans="1:22" s="38" customFormat="1" ht="19.5" customHeight="1">
      <c r="A19" s="37">
        <v>15</v>
      </c>
      <c r="B19" s="25"/>
      <c r="C19" s="31"/>
      <c r="D19" s="31"/>
      <c r="E19" s="99"/>
      <c r="F19" s="6"/>
      <c r="G19" s="91" t="str">
        <f t="shared" ca="1" si="2"/>
        <v/>
      </c>
      <c r="H19" s="91" t="str">
        <f ca="1">IF(F19=0,"",VLOOKUP(INT((TODAY()-F19)/365.25),'Hilfe Alter'!$A$4:$C$99,2))</f>
        <v/>
      </c>
      <c r="I19" s="5"/>
      <c r="J19" s="5"/>
      <c r="K19" s="4"/>
      <c r="L19" s="4"/>
      <c r="M19" s="4"/>
      <c r="N19" s="4"/>
      <c r="O19" s="4"/>
      <c r="P19" s="7"/>
      <c r="Q19" s="7"/>
      <c r="R19" s="125" t="str">
        <f t="shared" si="1"/>
        <v/>
      </c>
      <c r="S19" s="4"/>
      <c r="T19" s="4"/>
      <c r="U19" s="4"/>
      <c r="V19" s="119">
        <f>Januar!AK19+Februar!AK19+März!AK19+April!AK19+Mai!AK19+Juni!AK19+Juli!AK19+August!AK19+September!AK19+Oktober!AK19+November!AK19+Dezember!AK19</f>
        <v>0</v>
      </c>
    </row>
    <row r="20" spans="1:22" s="38" customFormat="1" ht="19.5" customHeight="1">
      <c r="A20" s="87">
        <v>16</v>
      </c>
      <c r="B20" s="88"/>
      <c r="C20" s="89"/>
      <c r="D20" s="89"/>
      <c r="E20" s="91"/>
      <c r="F20" s="90"/>
      <c r="G20" s="91" t="str">
        <f t="shared" ca="1" si="2"/>
        <v/>
      </c>
      <c r="H20" s="91" t="str">
        <f ca="1">IF(F20=0,"",VLOOKUP(INT((TODAY()-F20)/365.25),'Hilfe Alter'!$A$4:$C$99,2))</f>
        <v/>
      </c>
      <c r="I20" s="65"/>
      <c r="J20" s="65"/>
      <c r="K20" s="65"/>
      <c r="L20" s="65"/>
      <c r="M20" s="65"/>
      <c r="N20" s="65"/>
      <c r="O20" s="65"/>
      <c r="P20" s="92"/>
      <c r="Q20" s="92"/>
      <c r="R20" s="125" t="str">
        <f t="shared" si="1"/>
        <v/>
      </c>
      <c r="S20" s="65"/>
      <c r="T20" s="65"/>
      <c r="U20" s="65"/>
      <c r="V20" s="119">
        <f>Januar!AK20+Februar!AK20+März!AK20+April!AK20+Mai!AK20+Juni!AK20+Juli!AK20+August!AK20+September!AK20+Oktober!AK20+November!AK20+Dezember!AK20</f>
        <v>0</v>
      </c>
    </row>
    <row r="21" spans="1:22" s="38" customFormat="1" ht="19.5" customHeight="1">
      <c r="A21" s="37">
        <v>17</v>
      </c>
      <c r="B21" s="25"/>
      <c r="C21" s="31"/>
      <c r="D21" s="31"/>
      <c r="E21" s="99"/>
      <c r="F21" s="6"/>
      <c r="G21" s="91" t="str">
        <f t="shared" ca="1" si="2"/>
        <v/>
      </c>
      <c r="H21" s="91" t="str">
        <f ca="1">IF(F21=0,"",VLOOKUP(INT((TODAY()-F21)/365.25),'Hilfe Alter'!$A$4:$C$99,2))</f>
        <v/>
      </c>
      <c r="I21" s="5"/>
      <c r="J21" s="5"/>
      <c r="K21" s="4"/>
      <c r="L21" s="4"/>
      <c r="M21" s="4"/>
      <c r="N21" s="4"/>
      <c r="O21" s="4"/>
      <c r="P21" s="7"/>
      <c r="Q21" s="7"/>
      <c r="R21" s="125" t="str">
        <f t="shared" si="1"/>
        <v/>
      </c>
      <c r="S21" s="4"/>
      <c r="T21" s="4"/>
      <c r="U21" s="4"/>
      <c r="V21" s="119">
        <f>Januar!AK21+Februar!AK21+März!AK21+April!AK21+Mai!AK21+Juni!AK21+Juli!AK21+August!AK21+September!AK21+Oktober!AK21+November!AK21+Dezember!AK21</f>
        <v>0</v>
      </c>
    </row>
    <row r="22" spans="1:22" s="38" customFormat="1" ht="19.5" customHeight="1">
      <c r="A22" s="87">
        <v>18</v>
      </c>
      <c r="B22" s="88"/>
      <c r="C22" s="89"/>
      <c r="D22" s="89"/>
      <c r="E22" s="91"/>
      <c r="F22" s="90"/>
      <c r="G22" s="91" t="str">
        <f t="shared" ca="1" si="2"/>
        <v/>
      </c>
      <c r="H22" s="91" t="str">
        <f ca="1">IF(F22=0,"",VLOOKUP(INT((TODAY()-F22)/365.25),'Hilfe Alter'!$A$4:$C$99,2))</f>
        <v/>
      </c>
      <c r="I22" s="65"/>
      <c r="J22" s="65"/>
      <c r="K22" s="65"/>
      <c r="L22" s="65"/>
      <c r="M22" s="65"/>
      <c r="N22" s="65"/>
      <c r="O22" s="65"/>
      <c r="P22" s="92"/>
      <c r="Q22" s="92"/>
      <c r="R22" s="125" t="str">
        <f t="shared" si="1"/>
        <v/>
      </c>
      <c r="S22" s="65"/>
      <c r="T22" s="65"/>
      <c r="U22" s="65"/>
      <c r="V22" s="119">
        <f>Januar!AK22+Februar!AK22+März!AK22+April!AK22+Mai!AK22+Juni!AK22+Juli!AK22+August!AK22+September!AK22+Oktober!AK22+November!AK22+Dezember!AK22</f>
        <v>0</v>
      </c>
    </row>
    <row r="23" spans="1:22" s="38" customFormat="1" ht="19.5" customHeight="1">
      <c r="A23" s="37">
        <v>19</v>
      </c>
      <c r="B23" s="25"/>
      <c r="C23" s="31"/>
      <c r="D23" s="31"/>
      <c r="E23" s="99"/>
      <c r="F23" s="6"/>
      <c r="G23" s="91" t="str">
        <f t="shared" ca="1" si="2"/>
        <v/>
      </c>
      <c r="H23" s="91" t="str">
        <f ca="1">IF(F23=0,"",VLOOKUP(INT((TODAY()-F23)/365.25),'Hilfe Alter'!$A$4:$C$99,2))</f>
        <v/>
      </c>
      <c r="I23" s="5"/>
      <c r="J23" s="5"/>
      <c r="K23" s="4"/>
      <c r="L23" s="4"/>
      <c r="M23" s="4"/>
      <c r="N23" s="4"/>
      <c r="O23" s="4"/>
      <c r="P23" s="7"/>
      <c r="Q23" s="7"/>
      <c r="R23" s="125" t="str">
        <f t="shared" si="1"/>
        <v/>
      </c>
      <c r="S23" s="4"/>
      <c r="T23" s="4"/>
      <c r="U23" s="4"/>
      <c r="V23" s="119">
        <f>Januar!AK23+Februar!AK23+März!AK23+April!AK23+Mai!AK23+Juni!AK23+Juli!AK23+August!AK23+September!AK23+Oktober!AK23+November!AK23+Dezember!AK23</f>
        <v>0</v>
      </c>
    </row>
    <row r="24" spans="1:22" s="38" customFormat="1" ht="19.5" customHeight="1">
      <c r="A24" s="87">
        <v>20</v>
      </c>
      <c r="B24" s="88"/>
      <c r="C24" s="89"/>
      <c r="D24" s="89"/>
      <c r="E24" s="91"/>
      <c r="F24" s="90"/>
      <c r="G24" s="91" t="str">
        <f t="shared" ca="1" si="2"/>
        <v/>
      </c>
      <c r="H24" s="91" t="str">
        <f ca="1">IF(F24=0,"",VLOOKUP(INT((TODAY()-F24)/365.25),'Hilfe Alter'!$A$4:$C$99,2))</f>
        <v/>
      </c>
      <c r="I24" s="65"/>
      <c r="J24" s="65"/>
      <c r="K24" s="65"/>
      <c r="L24" s="65"/>
      <c r="M24" s="65"/>
      <c r="N24" s="65"/>
      <c r="O24" s="65"/>
      <c r="P24" s="92"/>
      <c r="Q24" s="92"/>
      <c r="R24" s="125" t="str">
        <f t="shared" si="1"/>
        <v/>
      </c>
      <c r="S24" s="65"/>
      <c r="T24" s="65"/>
      <c r="U24" s="65"/>
      <c r="V24" s="119">
        <f>Januar!AK24+Februar!AK24+März!AK24+April!AK24+Mai!AK24+Juni!AK24+Juli!AK24+August!AK24+September!AK24+Oktober!AK24+November!AK24+Dezember!AK24</f>
        <v>0</v>
      </c>
    </row>
    <row r="25" spans="1:22" s="38" customFormat="1" ht="19.5" customHeight="1">
      <c r="A25" s="37">
        <v>21</v>
      </c>
      <c r="B25" s="25"/>
      <c r="C25" s="31"/>
      <c r="D25" s="31"/>
      <c r="E25" s="99"/>
      <c r="F25" s="6"/>
      <c r="G25" s="91" t="str">
        <f t="shared" ca="1" si="2"/>
        <v/>
      </c>
      <c r="H25" s="91" t="str">
        <f ca="1">IF(F25=0,"",VLOOKUP(INT((TODAY()-F25)/365.25),'Hilfe Alter'!$A$4:$C$99,2))</f>
        <v/>
      </c>
      <c r="I25" s="5"/>
      <c r="J25" s="5"/>
      <c r="K25" s="4"/>
      <c r="L25" s="4"/>
      <c r="M25" s="4"/>
      <c r="N25" s="4"/>
      <c r="O25" s="4"/>
      <c r="P25" s="7"/>
      <c r="Q25" s="7"/>
      <c r="R25" s="125" t="str">
        <f t="shared" si="1"/>
        <v/>
      </c>
      <c r="S25" s="4"/>
      <c r="T25" s="4"/>
      <c r="U25" s="4"/>
      <c r="V25" s="119">
        <f>Januar!AK25+Februar!AK25+März!AK25+April!AK25+Mai!AK25+Juni!AK25+Juli!AK25+August!AK25+September!AK25+Oktober!AK25+November!AK25+Dezember!AK25</f>
        <v>0</v>
      </c>
    </row>
    <row r="26" spans="1:22" s="38" customFormat="1" ht="19.5" customHeight="1">
      <c r="A26" s="87">
        <v>22</v>
      </c>
      <c r="B26" s="88"/>
      <c r="C26" s="89"/>
      <c r="D26" s="89"/>
      <c r="E26" s="91"/>
      <c r="F26" s="90"/>
      <c r="G26" s="91" t="str">
        <f t="shared" ca="1" si="2"/>
        <v/>
      </c>
      <c r="H26" s="91" t="str">
        <f ca="1">IF(F26=0,"",VLOOKUP(INT((TODAY()-F26)/365.25),'Hilfe Alter'!$A$4:$C$99,2))</f>
        <v/>
      </c>
      <c r="I26" s="65"/>
      <c r="J26" s="65"/>
      <c r="K26" s="65"/>
      <c r="L26" s="65"/>
      <c r="M26" s="65"/>
      <c r="N26" s="65"/>
      <c r="O26" s="65"/>
      <c r="P26" s="92"/>
      <c r="Q26" s="92"/>
      <c r="R26" s="125" t="str">
        <f t="shared" si="1"/>
        <v/>
      </c>
      <c r="S26" s="65"/>
      <c r="T26" s="65"/>
      <c r="U26" s="65"/>
      <c r="V26" s="119">
        <f>Januar!AK26+Februar!AK26+März!AK26+April!AK26+Mai!AK26+Juni!AK26+Juli!AK26+August!AK26+September!AK26+Oktober!AK26+November!AK26+Dezember!AK26</f>
        <v>0</v>
      </c>
    </row>
    <row r="27" spans="1:22" s="38" customFormat="1" ht="19.5" customHeight="1">
      <c r="A27" s="37">
        <v>23</v>
      </c>
      <c r="B27" s="25"/>
      <c r="C27" s="31"/>
      <c r="D27" s="31"/>
      <c r="E27" s="99"/>
      <c r="F27" s="6"/>
      <c r="G27" s="91" t="str">
        <f t="shared" ca="1" si="2"/>
        <v/>
      </c>
      <c r="H27" s="91" t="str">
        <f ca="1">IF(F27=0,"",VLOOKUP(INT((TODAY()-F27)/365.25),'Hilfe Alter'!$A$4:$C$99,2))</f>
        <v/>
      </c>
      <c r="I27" s="5"/>
      <c r="J27" s="5"/>
      <c r="K27" s="4"/>
      <c r="L27" s="4"/>
      <c r="M27" s="4"/>
      <c r="N27" s="4"/>
      <c r="O27" s="4"/>
      <c r="P27" s="7"/>
      <c r="Q27" s="7"/>
      <c r="R27" s="125" t="str">
        <f t="shared" si="1"/>
        <v/>
      </c>
      <c r="S27" s="4"/>
      <c r="T27" s="4"/>
      <c r="U27" s="4"/>
      <c r="V27" s="119">
        <f>Januar!AK27+Februar!AK27+März!AK27+April!AK27+Mai!AK27+Juni!AK27+Juli!AK27+August!AK27+September!AK27+Oktober!AK27+November!AK27+Dezember!AK27</f>
        <v>0</v>
      </c>
    </row>
    <row r="28" spans="1:22" s="38" customFormat="1" ht="19.5" customHeight="1">
      <c r="A28" s="87">
        <v>24</v>
      </c>
      <c r="B28" s="88"/>
      <c r="C28" s="89"/>
      <c r="D28" s="89"/>
      <c r="E28" s="91"/>
      <c r="F28" s="90"/>
      <c r="G28" s="91" t="str">
        <f t="shared" ca="1" si="2"/>
        <v/>
      </c>
      <c r="H28" s="91" t="str">
        <f ca="1">IF(F28=0,"",VLOOKUP(INT((TODAY()-F28)/365.25),'Hilfe Alter'!$A$4:$C$99,2))</f>
        <v/>
      </c>
      <c r="I28" s="65"/>
      <c r="J28" s="65"/>
      <c r="K28" s="65"/>
      <c r="L28" s="65"/>
      <c r="M28" s="65"/>
      <c r="N28" s="65"/>
      <c r="O28" s="65"/>
      <c r="P28" s="92"/>
      <c r="Q28" s="92"/>
      <c r="R28" s="125" t="str">
        <f t="shared" si="1"/>
        <v/>
      </c>
      <c r="S28" s="65"/>
      <c r="T28" s="65"/>
      <c r="U28" s="65"/>
      <c r="V28" s="119">
        <f>Januar!AK28+Februar!AK28+März!AK28+April!AK28+Mai!AK28+Juni!AK28+Juli!AK28+August!AK28+September!AK28+Oktober!AK28+November!AK28+Dezember!AK28</f>
        <v>0</v>
      </c>
    </row>
    <row r="29" spans="1:22" s="38" customFormat="1" ht="19.5" customHeight="1">
      <c r="A29" s="37">
        <v>25</v>
      </c>
      <c r="B29" s="25"/>
      <c r="C29" s="31"/>
      <c r="D29" s="31"/>
      <c r="E29" s="99"/>
      <c r="F29" s="6"/>
      <c r="G29" s="91" t="str">
        <f t="shared" ca="1" si="2"/>
        <v/>
      </c>
      <c r="H29" s="91" t="str">
        <f ca="1">IF(F29=0,"",VLOOKUP(INT((TODAY()-F29)/365.25),'Hilfe Alter'!$A$4:$C$99,2))</f>
        <v/>
      </c>
      <c r="I29" s="5"/>
      <c r="J29" s="5"/>
      <c r="K29" s="4"/>
      <c r="L29" s="4"/>
      <c r="M29" s="4"/>
      <c r="N29" s="4"/>
      <c r="O29" s="4"/>
      <c r="P29" s="7"/>
      <c r="Q29" s="7"/>
      <c r="R29" s="125" t="str">
        <f t="shared" si="1"/>
        <v/>
      </c>
      <c r="S29" s="4"/>
      <c r="T29" s="4"/>
      <c r="U29" s="4"/>
      <c r="V29" s="119">
        <f>Januar!AK29+Februar!AK29+März!AK29+April!AK29+Mai!AK29+Juni!AK29+Juli!AK29+August!AK29+September!AK29+Oktober!AK29+November!AK29+Dezember!AK29</f>
        <v>0</v>
      </c>
    </row>
    <row r="30" spans="1:22" s="38" customFormat="1" ht="19.5" customHeight="1">
      <c r="A30" s="87">
        <v>26</v>
      </c>
      <c r="B30" s="88"/>
      <c r="C30" s="89"/>
      <c r="D30" s="89"/>
      <c r="E30" s="91"/>
      <c r="F30" s="90"/>
      <c r="G30" s="91" t="str">
        <f t="shared" ca="1" si="2"/>
        <v/>
      </c>
      <c r="H30" s="91" t="str">
        <f ca="1">IF(F30=0,"",VLOOKUP(INT((TODAY()-F30)/365.25),'Hilfe Alter'!$A$4:$C$99,2))</f>
        <v/>
      </c>
      <c r="I30" s="65"/>
      <c r="J30" s="65"/>
      <c r="K30" s="65"/>
      <c r="L30" s="65"/>
      <c r="M30" s="65"/>
      <c r="N30" s="65"/>
      <c r="O30" s="65"/>
      <c r="P30" s="92"/>
      <c r="Q30" s="92"/>
      <c r="R30" s="125" t="str">
        <f t="shared" si="1"/>
        <v/>
      </c>
      <c r="S30" s="65"/>
      <c r="T30" s="65"/>
      <c r="U30" s="65"/>
      <c r="V30" s="119">
        <f>Januar!AK30+Februar!AK30+März!AK30+April!AK30+Mai!AK30+Juni!AK30+Juli!AK30+August!AK30+September!AK30+Oktober!AK30+November!AK30+Dezember!AK30</f>
        <v>0</v>
      </c>
    </row>
    <row r="31" spans="1:22" s="38" customFormat="1" ht="19.5" customHeight="1">
      <c r="A31" s="37">
        <v>27</v>
      </c>
      <c r="B31" s="25"/>
      <c r="C31" s="31"/>
      <c r="D31" s="31"/>
      <c r="E31" s="99"/>
      <c r="F31" s="6"/>
      <c r="G31" s="91" t="str">
        <f t="shared" ca="1" si="2"/>
        <v/>
      </c>
      <c r="H31" s="91" t="str">
        <f ca="1">IF(F31=0,"",VLOOKUP(INT((TODAY()-F31)/365.25),'Hilfe Alter'!$A$4:$C$99,2))</f>
        <v/>
      </c>
      <c r="I31" s="5"/>
      <c r="J31" s="5"/>
      <c r="K31" s="4"/>
      <c r="L31" s="4"/>
      <c r="M31" s="4"/>
      <c r="N31" s="4"/>
      <c r="O31" s="4"/>
      <c r="P31" s="7"/>
      <c r="Q31" s="7"/>
      <c r="R31" s="125" t="str">
        <f t="shared" si="1"/>
        <v/>
      </c>
      <c r="S31" s="4"/>
      <c r="T31" s="4"/>
      <c r="U31" s="4"/>
      <c r="V31" s="119">
        <f>Januar!AK31+Februar!AK31+März!AK31+April!AK31+Mai!AK31+Juni!AK31+Juli!AK31+August!AK31+September!AK31+Oktober!AK31+November!AK31+Dezember!AK31</f>
        <v>0</v>
      </c>
    </row>
    <row r="32" spans="1:22" s="38" customFormat="1" ht="19.5" customHeight="1">
      <c r="A32" s="87">
        <v>28</v>
      </c>
      <c r="B32" s="88"/>
      <c r="C32" s="89"/>
      <c r="D32" s="89"/>
      <c r="E32" s="91"/>
      <c r="F32" s="90"/>
      <c r="G32" s="91" t="str">
        <f t="shared" ca="1" si="2"/>
        <v/>
      </c>
      <c r="H32" s="91" t="str">
        <f ca="1">IF(F32=0,"",VLOOKUP(INT((TODAY()-F32)/365.25),'Hilfe Alter'!$A$4:$C$99,2))</f>
        <v/>
      </c>
      <c r="I32" s="65"/>
      <c r="J32" s="65"/>
      <c r="K32" s="65"/>
      <c r="L32" s="65"/>
      <c r="M32" s="65"/>
      <c r="N32" s="65"/>
      <c r="O32" s="65"/>
      <c r="P32" s="92"/>
      <c r="Q32" s="92"/>
      <c r="R32" s="125" t="str">
        <f t="shared" si="1"/>
        <v/>
      </c>
      <c r="S32" s="65"/>
      <c r="T32" s="65"/>
      <c r="U32" s="65"/>
      <c r="V32" s="119">
        <f>Januar!AK32+Februar!AK32+März!AK32+April!AK32+Mai!AK32+Juni!AK32+Juli!AK32+August!AK32+September!AK32+Oktober!AK32+November!AK32+Dezember!AK32</f>
        <v>0</v>
      </c>
    </row>
    <row r="33" spans="1:22" s="38" customFormat="1" ht="19.5" customHeight="1">
      <c r="A33" s="37">
        <v>29</v>
      </c>
      <c r="B33" s="25"/>
      <c r="C33" s="31"/>
      <c r="D33" s="31"/>
      <c r="E33" s="99"/>
      <c r="F33" s="6"/>
      <c r="G33" s="91" t="str">
        <f t="shared" ca="1" si="2"/>
        <v/>
      </c>
      <c r="H33" s="91" t="str">
        <f ca="1">IF(F33=0,"",VLOOKUP(INT((TODAY()-F33)/365.25),'Hilfe Alter'!$A$4:$C$99,2))</f>
        <v/>
      </c>
      <c r="I33" s="5"/>
      <c r="J33" s="5"/>
      <c r="K33" s="4"/>
      <c r="L33" s="4"/>
      <c r="M33" s="4"/>
      <c r="N33" s="4"/>
      <c r="O33" s="4"/>
      <c r="P33" s="7"/>
      <c r="Q33" s="7"/>
      <c r="R33" s="125" t="str">
        <f t="shared" si="1"/>
        <v/>
      </c>
      <c r="S33" s="4"/>
      <c r="T33" s="4"/>
      <c r="U33" s="4"/>
      <c r="V33" s="119">
        <f>Januar!AK33+Februar!AK33+März!AK33+April!AK33+Mai!AK33+Juni!AK33+Juli!AK33+August!AK33+September!AK33+Oktober!AK33+November!AK33+Dezember!AK33</f>
        <v>0</v>
      </c>
    </row>
    <row r="34" spans="1:22" s="38" customFormat="1" ht="19.5" customHeight="1">
      <c r="A34" s="87">
        <v>30</v>
      </c>
      <c r="B34" s="88"/>
      <c r="C34" s="89"/>
      <c r="D34" s="89"/>
      <c r="E34" s="91"/>
      <c r="F34" s="90"/>
      <c r="G34" s="91" t="str">
        <f t="shared" ca="1" si="2"/>
        <v/>
      </c>
      <c r="H34" s="91" t="str">
        <f ca="1">IF(F34=0,"",VLOOKUP(INT((TODAY()-F34)/365.25),'Hilfe Alter'!$A$4:$C$99,2))</f>
        <v/>
      </c>
      <c r="I34" s="65"/>
      <c r="J34" s="65"/>
      <c r="K34" s="65"/>
      <c r="L34" s="65"/>
      <c r="M34" s="65"/>
      <c r="N34" s="65"/>
      <c r="O34" s="65"/>
      <c r="P34" s="92"/>
      <c r="Q34" s="92"/>
      <c r="R34" s="125" t="str">
        <f t="shared" si="1"/>
        <v/>
      </c>
      <c r="S34" s="65"/>
      <c r="T34" s="65"/>
      <c r="U34" s="65"/>
      <c r="V34" s="119">
        <f>Januar!AK34+Februar!AK34+März!AK34+April!AK34+Mai!AK34+Juni!AK34+Juli!AK34+August!AK34+September!AK34+Oktober!AK34+November!AK34+Dezember!AK34</f>
        <v>0</v>
      </c>
    </row>
    <row r="35" spans="1:22" s="38" customFormat="1" ht="19.5" customHeight="1">
      <c r="A35" s="37">
        <v>31</v>
      </c>
      <c r="B35" s="25"/>
      <c r="C35" s="31"/>
      <c r="D35" s="31"/>
      <c r="E35" s="99"/>
      <c r="F35" s="6"/>
      <c r="G35" s="91" t="str">
        <f t="shared" ca="1" si="2"/>
        <v/>
      </c>
      <c r="H35" s="91" t="str">
        <f ca="1">IF(F35=0,"",VLOOKUP(INT((TODAY()-F35)/365.25),'Hilfe Alter'!$A$4:$C$99,2))</f>
        <v/>
      </c>
      <c r="I35" s="5"/>
      <c r="J35" s="5"/>
      <c r="K35" s="4"/>
      <c r="L35" s="4"/>
      <c r="M35" s="4"/>
      <c r="N35" s="4"/>
      <c r="O35" s="4"/>
      <c r="P35" s="7"/>
      <c r="Q35" s="7"/>
      <c r="R35" s="125" t="str">
        <f t="shared" si="1"/>
        <v/>
      </c>
      <c r="S35" s="4"/>
      <c r="T35" s="4"/>
      <c r="U35" s="4"/>
      <c r="V35" s="119">
        <f>Januar!AK35+Februar!AK35+März!AK35+April!AK35+Mai!AK35+Juni!AK35+Juli!AK35+August!AK35+September!AK35+Oktober!AK35+November!AK35+Dezember!AK35</f>
        <v>0</v>
      </c>
    </row>
    <row r="36" spans="1:22" s="38" customFormat="1" ht="19.5" customHeight="1">
      <c r="A36" s="87">
        <v>32</v>
      </c>
      <c r="B36" s="88"/>
      <c r="C36" s="89"/>
      <c r="D36" s="89"/>
      <c r="E36" s="91"/>
      <c r="F36" s="90"/>
      <c r="G36" s="91" t="str">
        <f t="shared" ca="1" si="2"/>
        <v/>
      </c>
      <c r="H36" s="91" t="str">
        <f ca="1">IF(F36=0,"",VLOOKUP(INT((TODAY()-F36)/365.25),'Hilfe Alter'!$A$4:$C$99,2))</f>
        <v/>
      </c>
      <c r="I36" s="65"/>
      <c r="J36" s="65"/>
      <c r="K36" s="65"/>
      <c r="L36" s="65"/>
      <c r="M36" s="65"/>
      <c r="N36" s="65"/>
      <c r="O36" s="65"/>
      <c r="P36" s="92"/>
      <c r="Q36" s="92"/>
      <c r="R36" s="125" t="str">
        <f t="shared" si="1"/>
        <v/>
      </c>
      <c r="S36" s="65"/>
      <c r="T36" s="65"/>
      <c r="U36" s="65"/>
      <c r="V36" s="119">
        <f>Januar!AK36+Februar!AK36+März!AK36+April!AK36+Mai!AK36+Juni!AK36+Juli!AK36+August!AK36+September!AK36+Oktober!AK36+November!AK36+Dezember!AK36</f>
        <v>0</v>
      </c>
    </row>
    <row r="37" spans="1:22" s="38" customFormat="1" ht="19.5" customHeight="1">
      <c r="A37" s="37">
        <v>33</v>
      </c>
      <c r="B37" s="25"/>
      <c r="C37" s="31"/>
      <c r="D37" s="31"/>
      <c r="E37" s="99"/>
      <c r="F37" s="6"/>
      <c r="G37" s="91" t="str">
        <f t="shared" ca="1" si="2"/>
        <v/>
      </c>
      <c r="H37" s="91" t="str">
        <f ca="1">IF(F37=0,"",VLOOKUP(INT((TODAY()-F37)/365.25),'Hilfe Alter'!$A$4:$C$99,2))</f>
        <v/>
      </c>
      <c r="I37" s="5"/>
      <c r="J37" s="5"/>
      <c r="K37" s="4"/>
      <c r="L37" s="4"/>
      <c r="M37" s="4"/>
      <c r="N37" s="4"/>
      <c r="O37" s="4"/>
      <c r="P37" s="7"/>
      <c r="Q37" s="7"/>
      <c r="R37" s="125" t="str">
        <f t="shared" si="1"/>
        <v/>
      </c>
      <c r="S37" s="4"/>
      <c r="T37" s="4"/>
      <c r="U37" s="4"/>
      <c r="V37" s="119">
        <f>Januar!AK37+Februar!AK37+März!AK37+April!AK37+Mai!AK37+Juni!AK37+Juli!AK37+August!AK37+September!AK37+Oktober!AK37+November!AK37+Dezember!AK37</f>
        <v>0</v>
      </c>
    </row>
    <row r="38" spans="1:22" s="38" customFormat="1" ht="19.5" customHeight="1">
      <c r="A38" s="87">
        <v>34</v>
      </c>
      <c r="B38" s="88"/>
      <c r="C38" s="89"/>
      <c r="D38" s="89"/>
      <c r="E38" s="91"/>
      <c r="F38" s="90"/>
      <c r="G38" s="91" t="str">
        <f t="shared" ca="1" si="2"/>
        <v/>
      </c>
      <c r="H38" s="91" t="str">
        <f ca="1">IF(F38=0,"",VLOOKUP(INT((TODAY()-F38)/365.25),'Hilfe Alter'!$A$4:$C$99,2))</f>
        <v/>
      </c>
      <c r="I38" s="65"/>
      <c r="J38" s="65"/>
      <c r="K38" s="65"/>
      <c r="L38" s="65"/>
      <c r="M38" s="65"/>
      <c r="N38" s="65"/>
      <c r="O38" s="65"/>
      <c r="P38" s="92"/>
      <c r="Q38" s="92"/>
      <c r="R38" s="125" t="str">
        <f t="shared" si="1"/>
        <v/>
      </c>
      <c r="S38" s="65"/>
      <c r="T38" s="65"/>
      <c r="U38" s="65"/>
      <c r="V38" s="119">
        <f>Januar!AK38+Februar!AK38+März!AK38+April!AK38+Mai!AK38+Juni!AK38+Juli!AK38+August!AK38+September!AK38+Oktober!AK38+November!AK38+Dezember!AK38</f>
        <v>0</v>
      </c>
    </row>
    <row r="39" spans="1:22" s="38" customFormat="1" ht="19.5" customHeight="1">
      <c r="A39" s="37">
        <v>35</v>
      </c>
      <c r="B39" s="25"/>
      <c r="C39" s="31"/>
      <c r="D39" s="31"/>
      <c r="E39" s="99"/>
      <c r="F39" s="6"/>
      <c r="G39" s="91" t="str">
        <f t="shared" ca="1" si="2"/>
        <v/>
      </c>
      <c r="H39" s="91" t="str">
        <f ca="1">IF(F39=0,"",VLOOKUP(INT((TODAY()-F39)/365.25),'Hilfe Alter'!$A$4:$C$99,2))</f>
        <v/>
      </c>
      <c r="I39" s="5"/>
      <c r="J39" s="5"/>
      <c r="K39" s="4"/>
      <c r="L39" s="4"/>
      <c r="M39" s="4"/>
      <c r="N39" s="4"/>
      <c r="O39" s="4"/>
      <c r="P39" s="7"/>
      <c r="Q39" s="7"/>
      <c r="R39" s="125" t="str">
        <f t="shared" si="1"/>
        <v/>
      </c>
      <c r="S39" s="4"/>
      <c r="T39" s="4"/>
      <c r="U39" s="4"/>
      <c r="V39" s="119">
        <f>Januar!AK39+Februar!AK39+März!AK39+April!AK39+Mai!AK39+Juni!AK39+Juli!AK39+August!AK39+September!AK39+Oktober!AK39+November!AK39+Dezember!AK39</f>
        <v>0</v>
      </c>
    </row>
    <row r="40" spans="1:22" s="38" customFormat="1" ht="19.5" customHeight="1">
      <c r="A40" s="87">
        <v>36</v>
      </c>
      <c r="B40" s="88"/>
      <c r="C40" s="89"/>
      <c r="D40" s="89"/>
      <c r="E40" s="91"/>
      <c r="F40" s="90"/>
      <c r="G40" s="91" t="str">
        <f t="shared" ca="1" si="2"/>
        <v/>
      </c>
      <c r="H40" s="91" t="str">
        <f ca="1">IF(F40=0,"",VLOOKUP(INT((TODAY()-F40)/365.25),'Hilfe Alter'!$A$4:$C$99,2))</f>
        <v/>
      </c>
      <c r="I40" s="65"/>
      <c r="J40" s="65"/>
      <c r="K40" s="65"/>
      <c r="L40" s="65"/>
      <c r="M40" s="65"/>
      <c r="N40" s="65"/>
      <c r="O40" s="65"/>
      <c r="P40" s="92"/>
      <c r="Q40" s="92"/>
      <c r="R40" s="125" t="str">
        <f t="shared" si="1"/>
        <v/>
      </c>
      <c r="S40" s="65"/>
      <c r="T40" s="65"/>
      <c r="U40" s="65"/>
      <c r="V40" s="119">
        <f>Januar!AK40+Februar!AK40+März!AK40+April!AK40+Mai!AK40+Juni!AK40+Juli!AK40+August!AK40+September!AK40+Oktober!AK40+November!AK40+Dezember!AK40</f>
        <v>0</v>
      </c>
    </row>
    <row r="41" spans="1:22" s="38" customFormat="1" ht="19.5" customHeight="1">
      <c r="A41" s="37">
        <v>37</v>
      </c>
      <c r="B41" s="25"/>
      <c r="C41" s="31"/>
      <c r="D41" s="31"/>
      <c r="E41" s="99"/>
      <c r="F41" s="6"/>
      <c r="G41" s="91" t="str">
        <f t="shared" ca="1" si="2"/>
        <v/>
      </c>
      <c r="H41" s="91" t="str">
        <f ca="1">IF(F41=0,"",VLOOKUP(INT((TODAY()-F41)/365.25),'Hilfe Alter'!$A$4:$C$99,2))</f>
        <v/>
      </c>
      <c r="I41" s="5"/>
      <c r="J41" s="5"/>
      <c r="K41" s="4"/>
      <c r="L41" s="4"/>
      <c r="M41" s="4"/>
      <c r="N41" s="4"/>
      <c r="O41" s="4"/>
      <c r="P41" s="7"/>
      <c r="Q41" s="7"/>
      <c r="R41" s="125" t="str">
        <f t="shared" si="1"/>
        <v/>
      </c>
      <c r="S41" s="4"/>
      <c r="T41" s="4"/>
      <c r="U41" s="4"/>
      <c r="V41" s="119">
        <f>Januar!AK41+Februar!AK41+März!AK41+April!AK41+Mai!AK41+Juni!AK41+Juli!AK41+August!AK41+September!AK41+Oktober!AK41+November!AK41+Dezember!AK41</f>
        <v>0</v>
      </c>
    </row>
    <row r="42" spans="1:22" s="38" customFormat="1" ht="19.5" customHeight="1">
      <c r="A42" s="87">
        <v>38</v>
      </c>
      <c r="B42" s="88"/>
      <c r="C42" s="89"/>
      <c r="D42" s="89"/>
      <c r="E42" s="91"/>
      <c r="F42" s="90"/>
      <c r="G42" s="91" t="str">
        <f t="shared" ca="1" si="2"/>
        <v/>
      </c>
      <c r="H42" s="91" t="str">
        <f ca="1">IF(F42=0,"",VLOOKUP(INT((TODAY()-F42)/365.25),'Hilfe Alter'!$A$4:$C$99,2))</f>
        <v/>
      </c>
      <c r="I42" s="65"/>
      <c r="J42" s="65"/>
      <c r="K42" s="65"/>
      <c r="L42" s="65"/>
      <c r="M42" s="65"/>
      <c r="N42" s="65"/>
      <c r="O42" s="65"/>
      <c r="P42" s="92"/>
      <c r="Q42" s="92"/>
      <c r="R42" s="125" t="str">
        <f t="shared" si="1"/>
        <v/>
      </c>
      <c r="S42" s="65"/>
      <c r="T42" s="65"/>
      <c r="U42" s="65"/>
      <c r="V42" s="119">
        <f>Januar!AK42+Februar!AK42+März!AK42+April!AK42+Mai!AK42+Juni!AK42+Juli!AK42+August!AK42+September!AK42+Oktober!AK42+November!AK42+Dezember!AK42</f>
        <v>0</v>
      </c>
    </row>
    <row r="43" spans="1:22" s="38" customFormat="1" ht="19.5" customHeight="1">
      <c r="A43" s="37">
        <v>39</v>
      </c>
      <c r="B43" s="25"/>
      <c r="C43" s="31"/>
      <c r="D43" s="31"/>
      <c r="E43" s="99"/>
      <c r="F43" s="6"/>
      <c r="G43" s="91" t="str">
        <f t="shared" ca="1" si="2"/>
        <v/>
      </c>
      <c r="H43" s="91" t="str">
        <f ca="1">IF(F43=0,"",VLOOKUP(INT((TODAY()-F43)/365.25),'Hilfe Alter'!$A$4:$C$99,2))</f>
        <v/>
      </c>
      <c r="I43" s="5"/>
      <c r="J43" s="5"/>
      <c r="K43" s="4"/>
      <c r="L43" s="4"/>
      <c r="M43" s="4"/>
      <c r="N43" s="4"/>
      <c r="O43" s="4"/>
      <c r="P43" s="7"/>
      <c r="Q43" s="7"/>
      <c r="R43" s="125" t="str">
        <f t="shared" si="1"/>
        <v/>
      </c>
      <c r="S43" s="4"/>
      <c r="T43" s="4"/>
      <c r="U43" s="4"/>
      <c r="V43" s="119">
        <f>Januar!AK43+Februar!AK43+März!AK43+April!AK43+Mai!AK43+Juni!AK43+Juli!AK43+August!AK43+September!AK43+Oktober!AK43+November!AK43+Dezember!AK43</f>
        <v>0</v>
      </c>
    </row>
    <row r="44" spans="1:22" s="38" customFormat="1" ht="19.5" customHeight="1">
      <c r="A44" s="87">
        <v>40</v>
      </c>
      <c r="B44" s="88"/>
      <c r="C44" s="89"/>
      <c r="D44" s="89"/>
      <c r="E44" s="91"/>
      <c r="F44" s="90"/>
      <c r="G44" s="91" t="str">
        <f t="shared" ca="1" si="2"/>
        <v/>
      </c>
      <c r="H44" s="91" t="str">
        <f ca="1">IF(F44=0,"",VLOOKUP(INT((TODAY()-F44)/365.25),'Hilfe Alter'!$A$4:$C$99,2))</f>
        <v/>
      </c>
      <c r="I44" s="65"/>
      <c r="J44" s="65"/>
      <c r="K44" s="65"/>
      <c r="L44" s="65"/>
      <c r="M44" s="65"/>
      <c r="N44" s="65"/>
      <c r="O44" s="65"/>
      <c r="P44" s="92"/>
      <c r="Q44" s="92"/>
      <c r="R44" s="125" t="str">
        <f t="shared" si="1"/>
        <v/>
      </c>
      <c r="S44" s="65"/>
      <c r="T44" s="65"/>
      <c r="U44" s="65"/>
      <c r="V44" s="119">
        <f>Januar!AK44+Februar!AK44+März!AK44+April!AK44+Mai!AK44+Juni!AK44+Juli!AK44+August!AK44+September!AK44+Oktober!AK44+November!AK44+Dezember!AK44</f>
        <v>0</v>
      </c>
    </row>
    <row r="45" spans="1:22" s="38" customFormat="1" ht="19.5" customHeight="1">
      <c r="A45" s="37">
        <v>41</v>
      </c>
      <c r="B45" s="25"/>
      <c r="C45" s="31"/>
      <c r="D45" s="31"/>
      <c r="E45" s="99"/>
      <c r="F45" s="6"/>
      <c r="G45" s="91" t="str">
        <f t="shared" ca="1" si="2"/>
        <v/>
      </c>
      <c r="H45" s="91" t="str">
        <f ca="1">IF(F45=0,"",VLOOKUP(INT((TODAY()-F45)/365.25),'Hilfe Alter'!$A$4:$C$99,2))</f>
        <v/>
      </c>
      <c r="I45" s="5"/>
      <c r="J45" s="5"/>
      <c r="K45" s="4"/>
      <c r="L45" s="4"/>
      <c r="M45" s="4"/>
      <c r="N45" s="4"/>
      <c r="O45" s="4"/>
      <c r="P45" s="7"/>
      <c r="Q45" s="7"/>
      <c r="R45" s="125" t="str">
        <f t="shared" si="1"/>
        <v/>
      </c>
      <c r="S45" s="4"/>
      <c r="T45" s="4"/>
      <c r="U45" s="4"/>
      <c r="V45" s="119">
        <f>Januar!AK45+Februar!AK45+März!AK45+April!AK45+Mai!AK45+Juni!AK45+Juli!AK45+August!AK45+September!AK45+Oktober!AK45+November!AK45+Dezember!AK45</f>
        <v>0</v>
      </c>
    </row>
    <row r="46" spans="1:22" s="38" customFormat="1" ht="19.5" customHeight="1">
      <c r="A46" s="87">
        <v>42</v>
      </c>
      <c r="B46" s="88"/>
      <c r="C46" s="89"/>
      <c r="D46" s="89"/>
      <c r="E46" s="91"/>
      <c r="F46" s="90"/>
      <c r="G46" s="91" t="str">
        <f t="shared" ca="1" si="2"/>
        <v/>
      </c>
      <c r="H46" s="91" t="str">
        <f ca="1">IF(F46=0,"",VLOOKUP(INT((TODAY()-F46)/365.25),'Hilfe Alter'!$A$4:$C$99,2))</f>
        <v/>
      </c>
      <c r="I46" s="65"/>
      <c r="J46" s="65"/>
      <c r="K46" s="65"/>
      <c r="L46" s="65"/>
      <c r="M46" s="65"/>
      <c r="N46" s="65"/>
      <c r="O46" s="65"/>
      <c r="P46" s="92"/>
      <c r="Q46" s="92"/>
      <c r="R46" s="125" t="str">
        <f t="shared" si="1"/>
        <v/>
      </c>
      <c r="S46" s="65"/>
      <c r="T46" s="65"/>
      <c r="U46" s="65"/>
      <c r="V46" s="119">
        <f>Januar!AK46+Februar!AK46+März!AK46+April!AK46+Mai!AK46+Juni!AK46+Juli!AK46+August!AK46+September!AK46+Oktober!AK46+November!AK46+Dezember!AK46</f>
        <v>0</v>
      </c>
    </row>
    <row r="47" spans="1:22" s="38" customFormat="1" ht="19.5" customHeight="1">
      <c r="A47" s="37">
        <v>43</v>
      </c>
      <c r="B47" s="25"/>
      <c r="C47" s="31"/>
      <c r="D47" s="31"/>
      <c r="E47" s="99"/>
      <c r="F47" s="6"/>
      <c r="G47" s="91" t="str">
        <f t="shared" ca="1" si="2"/>
        <v/>
      </c>
      <c r="H47" s="91" t="str">
        <f ca="1">IF(F47=0,"",VLOOKUP(INT((TODAY()-F47)/365.25),'Hilfe Alter'!$A$4:$C$99,2))</f>
        <v/>
      </c>
      <c r="I47" s="5"/>
      <c r="J47" s="5"/>
      <c r="K47" s="4"/>
      <c r="L47" s="4"/>
      <c r="M47" s="4"/>
      <c r="N47" s="4"/>
      <c r="O47" s="4"/>
      <c r="P47" s="7"/>
      <c r="Q47" s="7"/>
      <c r="R47" s="125" t="str">
        <f t="shared" si="1"/>
        <v/>
      </c>
      <c r="S47" s="4"/>
      <c r="T47" s="4"/>
      <c r="U47" s="4"/>
      <c r="V47" s="119">
        <f>Januar!AK47+Februar!AK47+März!AK47+April!AK47+Mai!AK47+Juni!AK47+Juli!AK47+August!AK47+September!AK47+Oktober!AK47+November!AK47+Dezember!AK47</f>
        <v>0</v>
      </c>
    </row>
    <row r="48" spans="1:22" s="38" customFormat="1" ht="19.5" customHeight="1">
      <c r="A48" s="87">
        <v>44</v>
      </c>
      <c r="B48" s="88"/>
      <c r="C48" s="89"/>
      <c r="D48" s="89"/>
      <c r="E48" s="91"/>
      <c r="F48" s="90"/>
      <c r="G48" s="91" t="str">
        <f t="shared" ca="1" si="2"/>
        <v/>
      </c>
      <c r="H48" s="91" t="str">
        <f ca="1">IF(F48=0,"",VLOOKUP(INT((TODAY()-F48)/365.25),'Hilfe Alter'!$A$4:$C$99,2))</f>
        <v/>
      </c>
      <c r="I48" s="65"/>
      <c r="J48" s="65"/>
      <c r="K48" s="65"/>
      <c r="L48" s="65"/>
      <c r="M48" s="65"/>
      <c r="N48" s="65"/>
      <c r="O48" s="65"/>
      <c r="P48" s="92"/>
      <c r="Q48" s="92"/>
      <c r="R48" s="125" t="str">
        <f t="shared" si="1"/>
        <v/>
      </c>
      <c r="S48" s="65"/>
      <c r="T48" s="65"/>
      <c r="U48" s="65"/>
      <c r="V48" s="119">
        <f>Januar!AK48+Februar!AK48+März!AK48+April!AK48+Mai!AK48+Juni!AK48+Juli!AK48+August!AK48+September!AK48+Oktober!AK48+November!AK48+Dezember!AK48</f>
        <v>0</v>
      </c>
    </row>
    <row r="49" spans="1:22" s="38" customFormat="1" ht="19.5" customHeight="1">
      <c r="A49" s="37">
        <v>45</v>
      </c>
      <c r="B49" s="25"/>
      <c r="C49" s="31"/>
      <c r="D49" s="31"/>
      <c r="E49" s="99"/>
      <c r="F49" s="6"/>
      <c r="G49" s="91" t="str">
        <f t="shared" ca="1" si="2"/>
        <v/>
      </c>
      <c r="H49" s="91" t="str">
        <f ca="1">IF(F49=0,"",VLOOKUP(INT((TODAY()-F49)/365.25),'Hilfe Alter'!$A$4:$C$99,2))</f>
        <v/>
      </c>
      <c r="I49" s="5"/>
      <c r="J49" s="5"/>
      <c r="K49" s="4"/>
      <c r="L49" s="4"/>
      <c r="M49" s="4"/>
      <c r="N49" s="4"/>
      <c r="O49" s="4"/>
      <c r="P49" s="7"/>
      <c r="Q49" s="7"/>
      <c r="R49" s="125" t="str">
        <f t="shared" si="1"/>
        <v/>
      </c>
      <c r="S49" s="4"/>
      <c r="T49" s="4"/>
      <c r="U49" s="4"/>
      <c r="V49" s="119">
        <f>Januar!AK49+Februar!AK49+März!AK49+April!AK49+Mai!AK49+Juni!AK49+Juli!AK49+August!AK49+September!AK49+Oktober!AK49+November!AK49+Dezember!AK49</f>
        <v>0</v>
      </c>
    </row>
    <row r="50" spans="1:22" s="38" customFormat="1" ht="19.5" customHeight="1">
      <c r="A50" s="87">
        <v>46</v>
      </c>
      <c r="B50" s="88"/>
      <c r="C50" s="89"/>
      <c r="D50" s="89"/>
      <c r="E50" s="91"/>
      <c r="F50" s="90"/>
      <c r="G50" s="91" t="str">
        <f t="shared" ca="1" si="2"/>
        <v/>
      </c>
      <c r="H50" s="91" t="str">
        <f ca="1">IF(F50=0,"",VLOOKUP(INT((TODAY()-F50)/365.25),'Hilfe Alter'!$A$4:$C$99,2))</f>
        <v/>
      </c>
      <c r="I50" s="65"/>
      <c r="J50" s="65"/>
      <c r="K50" s="65"/>
      <c r="L50" s="65"/>
      <c r="M50" s="65"/>
      <c r="N50" s="65"/>
      <c r="O50" s="65"/>
      <c r="P50" s="92"/>
      <c r="Q50" s="92"/>
      <c r="R50" s="125" t="str">
        <f t="shared" si="1"/>
        <v/>
      </c>
      <c r="S50" s="65"/>
      <c r="T50" s="65"/>
      <c r="U50" s="65"/>
      <c r="V50" s="119">
        <f>Januar!AK50+Februar!AK50+März!AK50+April!AK50+Mai!AK50+Juni!AK50+Juli!AK50+August!AK50+September!AK50+Oktober!AK50+November!AK50+Dezember!AK50</f>
        <v>0</v>
      </c>
    </row>
    <row r="51" spans="1:22" s="38" customFormat="1" ht="19.5" customHeight="1">
      <c r="A51" s="37">
        <v>47</v>
      </c>
      <c r="B51" s="25"/>
      <c r="C51" s="31"/>
      <c r="D51" s="31"/>
      <c r="E51" s="99"/>
      <c r="F51" s="6"/>
      <c r="G51" s="91" t="str">
        <f t="shared" ca="1" si="2"/>
        <v/>
      </c>
      <c r="H51" s="91" t="str">
        <f ca="1">IF(F51=0,"",VLOOKUP(INT((TODAY()-F51)/365.25),'Hilfe Alter'!$A$4:$C$99,2))</f>
        <v/>
      </c>
      <c r="I51" s="5"/>
      <c r="J51" s="5"/>
      <c r="K51" s="4"/>
      <c r="L51" s="4"/>
      <c r="M51" s="4"/>
      <c r="N51" s="4"/>
      <c r="O51" s="4"/>
      <c r="P51" s="7"/>
      <c r="Q51" s="7"/>
      <c r="R51" s="125" t="str">
        <f t="shared" si="1"/>
        <v/>
      </c>
      <c r="S51" s="4"/>
      <c r="T51" s="4"/>
      <c r="U51" s="4"/>
      <c r="V51" s="119">
        <f>Januar!AK51+Februar!AK51+März!AK51+April!AK51+Mai!AK51+Juni!AK51+Juli!AK51+August!AK51+September!AK51+Oktober!AK51+November!AK51+Dezember!AK51</f>
        <v>0</v>
      </c>
    </row>
    <row r="52" spans="1:22" s="38" customFormat="1" ht="19.5" customHeight="1">
      <c r="A52" s="87">
        <v>48</v>
      </c>
      <c r="B52" s="88"/>
      <c r="C52" s="89"/>
      <c r="D52" s="89"/>
      <c r="E52" s="91"/>
      <c r="F52" s="90"/>
      <c r="G52" s="91" t="str">
        <f t="shared" ca="1" si="2"/>
        <v/>
      </c>
      <c r="H52" s="91" t="str">
        <f ca="1">IF(F52=0,"",VLOOKUP(INT((TODAY()-F52)/365.25),'Hilfe Alter'!$A$4:$C$99,2))</f>
        <v/>
      </c>
      <c r="I52" s="65"/>
      <c r="J52" s="65"/>
      <c r="K52" s="65"/>
      <c r="L52" s="65"/>
      <c r="M52" s="65"/>
      <c r="N52" s="65"/>
      <c r="O52" s="65"/>
      <c r="P52" s="92"/>
      <c r="Q52" s="92"/>
      <c r="R52" s="125" t="str">
        <f t="shared" si="1"/>
        <v/>
      </c>
      <c r="S52" s="65"/>
      <c r="T52" s="65"/>
      <c r="U52" s="65"/>
      <c r="V52" s="119">
        <f>Januar!AK52+Februar!AK52+März!AK52+April!AK52+Mai!AK52+Juni!AK52+Juli!AK52+August!AK52+September!AK52+Oktober!AK52+November!AK52+Dezember!AK52</f>
        <v>0</v>
      </c>
    </row>
    <row r="53" spans="1:22" s="38" customFormat="1" ht="19.5" customHeight="1">
      <c r="A53" s="37">
        <v>49</v>
      </c>
      <c r="B53" s="25"/>
      <c r="C53" s="31"/>
      <c r="D53" s="31"/>
      <c r="E53" s="99"/>
      <c r="F53" s="6"/>
      <c r="G53" s="91" t="str">
        <f t="shared" ca="1" si="2"/>
        <v/>
      </c>
      <c r="H53" s="91" t="str">
        <f ca="1">IF(F53=0,"",VLOOKUP(INT((TODAY()-F53)/365.25),'Hilfe Alter'!$A$4:$C$99,2))</f>
        <v/>
      </c>
      <c r="I53" s="5"/>
      <c r="J53" s="5"/>
      <c r="K53" s="4"/>
      <c r="L53" s="4"/>
      <c r="M53" s="4"/>
      <c r="N53" s="4"/>
      <c r="O53" s="4"/>
      <c r="P53" s="7"/>
      <c r="Q53" s="7"/>
      <c r="R53" s="125" t="str">
        <f t="shared" si="1"/>
        <v/>
      </c>
      <c r="S53" s="4"/>
      <c r="T53" s="4"/>
      <c r="U53" s="4"/>
      <c r="V53" s="119">
        <f>Januar!AK53+Februar!AK53+März!AK53+April!AK53+Mai!AK53+Juni!AK53+Juli!AK53+August!AK53+September!AK53+Oktober!AK53+November!AK53+Dezember!AK53</f>
        <v>0</v>
      </c>
    </row>
    <row r="54" spans="1:22" s="38" customFormat="1" ht="19.5" customHeight="1">
      <c r="A54" s="87">
        <v>50</v>
      </c>
      <c r="B54" s="88"/>
      <c r="C54" s="89"/>
      <c r="D54" s="89"/>
      <c r="E54" s="91"/>
      <c r="F54" s="90"/>
      <c r="G54" s="91" t="str">
        <f t="shared" ca="1" si="2"/>
        <v/>
      </c>
      <c r="H54" s="91" t="str">
        <f ca="1">IF(F54=0,"",VLOOKUP(INT((TODAY()-F54)/365.25),'Hilfe Alter'!$A$4:$C$99,2))</f>
        <v/>
      </c>
      <c r="I54" s="65"/>
      <c r="J54" s="65"/>
      <c r="K54" s="65"/>
      <c r="L54" s="65"/>
      <c r="M54" s="65"/>
      <c r="N54" s="65"/>
      <c r="O54" s="65"/>
      <c r="P54" s="92"/>
      <c r="Q54" s="92"/>
      <c r="R54" s="125" t="str">
        <f t="shared" si="1"/>
        <v/>
      </c>
      <c r="S54" s="65"/>
      <c r="T54" s="65"/>
      <c r="U54" s="65"/>
      <c r="V54" s="119">
        <f>Januar!AK54+Februar!AK54+März!AK54+April!AK54+Mai!AK54+Juni!AK54+Juli!AK54+August!AK54+September!AK54+Oktober!AK54+November!AK54+Dezember!AK54</f>
        <v>0</v>
      </c>
    </row>
    <row r="55" spans="1:22" s="38" customFormat="1" ht="19.5" customHeight="1">
      <c r="A55" s="37">
        <v>51</v>
      </c>
      <c r="B55" s="25"/>
      <c r="C55" s="31"/>
      <c r="D55" s="31"/>
      <c r="E55" s="99"/>
      <c r="F55" s="6"/>
      <c r="G55" s="91" t="str">
        <f t="shared" ca="1" si="2"/>
        <v/>
      </c>
      <c r="H55" s="91" t="str">
        <f ca="1">IF(F55=0,"",VLOOKUP(INT((TODAY()-F55)/365.25),'Hilfe Alter'!$A$4:$C$99,2))</f>
        <v/>
      </c>
      <c r="I55" s="5"/>
      <c r="J55" s="5"/>
      <c r="K55" s="4"/>
      <c r="L55" s="4"/>
      <c r="M55" s="4"/>
      <c r="N55" s="4"/>
      <c r="O55" s="4"/>
      <c r="P55" s="7"/>
      <c r="Q55" s="7"/>
      <c r="R55" s="125" t="str">
        <f t="shared" si="1"/>
        <v/>
      </c>
      <c r="S55" s="4"/>
      <c r="T55" s="4"/>
      <c r="U55" s="4"/>
      <c r="V55" s="119">
        <f>Januar!AK55+Februar!AK55+März!AK55+April!AK55+Mai!AK55+Juni!AK55+Juli!AK55+August!AK55+September!AK55+Oktober!AK55+November!AK55+Dezember!AK55</f>
        <v>0</v>
      </c>
    </row>
    <row r="56" spans="1:22" s="38" customFormat="1" ht="19.5" customHeight="1">
      <c r="A56" s="87">
        <v>52</v>
      </c>
      <c r="B56" s="88"/>
      <c r="C56" s="89"/>
      <c r="D56" s="89"/>
      <c r="E56" s="91"/>
      <c r="F56" s="90"/>
      <c r="G56" s="91" t="str">
        <f t="shared" ca="1" si="2"/>
        <v/>
      </c>
      <c r="H56" s="91" t="str">
        <f ca="1">IF(F56=0,"",VLOOKUP(INT((TODAY()-F56)/365.25),'Hilfe Alter'!$A$4:$C$99,2))</f>
        <v/>
      </c>
      <c r="I56" s="65"/>
      <c r="J56" s="65"/>
      <c r="K56" s="65"/>
      <c r="L56" s="65"/>
      <c r="M56" s="65"/>
      <c r="N56" s="65"/>
      <c r="O56" s="65"/>
      <c r="P56" s="92"/>
      <c r="Q56" s="92"/>
      <c r="R56" s="125" t="str">
        <f t="shared" si="1"/>
        <v/>
      </c>
      <c r="S56" s="65"/>
      <c r="T56" s="65"/>
      <c r="U56" s="65"/>
      <c r="V56" s="119">
        <f>Januar!AK56+Februar!AK56+März!AK56+April!AK56+Mai!AK56+Juni!AK56+Juli!AK56+August!AK56+September!AK56+Oktober!AK56+November!AK56+Dezember!AK56</f>
        <v>0</v>
      </c>
    </row>
    <row r="57" spans="1:22" s="38" customFormat="1" ht="19.5" customHeight="1">
      <c r="A57" s="37">
        <v>53</v>
      </c>
      <c r="B57" s="25"/>
      <c r="C57" s="31"/>
      <c r="D57" s="31"/>
      <c r="E57" s="99"/>
      <c r="F57" s="6"/>
      <c r="G57" s="91" t="str">
        <f t="shared" ca="1" si="2"/>
        <v/>
      </c>
      <c r="H57" s="91" t="str">
        <f ca="1">IF(F57=0,"",VLOOKUP(INT((TODAY()-F57)/365.25),'Hilfe Alter'!$A$4:$C$99,2))</f>
        <v/>
      </c>
      <c r="I57" s="5"/>
      <c r="J57" s="5"/>
      <c r="K57" s="4"/>
      <c r="L57" s="4"/>
      <c r="M57" s="4"/>
      <c r="N57" s="4"/>
      <c r="O57" s="4"/>
      <c r="P57" s="7"/>
      <c r="Q57" s="7"/>
      <c r="R57" s="125" t="str">
        <f t="shared" si="1"/>
        <v/>
      </c>
      <c r="S57" s="4"/>
      <c r="T57" s="4"/>
      <c r="U57" s="4"/>
      <c r="V57" s="119">
        <f>Januar!AK57+Februar!AK57+März!AK57+April!AK57+Mai!AK57+Juni!AK57+Juli!AK57+August!AK57+September!AK57+Oktober!AK57+November!AK57+Dezember!AK57</f>
        <v>0</v>
      </c>
    </row>
    <row r="58" spans="1:22" s="38" customFormat="1" ht="19.5" customHeight="1">
      <c r="A58" s="87">
        <v>54</v>
      </c>
      <c r="B58" s="88"/>
      <c r="C58" s="89"/>
      <c r="D58" s="89"/>
      <c r="E58" s="91"/>
      <c r="F58" s="90"/>
      <c r="G58" s="91" t="str">
        <f t="shared" ca="1" si="2"/>
        <v/>
      </c>
      <c r="H58" s="91" t="str">
        <f ca="1">IF(F58=0,"",VLOOKUP(INT((TODAY()-F58)/365.25),'Hilfe Alter'!$A$4:$C$99,2))</f>
        <v/>
      </c>
      <c r="I58" s="65"/>
      <c r="J58" s="65"/>
      <c r="K58" s="65"/>
      <c r="L58" s="65"/>
      <c r="M58" s="65"/>
      <c r="N58" s="65"/>
      <c r="O58" s="65"/>
      <c r="P58" s="92"/>
      <c r="Q58" s="92"/>
      <c r="R58" s="125" t="str">
        <f t="shared" si="1"/>
        <v/>
      </c>
      <c r="S58" s="65"/>
      <c r="T58" s="65"/>
      <c r="U58" s="65"/>
      <c r="V58" s="119">
        <f>Januar!AK58+Februar!AK58+März!AK58+April!AK58+Mai!AK58+Juni!AK58+Juli!AK58+August!AK58+September!AK58+Oktober!AK58+November!AK58+Dezember!AK58</f>
        <v>0</v>
      </c>
    </row>
    <row r="59" spans="1:22" s="38" customFormat="1" ht="19.5" customHeight="1">
      <c r="A59" s="37">
        <v>55</v>
      </c>
      <c r="B59" s="25"/>
      <c r="C59" s="31"/>
      <c r="D59" s="31"/>
      <c r="E59" s="99"/>
      <c r="F59" s="6"/>
      <c r="G59" s="91" t="str">
        <f t="shared" ca="1" si="2"/>
        <v/>
      </c>
      <c r="H59" s="91" t="str">
        <f ca="1">IF(F59=0,"",VLOOKUP(INT((TODAY()-F59)/365.25),'Hilfe Alter'!$A$4:$C$99,2))</f>
        <v/>
      </c>
      <c r="I59" s="5"/>
      <c r="J59" s="5"/>
      <c r="K59" s="4"/>
      <c r="L59" s="4"/>
      <c r="M59" s="4"/>
      <c r="N59" s="4"/>
      <c r="O59" s="4"/>
      <c r="P59" s="7"/>
      <c r="Q59" s="7"/>
      <c r="R59" s="125" t="str">
        <f t="shared" si="1"/>
        <v/>
      </c>
      <c r="S59" s="4"/>
      <c r="T59" s="4"/>
      <c r="U59" s="4"/>
      <c r="V59" s="119">
        <f>Januar!AK59+Februar!AK59+März!AK59+April!AK59+Mai!AK59+Juni!AK59+Juli!AK59+August!AK59+September!AK59+Oktober!AK59+November!AK59+Dezember!AK59</f>
        <v>0</v>
      </c>
    </row>
    <row r="60" spans="1:22" s="38" customFormat="1" ht="19.5" customHeight="1">
      <c r="A60" s="87">
        <v>56</v>
      </c>
      <c r="B60" s="88"/>
      <c r="C60" s="89"/>
      <c r="D60" s="89"/>
      <c r="E60" s="91"/>
      <c r="F60" s="90"/>
      <c r="G60" s="91" t="str">
        <f t="shared" ca="1" si="2"/>
        <v/>
      </c>
      <c r="H60" s="91" t="str">
        <f ca="1">IF(F60=0,"",VLOOKUP(INT((TODAY()-F60)/365.25),'Hilfe Alter'!$A$4:$C$99,2))</f>
        <v/>
      </c>
      <c r="I60" s="65"/>
      <c r="J60" s="65"/>
      <c r="K60" s="65"/>
      <c r="L60" s="65"/>
      <c r="M60" s="65"/>
      <c r="N60" s="65"/>
      <c r="O60" s="65"/>
      <c r="P60" s="92"/>
      <c r="Q60" s="92"/>
      <c r="R60" s="125" t="str">
        <f t="shared" si="1"/>
        <v/>
      </c>
      <c r="S60" s="65"/>
      <c r="T60" s="65"/>
      <c r="U60" s="65"/>
      <c r="V60" s="119">
        <f>Januar!AK60+Februar!AK60+März!AK60+April!AK60+Mai!AK60+Juni!AK60+Juli!AK60+August!AK60+September!AK60+Oktober!AK60+November!AK60+Dezember!AK60</f>
        <v>0</v>
      </c>
    </row>
    <row r="61" spans="1:22" s="38" customFormat="1" ht="19.5" customHeight="1">
      <c r="A61" s="37">
        <v>57</v>
      </c>
      <c r="B61" s="25"/>
      <c r="C61" s="31"/>
      <c r="D61" s="31"/>
      <c r="E61" s="99"/>
      <c r="F61" s="6"/>
      <c r="G61" s="91" t="str">
        <f t="shared" ca="1" si="2"/>
        <v/>
      </c>
      <c r="H61" s="91" t="str">
        <f ca="1">IF(F61=0,"",VLOOKUP(INT((TODAY()-F61)/365.25),'Hilfe Alter'!$A$4:$C$99,2))</f>
        <v/>
      </c>
      <c r="I61" s="5"/>
      <c r="J61" s="5"/>
      <c r="K61" s="4"/>
      <c r="L61" s="4"/>
      <c r="M61" s="4"/>
      <c r="N61" s="4"/>
      <c r="O61" s="4"/>
      <c r="P61" s="7"/>
      <c r="Q61" s="7"/>
      <c r="R61" s="125" t="str">
        <f t="shared" si="1"/>
        <v/>
      </c>
      <c r="S61" s="4"/>
      <c r="T61" s="4"/>
      <c r="U61" s="4"/>
      <c r="V61" s="119">
        <f>Januar!AK61+Februar!AK61+März!AK61+April!AK61+Mai!AK61+Juni!AK61+Juli!AK61+August!AK61+September!AK61+Oktober!AK61+November!AK61+Dezember!AK61</f>
        <v>0</v>
      </c>
    </row>
    <row r="62" spans="1:22" s="39" customFormat="1" ht="20.25" customHeight="1">
      <c r="A62" s="87">
        <v>58</v>
      </c>
      <c r="B62" s="88"/>
      <c r="C62" s="89"/>
      <c r="D62" s="89"/>
      <c r="E62" s="91"/>
      <c r="F62" s="90"/>
      <c r="G62" s="91" t="str">
        <f t="shared" ca="1" si="2"/>
        <v/>
      </c>
      <c r="H62" s="91" t="str">
        <f ca="1">IF(F62=0,"",VLOOKUP(INT((TODAY()-F62)/365.25),'Hilfe Alter'!$A$4:$C$99,2))</f>
        <v/>
      </c>
      <c r="I62" s="65"/>
      <c r="J62" s="65"/>
      <c r="K62" s="65"/>
      <c r="L62" s="65"/>
      <c r="M62" s="65"/>
      <c r="N62" s="65"/>
      <c r="O62" s="65"/>
      <c r="P62" s="92"/>
      <c r="Q62" s="92"/>
      <c r="R62" s="125" t="str">
        <f t="shared" si="1"/>
        <v/>
      </c>
      <c r="S62" s="65"/>
      <c r="T62" s="65"/>
      <c r="U62" s="65"/>
      <c r="V62" s="119">
        <f>Januar!AK62+Februar!AK62+März!AK62+April!AK62+Mai!AK62+Juni!AK62+Juli!AK62+August!AK62+September!AK62+Oktober!AK62+November!AK62+Dezember!AK62</f>
        <v>0</v>
      </c>
    </row>
    <row r="63" spans="1:22" s="39" customFormat="1" ht="20.25" customHeight="1">
      <c r="A63" s="37">
        <v>59</v>
      </c>
      <c r="B63" s="25"/>
      <c r="C63" s="31"/>
      <c r="D63" s="31"/>
      <c r="E63" s="99"/>
      <c r="F63" s="6"/>
      <c r="G63" s="91" t="str">
        <f t="shared" ca="1" si="2"/>
        <v/>
      </c>
      <c r="H63" s="91" t="str">
        <f ca="1">IF(F63=0,"",VLOOKUP(INT((TODAY()-F63)/365.25),'Hilfe Alter'!$A$4:$C$99,2))</f>
        <v/>
      </c>
      <c r="I63" s="5"/>
      <c r="J63" s="5"/>
      <c r="K63" s="4"/>
      <c r="L63" s="4"/>
      <c r="M63" s="4"/>
      <c r="N63" s="4"/>
      <c r="O63" s="4"/>
      <c r="P63" s="7"/>
      <c r="Q63" s="7"/>
      <c r="R63" s="125" t="str">
        <f t="shared" si="1"/>
        <v/>
      </c>
      <c r="S63" s="4"/>
      <c r="T63" s="4"/>
      <c r="U63" s="4"/>
      <c r="V63" s="119">
        <f>Januar!AK63+Februar!AK63+März!AK63+April!AK63+Mai!AK63+Juni!AK63+Juli!AK63+August!AK63+September!AK63+Oktober!AK63+November!AK63+Dezember!AK63</f>
        <v>0</v>
      </c>
    </row>
    <row r="64" spans="1:22" s="39" customFormat="1" ht="20.25" customHeight="1">
      <c r="A64" s="87">
        <v>60</v>
      </c>
      <c r="B64" s="88"/>
      <c r="C64" s="89"/>
      <c r="D64" s="89"/>
      <c r="E64" s="91"/>
      <c r="F64" s="90"/>
      <c r="G64" s="91" t="str">
        <f t="shared" ca="1" si="2"/>
        <v/>
      </c>
      <c r="H64" s="91" t="str">
        <f ca="1">IF(F64=0,"",VLOOKUP(INT((TODAY()-F64)/365.25),'Hilfe Alter'!$A$4:$C$99,2))</f>
        <v/>
      </c>
      <c r="I64" s="65"/>
      <c r="J64" s="65"/>
      <c r="K64" s="65"/>
      <c r="L64" s="65"/>
      <c r="M64" s="65"/>
      <c r="N64" s="65"/>
      <c r="O64" s="65"/>
      <c r="P64" s="92"/>
      <c r="Q64" s="92"/>
      <c r="R64" s="125" t="str">
        <f t="shared" si="1"/>
        <v/>
      </c>
      <c r="S64" s="65"/>
      <c r="T64" s="65"/>
      <c r="U64" s="65"/>
      <c r="V64" s="119">
        <f>Januar!AK64+Februar!AK64+März!AK64+April!AK64+Mai!AK64+Juni!AK64+Juli!AK64+August!AK64+September!AK64+Oktober!AK64+November!AK64+Dezember!AK64</f>
        <v>0</v>
      </c>
    </row>
    <row r="65" spans="1:22" s="39" customFormat="1" ht="20.25" customHeight="1">
      <c r="A65" s="37">
        <v>61</v>
      </c>
      <c r="B65" s="25"/>
      <c r="C65" s="31"/>
      <c r="D65" s="31"/>
      <c r="E65" s="99"/>
      <c r="F65" s="6"/>
      <c r="G65" s="91" t="str">
        <f t="shared" ca="1" si="2"/>
        <v/>
      </c>
      <c r="H65" s="91" t="str">
        <f ca="1">IF(F65=0,"",VLOOKUP(INT((TODAY()-F65)/365.25),'Hilfe Alter'!$A$4:$C$99,2))</f>
        <v/>
      </c>
      <c r="I65" s="5"/>
      <c r="J65" s="5"/>
      <c r="K65" s="4"/>
      <c r="L65" s="4"/>
      <c r="M65" s="4"/>
      <c r="N65" s="4"/>
      <c r="O65" s="4"/>
      <c r="P65" s="7"/>
      <c r="Q65" s="7"/>
      <c r="R65" s="125" t="str">
        <f t="shared" si="1"/>
        <v/>
      </c>
      <c r="S65" s="4"/>
      <c r="T65" s="4"/>
      <c r="U65" s="4"/>
      <c r="V65" s="119">
        <f>Januar!AK65+Februar!AK65+März!AK65+April!AK65+Mai!AK65+Juni!AK65+Juli!AK65+August!AK65+September!AK65+Oktober!AK65+November!AK65+Dezember!AK65</f>
        <v>0</v>
      </c>
    </row>
    <row r="66" spans="1:22" s="39" customFormat="1" ht="48.75" customHeight="1" thickBot="1">
      <c r="A66" s="179" t="s">
        <v>120</v>
      </c>
      <c r="B66" s="169"/>
      <c r="C66" s="170"/>
      <c r="D66" s="170"/>
      <c r="E66" s="171"/>
      <c r="F66" s="172"/>
      <c r="G66" s="173"/>
      <c r="H66" s="173" t="s">
        <v>100</v>
      </c>
      <c r="I66" s="174"/>
      <c r="J66" s="174"/>
      <c r="K66" s="175"/>
      <c r="L66" s="175"/>
      <c r="M66" s="175"/>
      <c r="N66" s="175"/>
      <c r="O66" s="175"/>
      <c r="P66" s="176"/>
      <c r="Q66" s="176"/>
      <c r="R66" s="177"/>
      <c r="S66" s="175"/>
      <c r="T66" s="175"/>
      <c r="U66" s="175"/>
      <c r="V66" s="178">
        <f>SUM(V5:V65)</f>
        <v>0</v>
      </c>
    </row>
    <row r="67" spans="1:22" s="39" customFormat="1" ht="27" customHeight="1">
      <c r="A67" s="40"/>
      <c r="B67" s="41"/>
      <c r="C67" s="42"/>
      <c r="D67" s="41"/>
      <c r="E67" s="100"/>
      <c r="F67" s="135"/>
      <c r="G67" s="108"/>
      <c r="H67" s="136" t="s">
        <v>6</v>
      </c>
      <c r="I67" s="136" t="s">
        <v>9</v>
      </c>
      <c r="J67" s="137" t="s">
        <v>96</v>
      </c>
      <c r="K67" s="137" t="s">
        <v>97</v>
      </c>
      <c r="L67" s="137" t="s">
        <v>98</v>
      </c>
      <c r="M67" s="137" t="s">
        <v>14</v>
      </c>
      <c r="N67" s="136" t="s">
        <v>99</v>
      </c>
      <c r="O67" s="137" t="s">
        <v>20</v>
      </c>
      <c r="P67" s="138"/>
      <c r="Q67" s="138"/>
      <c r="R67" s="138" t="s">
        <v>128</v>
      </c>
      <c r="S67" s="137" t="s">
        <v>19</v>
      </c>
      <c r="T67" s="138" t="s">
        <v>22</v>
      </c>
      <c r="U67" s="139" t="s">
        <v>37</v>
      </c>
    </row>
    <row r="68" spans="1:22" s="39" customFormat="1" ht="20.25" customHeight="1">
      <c r="A68" s="40"/>
      <c r="B68" s="41"/>
      <c r="C68" s="42"/>
      <c r="D68" s="41"/>
      <c r="E68" s="100"/>
      <c r="F68" s="140" t="s">
        <v>50</v>
      </c>
      <c r="G68" s="17" t="s">
        <v>90</v>
      </c>
      <c r="H68" s="8">
        <f ca="1">COUNTIF(H5:H65,"1")</f>
        <v>0</v>
      </c>
      <c r="I68" s="8">
        <f>COUNTIF(I5:I65,"1")</f>
        <v>0</v>
      </c>
      <c r="J68" s="8">
        <f>COUNTIF(J5:J65,"1")</f>
        <v>0</v>
      </c>
      <c r="K68" s="8">
        <f>COUNTIF(K5:K65,"1")</f>
        <v>0</v>
      </c>
      <c r="L68" s="8">
        <f t="shared" ref="L68:O68" si="3">COUNTIF(L5:L65,"1")</f>
        <v>0</v>
      </c>
      <c r="M68" s="8">
        <f t="shared" si="3"/>
        <v>0</v>
      </c>
      <c r="N68" s="8">
        <f t="shared" si="3"/>
        <v>0</v>
      </c>
      <c r="O68" s="8">
        <f t="shared" si="3"/>
        <v>0</v>
      </c>
      <c r="P68" s="17"/>
      <c r="Q68" s="17"/>
      <c r="R68" s="8">
        <f>COUNTIF(R5:R65, "aT")</f>
        <v>0</v>
      </c>
      <c r="S68" s="8">
        <f>COUNTIF(S5:S65,"1")</f>
        <v>0</v>
      </c>
      <c r="T68" s="8">
        <f>COUNTIF(T5:T65,"1")</f>
        <v>0</v>
      </c>
      <c r="U68" s="94">
        <f>COUNTIF(U5:U65,"1")</f>
        <v>0</v>
      </c>
    </row>
    <row r="69" spans="1:22" s="39" customFormat="1" ht="20.25" customHeight="1">
      <c r="A69" s="40"/>
      <c r="B69" s="41"/>
      <c r="C69" s="42"/>
      <c r="D69" s="41"/>
      <c r="E69" s="100"/>
      <c r="F69" s="140"/>
      <c r="G69" s="17" t="s">
        <v>91</v>
      </c>
      <c r="H69" s="8">
        <f ca="1">COUNTIF(H5:H65,"2")</f>
        <v>0</v>
      </c>
      <c r="I69" s="8">
        <f t="shared" ref="I69:O69" si="4">COUNTIF(I5:I65,"2")</f>
        <v>0</v>
      </c>
      <c r="J69" s="8">
        <f t="shared" si="4"/>
        <v>0</v>
      </c>
      <c r="K69" s="8">
        <f t="shared" si="4"/>
        <v>0</v>
      </c>
      <c r="L69" s="8">
        <f t="shared" si="4"/>
        <v>0</v>
      </c>
      <c r="M69" s="8">
        <f t="shared" si="4"/>
        <v>0</v>
      </c>
      <c r="N69" s="8">
        <f t="shared" si="4"/>
        <v>0</v>
      </c>
      <c r="O69" s="8">
        <f t="shared" si="4"/>
        <v>0</v>
      </c>
      <c r="P69" s="17"/>
      <c r="Q69" s="17"/>
      <c r="R69" s="17"/>
      <c r="S69" s="8">
        <f>COUNTIF(S5:S65,"2")</f>
        <v>0</v>
      </c>
      <c r="T69" s="8">
        <f>COUNTIF(T5:T65,"2")</f>
        <v>0</v>
      </c>
      <c r="U69" s="94">
        <f>COUNTIF(U5:U65,"2")</f>
        <v>0</v>
      </c>
    </row>
    <row r="70" spans="1:22" s="39" customFormat="1" ht="20.25" customHeight="1">
      <c r="A70" s="40"/>
      <c r="B70" s="41"/>
      <c r="C70" s="42"/>
      <c r="D70" s="41"/>
      <c r="E70" s="100"/>
      <c r="F70" s="140"/>
      <c r="G70" s="17" t="s">
        <v>92</v>
      </c>
      <c r="H70" s="8">
        <f ca="1">COUNTIF(H5:H65,"3")</f>
        <v>0</v>
      </c>
      <c r="I70" s="8">
        <f>COUNTIF(I5:I65,"3")</f>
        <v>0</v>
      </c>
      <c r="J70" s="20"/>
      <c r="K70" s="8">
        <f>COUNTIF(K5:K65,"3")</f>
        <v>0</v>
      </c>
      <c r="L70" s="8">
        <f>COUNTIF(L5:L65,"3")</f>
        <v>0</v>
      </c>
      <c r="M70" s="20"/>
      <c r="N70" s="8">
        <f>COUNTIF(N5:N65,"3")</f>
        <v>0</v>
      </c>
      <c r="O70" s="8">
        <f>COUNTIF(O5:O65,"3")</f>
        <v>0</v>
      </c>
      <c r="P70" s="17"/>
      <c r="Q70" s="17"/>
      <c r="R70" s="17"/>
      <c r="S70" s="8">
        <f>COUNTIF(S5:S65,"3")</f>
        <v>0</v>
      </c>
      <c r="T70" s="8">
        <f>COUNTIF(T5:T65,"3")</f>
        <v>0</v>
      </c>
      <c r="U70" s="94">
        <f>COUNTIF(U5:U65,"3")</f>
        <v>0</v>
      </c>
    </row>
    <row r="71" spans="1:22" s="39" customFormat="1" ht="20.25" customHeight="1">
      <c r="A71" s="40"/>
      <c r="B71" s="41"/>
      <c r="C71" s="42"/>
      <c r="D71" s="41"/>
      <c r="E71" s="100"/>
      <c r="F71" s="140"/>
      <c r="G71" s="17" t="s">
        <v>93</v>
      </c>
      <c r="H71" s="8">
        <f ca="1">COUNTIF(H5:H65,"4")</f>
        <v>0</v>
      </c>
      <c r="I71" s="20"/>
      <c r="J71" s="20"/>
      <c r="K71" s="8">
        <f>COUNTIF(K5:K65,"4")</f>
        <v>0</v>
      </c>
      <c r="L71" s="8">
        <f>COUNTIF(L5:L65,"4")</f>
        <v>0</v>
      </c>
      <c r="M71" s="20"/>
      <c r="N71" s="20"/>
      <c r="O71" s="8">
        <f>COUNTIF(O$5:O$65,"4")</f>
        <v>0</v>
      </c>
      <c r="P71" s="17"/>
      <c r="Q71" s="17"/>
      <c r="R71" s="17"/>
      <c r="S71" s="8">
        <f>COUNTIF(S5:S65,"4")</f>
        <v>0</v>
      </c>
      <c r="T71" s="8">
        <f>COUNTIF(T5:T65,"4")</f>
        <v>0</v>
      </c>
      <c r="U71" s="110"/>
    </row>
    <row r="72" spans="1:22" s="39" customFormat="1" ht="20.25" customHeight="1">
      <c r="A72" s="40"/>
      <c r="B72" s="41"/>
      <c r="C72" s="42"/>
      <c r="D72" s="41"/>
      <c r="E72" s="100"/>
      <c r="F72" s="140"/>
      <c r="G72" s="17" t="s">
        <v>94</v>
      </c>
      <c r="H72" s="17"/>
      <c r="I72" s="17"/>
      <c r="J72" s="17"/>
      <c r="K72" s="17"/>
      <c r="L72" s="17"/>
      <c r="M72" s="17"/>
      <c r="N72" s="20"/>
      <c r="O72" s="8">
        <f>COUNTIF(O$5:O$65,"5")</f>
        <v>0</v>
      </c>
      <c r="P72" s="17"/>
      <c r="Q72" s="17"/>
      <c r="R72" s="17"/>
      <c r="S72" s="17"/>
      <c r="T72" s="17"/>
      <c r="U72" s="110"/>
    </row>
    <row r="73" spans="1:22" s="39" customFormat="1" ht="20.25" customHeight="1" thickBot="1">
      <c r="A73" s="40"/>
      <c r="B73" s="41"/>
      <c r="C73" s="42"/>
      <c r="D73" s="41"/>
      <c r="E73" s="100"/>
      <c r="F73" s="141"/>
      <c r="G73" s="142" t="s">
        <v>95</v>
      </c>
      <c r="H73" s="142"/>
      <c r="I73" s="142"/>
      <c r="J73" s="142"/>
      <c r="K73" s="142"/>
      <c r="L73" s="142"/>
      <c r="M73" s="142"/>
      <c r="N73" s="142"/>
      <c r="O73" s="93">
        <f>COUNTIF(O$5:O$65,"6")</f>
        <v>0</v>
      </c>
      <c r="P73" s="142"/>
      <c r="Q73" s="142"/>
      <c r="R73" s="142"/>
      <c r="S73" s="142"/>
      <c r="T73" s="142"/>
      <c r="U73" s="143"/>
    </row>
    <row r="74" spans="1:22" ht="20.25" customHeight="1"/>
    <row r="75" spans="1:22" ht="15" customHeight="1">
      <c r="B75" s="190"/>
      <c r="C75" s="191"/>
      <c r="D75" s="44"/>
      <c r="E75" s="101"/>
      <c r="F75" s="44"/>
      <c r="G75" s="101"/>
      <c r="H75" s="101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</row>
    <row r="76" spans="1:22">
      <c r="B76" s="192"/>
      <c r="C76" s="191"/>
      <c r="D76" s="44"/>
      <c r="E76" s="101"/>
      <c r="F76" s="44"/>
      <c r="G76" s="101"/>
      <c r="H76" s="101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</row>
    <row r="77" spans="1:22">
      <c r="C77" s="45"/>
      <c r="D77" s="46"/>
      <c r="E77" s="102"/>
      <c r="F77" s="46"/>
      <c r="G77" s="102"/>
      <c r="H77" s="102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</row>
    <row r="78" spans="1:22"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</row>
    <row r="79" spans="1:22">
      <c r="I79" s="44"/>
      <c r="J79" s="44"/>
      <c r="K79" s="44"/>
      <c r="L79" s="44"/>
      <c r="M79" s="44"/>
      <c r="N79" s="44"/>
      <c r="O79" s="44"/>
      <c r="P79" s="44"/>
      <c r="Q79" s="44"/>
      <c r="R79" s="47"/>
      <c r="S79" s="47"/>
      <c r="T79" s="48"/>
      <c r="U79" s="48"/>
    </row>
    <row r="80" spans="1:22">
      <c r="I80" s="44"/>
      <c r="J80" s="44"/>
      <c r="K80" s="44"/>
      <c r="L80" s="44"/>
      <c r="M80" s="44"/>
      <c r="N80" s="44"/>
      <c r="O80" s="44"/>
      <c r="P80" s="44"/>
      <c r="Q80" s="44"/>
      <c r="T80" s="49"/>
      <c r="U80" s="49"/>
    </row>
    <row r="81" spans="9:22">
      <c r="I81" s="44"/>
      <c r="J81" s="44"/>
      <c r="K81" s="44"/>
      <c r="L81" s="44"/>
      <c r="M81" s="44"/>
      <c r="N81" s="44"/>
      <c r="O81" s="44"/>
      <c r="P81" s="44"/>
      <c r="Q81" s="44"/>
      <c r="T81" s="49"/>
      <c r="U81" s="49"/>
    </row>
    <row r="82" spans="9:22">
      <c r="V82" s="34"/>
    </row>
  </sheetData>
  <sheetProtection sheet="1" objects="1" scenarios="1"/>
  <mergeCells count="10">
    <mergeCell ref="B75:C76"/>
    <mergeCell ref="G3:H3"/>
    <mergeCell ref="P3:P4"/>
    <mergeCell ref="Q3:Q4"/>
    <mergeCell ref="A3:A4"/>
    <mergeCell ref="B3:B4"/>
    <mergeCell ref="C3:C4"/>
    <mergeCell ref="D3:D4"/>
    <mergeCell ref="E3:E4"/>
    <mergeCell ref="F3:F4"/>
  </mergeCells>
  <dataValidations count="4">
    <dataValidation type="whole" errorStyle="information" operator="greaterThanOrEqual" allowBlank="1" showInputMessage="1" showErrorMessage="1" errorTitle="Achtung" error="Sie dürfen nur ganze Zahlen eingeben!" sqref="I5:P66">
      <formula1>0</formula1>
    </dataValidation>
    <dataValidation type="whole" operator="greaterThanOrEqual" allowBlank="1" showInputMessage="1" showErrorMessage="1" errorTitle="Achtung!" error="Nur ganze Zahlen eintragen!" sqref="S5:U66 Q5:Q66">
      <formula1>0</formula1>
    </dataValidation>
    <dataValidation type="whole" errorStyle="information" operator="greaterThanOrEqual" allowBlank="1" showInputMessage="1" showErrorMessage="1" errorTitle="Achtung!" error="Sie dürfen nur ganze Zahlen eingeben!" sqref="E66:F66 R5:R66 E5:H65">
      <formula1>0</formula1>
    </dataValidation>
    <dataValidation errorStyle="information" operator="greaterThanOrEqual" allowBlank="1" showInputMessage="1" showErrorMessage="1" errorTitle="Achtung!" error="Sie dürfen nur ganze Zahlen eingeben!" sqref="G66:H66 C3 C5:D66"/>
  </dataValidations>
  <pageMargins left="0.47244094488188981" right="0.43307086614173229" top="0.59055118110236227" bottom="0.62992125984251968" header="0.31496062992125984" footer="0.31496062992125984"/>
  <pageSetup paperSize="9" scale="4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80"/>
  <sheetViews>
    <sheetView showWhiteSpace="0" zoomScale="90" zoomScaleNormal="90" zoomScalePageLayoutView="40" workbookViewId="0">
      <selection activeCell="E4" sqref="E4"/>
    </sheetView>
  </sheetViews>
  <sheetFormatPr baseColWidth="10" defaultColWidth="11.42578125" defaultRowHeight="12.75"/>
  <cols>
    <col min="1" max="1" width="7.42578125" style="10" customWidth="1"/>
    <col min="2" max="2" width="25.7109375" style="11" customWidth="1"/>
    <col min="3" max="3" width="24.5703125" style="11" customWidth="1"/>
    <col min="4" max="4" width="5.5703125" style="21" customWidth="1"/>
    <col min="5" max="8" width="4.7109375" style="10" customWidth="1"/>
    <col min="9" max="18" width="4.7109375" style="21" customWidth="1"/>
    <col min="19" max="19" width="4.7109375" style="14" customWidth="1"/>
    <col min="20" max="20" width="4.7109375" style="22" customWidth="1"/>
    <col min="21" max="35" width="4.7109375" style="11" customWidth="1"/>
    <col min="36" max="36" width="7.42578125" style="11" customWidth="1"/>
    <col min="37" max="37" width="9.140625" style="11" customWidth="1"/>
    <col min="38" max="16384" width="11.42578125" style="11"/>
  </cols>
  <sheetData>
    <row r="1" spans="1:37" s="62" customFormat="1" ht="15.75">
      <c r="A1" s="63" t="s">
        <v>0</v>
      </c>
      <c r="B1" s="59" t="str">
        <f>Deckblatt!D20</f>
        <v>Muster</v>
      </c>
      <c r="C1" s="63" t="s">
        <v>1</v>
      </c>
      <c r="D1" s="59" t="str">
        <f>Deckblatt!D22:J22</f>
        <v>Muster</v>
      </c>
      <c r="E1" s="98"/>
      <c r="F1" s="60"/>
      <c r="G1" s="103" t="s">
        <v>39</v>
      </c>
      <c r="J1" s="167" t="str">
        <f>Deckblatt!D24</f>
        <v>01.01.2019 - 31.12.2019</v>
      </c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1:37" ht="16.5" thickBot="1">
      <c r="B2" s="64">
        <v>43466</v>
      </c>
    </row>
    <row r="3" spans="1:37" s="72" customFormat="1" ht="25.5" customHeight="1" thickBot="1">
      <c r="A3" s="79" t="s">
        <v>2</v>
      </c>
      <c r="B3" s="80" t="s">
        <v>3</v>
      </c>
      <c r="C3" s="81" t="s">
        <v>4</v>
      </c>
      <c r="D3" s="208" t="s">
        <v>89</v>
      </c>
      <c r="E3" s="206" t="s">
        <v>23</v>
      </c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6"/>
      <c r="AJ3" s="206"/>
      <c r="AK3" s="207"/>
    </row>
    <row r="4" spans="1:37" ht="81.75" customHeight="1" thickBot="1">
      <c r="A4" s="12"/>
      <c r="B4" s="78"/>
      <c r="C4" s="82"/>
      <c r="D4" s="209"/>
      <c r="E4" s="83">
        <v>43466</v>
      </c>
      <c r="F4" s="83">
        <v>43467</v>
      </c>
      <c r="G4" s="83">
        <v>43468</v>
      </c>
      <c r="H4" s="83">
        <v>43469</v>
      </c>
      <c r="I4" s="83">
        <v>43470</v>
      </c>
      <c r="J4" s="83">
        <v>43471</v>
      </c>
      <c r="K4" s="83">
        <v>43472</v>
      </c>
      <c r="L4" s="83">
        <v>43473</v>
      </c>
      <c r="M4" s="83">
        <v>43474</v>
      </c>
      <c r="N4" s="83">
        <v>43475</v>
      </c>
      <c r="O4" s="83">
        <v>43476</v>
      </c>
      <c r="P4" s="83">
        <v>43477</v>
      </c>
      <c r="Q4" s="83">
        <v>43478</v>
      </c>
      <c r="R4" s="83">
        <v>43479</v>
      </c>
      <c r="S4" s="83">
        <v>43480</v>
      </c>
      <c r="T4" s="83">
        <v>43481</v>
      </c>
      <c r="U4" s="83">
        <v>43482</v>
      </c>
      <c r="V4" s="83">
        <v>43483</v>
      </c>
      <c r="W4" s="83">
        <v>43484</v>
      </c>
      <c r="X4" s="83">
        <v>43485</v>
      </c>
      <c r="Y4" s="83">
        <v>43486</v>
      </c>
      <c r="Z4" s="83">
        <v>43487</v>
      </c>
      <c r="AA4" s="83">
        <v>43488</v>
      </c>
      <c r="AB4" s="83">
        <v>43489</v>
      </c>
      <c r="AC4" s="83">
        <v>43490</v>
      </c>
      <c r="AD4" s="83">
        <v>43491</v>
      </c>
      <c r="AE4" s="83">
        <v>43492</v>
      </c>
      <c r="AF4" s="83">
        <v>43493</v>
      </c>
      <c r="AG4" s="83">
        <v>43494</v>
      </c>
      <c r="AH4" s="83">
        <v>43495</v>
      </c>
      <c r="AI4" s="83">
        <v>43496</v>
      </c>
      <c r="AJ4" s="106" t="s">
        <v>46</v>
      </c>
      <c r="AK4" s="122" t="s">
        <v>40</v>
      </c>
    </row>
    <row r="5" spans="1:37" s="13" customFormat="1" ht="19.5" customHeight="1">
      <c r="A5" s="73">
        <v>1</v>
      </c>
      <c r="B5" s="74">
        <f>'Übersicht Teilnehmende'!B5</f>
        <v>0</v>
      </c>
      <c r="C5" s="74">
        <f>'Übersicht Teilnehmende'!C5</f>
        <v>0</v>
      </c>
      <c r="D5" s="84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120" t="str">
        <f t="shared" ref="AJ5:AJ9" si="0">IF(SUM(E5:AI5)=0,"",SUM(E5:AI5))</f>
        <v/>
      </c>
      <c r="AK5" s="107">
        <f>COUNT(E5:AI5)</f>
        <v>0</v>
      </c>
    </row>
    <row r="6" spans="1:37" s="13" customFormat="1" ht="19.5" customHeight="1">
      <c r="A6" s="75">
        <v>2</v>
      </c>
      <c r="B6" s="76">
        <f>'Übersicht Teilnehmende'!B6</f>
        <v>0</v>
      </c>
      <c r="C6" s="76">
        <f>'Übersicht Teilnehmende'!C6</f>
        <v>0</v>
      </c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121" t="str">
        <f t="shared" si="0"/>
        <v/>
      </c>
      <c r="AK6" s="123">
        <f t="shared" ref="AK6:AK9" si="1">COUNT(E6:AI6)</f>
        <v>0</v>
      </c>
    </row>
    <row r="7" spans="1:37" s="13" customFormat="1" ht="19.5" customHeight="1">
      <c r="A7" s="73">
        <v>3</v>
      </c>
      <c r="B7" s="74">
        <f>'Übersicht Teilnehmende'!B7</f>
        <v>0</v>
      </c>
      <c r="C7" s="74">
        <f>'Übersicht Teilnehmende'!C7</f>
        <v>0</v>
      </c>
      <c r="D7" s="84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121" t="str">
        <f t="shared" si="0"/>
        <v/>
      </c>
      <c r="AK7" s="123">
        <f t="shared" si="1"/>
        <v>0</v>
      </c>
    </row>
    <row r="8" spans="1:37" s="13" customFormat="1" ht="19.5" customHeight="1">
      <c r="A8" s="75">
        <v>4</v>
      </c>
      <c r="B8" s="76">
        <f>'Übersicht Teilnehmende'!B8</f>
        <v>0</v>
      </c>
      <c r="C8" s="76">
        <f>'Übersicht Teilnehmende'!C8</f>
        <v>0</v>
      </c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121" t="str">
        <f t="shared" si="0"/>
        <v/>
      </c>
      <c r="AK8" s="123">
        <f t="shared" si="1"/>
        <v>0</v>
      </c>
    </row>
    <row r="9" spans="1:37" s="13" customFormat="1" ht="19.5" customHeight="1">
      <c r="A9" s="73">
        <v>5</v>
      </c>
      <c r="B9" s="74">
        <f>'Übersicht Teilnehmende'!B9</f>
        <v>0</v>
      </c>
      <c r="C9" s="74">
        <f>'Übersicht Teilnehmende'!C9</f>
        <v>0</v>
      </c>
      <c r="D9" s="84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121" t="str">
        <f t="shared" si="0"/>
        <v/>
      </c>
      <c r="AK9" s="123">
        <f t="shared" si="1"/>
        <v>0</v>
      </c>
    </row>
    <row r="10" spans="1:37" s="13" customFormat="1" ht="19.5" customHeight="1">
      <c r="A10" s="75">
        <v>6</v>
      </c>
      <c r="B10" s="76">
        <f>'Übersicht Teilnehmende'!B10</f>
        <v>0</v>
      </c>
      <c r="C10" s="76">
        <f>'Übersicht Teilnehmende'!C10</f>
        <v>0</v>
      </c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121" t="str">
        <f t="shared" ref="AJ10:AJ65" si="2">IF(SUM(E10:AI10)=0,"",SUM(E10:AI10))</f>
        <v/>
      </c>
      <c r="AK10" s="123">
        <f t="shared" ref="AK10:AK65" si="3">COUNT(E10:AI10)</f>
        <v>0</v>
      </c>
    </row>
    <row r="11" spans="1:37" s="13" customFormat="1" ht="19.5" customHeight="1">
      <c r="A11" s="73">
        <v>7</v>
      </c>
      <c r="B11" s="74">
        <f>'Übersicht Teilnehmende'!B11</f>
        <v>0</v>
      </c>
      <c r="C11" s="74">
        <f>'Übersicht Teilnehmende'!C11</f>
        <v>0</v>
      </c>
      <c r="D11" s="84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121" t="str">
        <f t="shared" si="2"/>
        <v/>
      </c>
      <c r="AK11" s="123">
        <f t="shared" si="3"/>
        <v>0</v>
      </c>
    </row>
    <row r="12" spans="1:37" s="13" customFormat="1" ht="19.5" customHeight="1">
      <c r="A12" s="75">
        <v>8</v>
      </c>
      <c r="B12" s="76">
        <f>'Übersicht Teilnehmende'!B12</f>
        <v>0</v>
      </c>
      <c r="C12" s="76">
        <f>'Übersicht Teilnehmende'!C12</f>
        <v>0</v>
      </c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121" t="str">
        <f t="shared" si="2"/>
        <v/>
      </c>
      <c r="AK12" s="123">
        <f t="shared" si="3"/>
        <v>0</v>
      </c>
    </row>
    <row r="13" spans="1:37" s="13" customFormat="1" ht="19.5" customHeight="1">
      <c r="A13" s="73">
        <v>9</v>
      </c>
      <c r="B13" s="74">
        <f>'Übersicht Teilnehmende'!B13</f>
        <v>0</v>
      </c>
      <c r="C13" s="74">
        <f>'Übersicht Teilnehmende'!C13</f>
        <v>0</v>
      </c>
      <c r="D13" s="84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121" t="str">
        <f t="shared" si="2"/>
        <v/>
      </c>
      <c r="AK13" s="123">
        <f t="shared" si="3"/>
        <v>0</v>
      </c>
    </row>
    <row r="14" spans="1:37" s="13" customFormat="1" ht="19.5" customHeight="1">
      <c r="A14" s="75">
        <v>10</v>
      </c>
      <c r="B14" s="76">
        <f>'Übersicht Teilnehmende'!B14</f>
        <v>0</v>
      </c>
      <c r="C14" s="76">
        <f>'Übersicht Teilnehmende'!C14</f>
        <v>0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121" t="str">
        <f t="shared" si="2"/>
        <v/>
      </c>
      <c r="AK14" s="123">
        <f t="shared" si="3"/>
        <v>0</v>
      </c>
    </row>
    <row r="15" spans="1:37" s="13" customFormat="1" ht="19.5" customHeight="1">
      <c r="A15" s="73">
        <v>11</v>
      </c>
      <c r="B15" s="74">
        <f>'Übersicht Teilnehmende'!B15</f>
        <v>0</v>
      </c>
      <c r="C15" s="74">
        <f>'Übersicht Teilnehmende'!C15</f>
        <v>0</v>
      </c>
      <c r="D15" s="84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121" t="str">
        <f t="shared" si="2"/>
        <v/>
      </c>
      <c r="AK15" s="123">
        <f t="shared" si="3"/>
        <v>0</v>
      </c>
    </row>
    <row r="16" spans="1:37" s="13" customFormat="1" ht="19.5" customHeight="1">
      <c r="A16" s="75">
        <v>12</v>
      </c>
      <c r="B16" s="76">
        <f>'Übersicht Teilnehmende'!B16</f>
        <v>0</v>
      </c>
      <c r="C16" s="76">
        <f>'Übersicht Teilnehmende'!C16</f>
        <v>0</v>
      </c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121" t="str">
        <f t="shared" si="2"/>
        <v/>
      </c>
      <c r="AK16" s="123">
        <f t="shared" si="3"/>
        <v>0</v>
      </c>
    </row>
    <row r="17" spans="1:37" s="13" customFormat="1" ht="19.5" customHeight="1">
      <c r="A17" s="73">
        <v>13</v>
      </c>
      <c r="B17" s="74">
        <f>'Übersicht Teilnehmende'!B17</f>
        <v>0</v>
      </c>
      <c r="C17" s="74">
        <f>'Übersicht Teilnehmende'!C17</f>
        <v>0</v>
      </c>
      <c r="D17" s="84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121" t="str">
        <f t="shared" si="2"/>
        <v/>
      </c>
      <c r="AK17" s="123">
        <f t="shared" si="3"/>
        <v>0</v>
      </c>
    </row>
    <row r="18" spans="1:37" s="13" customFormat="1" ht="19.5" customHeight="1">
      <c r="A18" s="75">
        <v>14</v>
      </c>
      <c r="B18" s="76">
        <f>'Übersicht Teilnehmende'!B18</f>
        <v>0</v>
      </c>
      <c r="C18" s="76">
        <f>'Übersicht Teilnehmende'!C18</f>
        <v>0</v>
      </c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121" t="str">
        <f t="shared" si="2"/>
        <v/>
      </c>
      <c r="AK18" s="123">
        <f t="shared" si="3"/>
        <v>0</v>
      </c>
    </row>
    <row r="19" spans="1:37" s="13" customFormat="1" ht="19.5" customHeight="1">
      <c r="A19" s="73">
        <v>15</v>
      </c>
      <c r="B19" s="74">
        <f>'Übersicht Teilnehmende'!B19</f>
        <v>0</v>
      </c>
      <c r="C19" s="74">
        <f>'Übersicht Teilnehmende'!C19</f>
        <v>0</v>
      </c>
      <c r="D19" s="84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121" t="str">
        <f t="shared" si="2"/>
        <v/>
      </c>
      <c r="AK19" s="123">
        <f t="shared" si="3"/>
        <v>0</v>
      </c>
    </row>
    <row r="20" spans="1:37" s="13" customFormat="1" ht="19.5" customHeight="1">
      <c r="A20" s="75">
        <v>16</v>
      </c>
      <c r="B20" s="76">
        <f>'Übersicht Teilnehmende'!B20</f>
        <v>0</v>
      </c>
      <c r="C20" s="76">
        <f>'Übersicht Teilnehmende'!C20</f>
        <v>0</v>
      </c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121" t="str">
        <f t="shared" si="2"/>
        <v/>
      </c>
      <c r="AK20" s="123">
        <f t="shared" si="3"/>
        <v>0</v>
      </c>
    </row>
    <row r="21" spans="1:37" s="13" customFormat="1" ht="19.5" customHeight="1">
      <c r="A21" s="73">
        <v>17</v>
      </c>
      <c r="B21" s="74">
        <f>'Übersicht Teilnehmende'!B21</f>
        <v>0</v>
      </c>
      <c r="C21" s="74">
        <f>'Übersicht Teilnehmende'!C21</f>
        <v>0</v>
      </c>
      <c r="D21" s="84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121" t="str">
        <f t="shared" si="2"/>
        <v/>
      </c>
      <c r="AK21" s="123">
        <f t="shared" si="3"/>
        <v>0</v>
      </c>
    </row>
    <row r="22" spans="1:37" s="13" customFormat="1" ht="19.5" customHeight="1">
      <c r="A22" s="75">
        <v>18</v>
      </c>
      <c r="B22" s="76">
        <f>'Übersicht Teilnehmende'!B22</f>
        <v>0</v>
      </c>
      <c r="C22" s="76">
        <f>'Übersicht Teilnehmende'!C22</f>
        <v>0</v>
      </c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121" t="str">
        <f t="shared" si="2"/>
        <v/>
      </c>
      <c r="AK22" s="123">
        <f t="shared" si="3"/>
        <v>0</v>
      </c>
    </row>
    <row r="23" spans="1:37" s="13" customFormat="1" ht="19.5" customHeight="1">
      <c r="A23" s="73">
        <v>19</v>
      </c>
      <c r="B23" s="74">
        <f>'Übersicht Teilnehmende'!B23</f>
        <v>0</v>
      </c>
      <c r="C23" s="74">
        <f>'Übersicht Teilnehmende'!C23</f>
        <v>0</v>
      </c>
      <c r="D23" s="84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121" t="str">
        <f t="shared" si="2"/>
        <v/>
      </c>
      <c r="AK23" s="123">
        <f t="shared" si="3"/>
        <v>0</v>
      </c>
    </row>
    <row r="24" spans="1:37" s="13" customFormat="1" ht="19.5" customHeight="1">
      <c r="A24" s="75">
        <v>20</v>
      </c>
      <c r="B24" s="76">
        <f>'Übersicht Teilnehmende'!B24</f>
        <v>0</v>
      </c>
      <c r="C24" s="76">
        <f>'Übersicht Teilnehmende'!C24</f>
        <v>0</v>
      </c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121" t="str">
        <f t="shared" si="2"/>
        <v/>
      </c>
      <c r="AK24" s="123">
        <f t="shared" si="3"/>
        <v>0</v>
      </c>
    </row>
    <row r="25" spans="1:37" s="13" customFormat="1" ht="19.5" customHeight="1">
      <c r="A25" s="73">
        <v>21</v>
      </c>
      <c r="B25" s="74">
        <f>'Übersicht Teilnehmende'!B25</f>
        <v>0</v>
      </c>
      <c r="C25" s="74">
        <f>'Übersicht Teilnehmende'!C25</f>
        <v>0</v>
      </c>
      <c r="D25" s="84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121" t="str">
        <f t="shared" si="2"/>
        <v/>
      </c>
      <c r="AK25" s="123">
        <f t="shared" si="3"/>
        <v>0</v>
      </c>
    </row>
    <row r="26" spans="1:37" s="13" customFormat="1" ht="19.5" customHeight="1">
      <c r="A26" s="75">
        <v>22</v>
      </c>
      <c r="B26" s="76">
        <f>'Übersicht Teilnehmende'!B26</f>
        <v>0</v>
      </c>
      <c r="C26" s="76">
        <f>'Übersicht Teilnehmende'!C26</f>
        <v>0</v>
      </c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121" t="str">
        <f t="shared" si="2"/>
        <v/>
      </c>
      <c r="AK26" s="123">
        <f t="shared" si="3"/>
        <v>0</v>
      </c>
    </row>
    <row r="27" spans="1:37" s="13" customFormat="1" ht="19.5" customHeight="1">
      <c r="A27" s="73">
        <v>23</v>
      </c>
      <c r="B27" s="74">
        <f>'Übersicht Teilnehmende'!B27</f>
        <v>0</v>
      </c>
      <c r="C27" s="74">
        <f>'Übersicht Teilnehmende'!C27</f>
        <v>0</v>
      </c>
      <c r="D27" s="84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121" t="str">
        <f t="shared" si="2"/>
        <v/>
      </c>
      <c r="AK27" s="123">
        <f t="shared" si="3"/>
        <v>0</v>
      </c>
    </row>
    <row r="28" spans="1:37" s="13" customFormat="1" ht="19.5" customHeight="1">
      <c r="A28" s="75">
        <v>24</v>
      </c>
      <c r="B28" s="76">
        <f>'Übersicht Teilnehmende'!B28</f>
        <v>0</v>
      </c>
      <c r="C28" s="76">
        <f>'Übersicht Teilnehmende'!C28</f>
        <v>0</v>
      </c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121" t="str">
        <f t="shared" si="2"/>
        <v/>
      </c>
      <c r="AK28" s="123">
        <f t="shared" si="3"/>
        <v>0</v>
      </c>
    </row>
    <row r="29" spans="1:37" s="13" customFormat="1" ht="19.5" customHeight="1">
      <c r="A29" s="73">
        <v>25</v>
      </c>
      <c r="B29" s="74">
        <f>'Übersicht Teilnehmende'!B29</f>
        <v>0</v>
      </c>
      <c r="C29" s="74">
        <f>'Übersicht Teilnehmende'!C29</f>
        <v>0</v>
      </c>
      <c r="D29" s="84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121" t="str">
        <f t="shared" si="2"/>
        <v/>
      </c>
      <c r="AK29" s="123">
        <f t="shared" si="3"/>
        <v>0</v>
      </c>
    </row>
    <row r="30" spans="1:37" s="13" customFormat="1" ht="19.5" customHeight="1">
      <c r="A30" s="75">
        <v>26</v>
      </c>
      <c r="B30" s="76">
        <f>'Übersicht Teilnehmende'!B30</f>
        <v>0</v>
      </c>
      <c r="C30" s="76">
        <f>'Übersicht Teilnehmende'!C30</f>
        <v>0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121" t="str">
        <f t="shared" si="2"/>
        <v/>
      </c>
      <c r="AK30" s="123">
        <f t="shared" si="3"/>
        <v>0</v>
      </c>
    </row>
    <row r="31" spans="1:37" s="13" customFormat="1" ht="19.5" customHeight="1">
      <c r="A31" s="73">
        <v>27</v>
      </c>
      <c r="B31" s="74">
        <f>'Übersicht Teilnehmende'!B31</f>
        <v>0</v>
      </c>
      <c r="C31" s="74">
        <f>'Übersicht Teilnehmende'!C31</f>
        <v>0</v>
      </c>
      <c r="D31" s="84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121" t="str">
        <f t="shared" si="2"/>
        <v/>
      </c>
      <c r="AK31" s="123">
        <f t="shared" si="3"/>
        <v>0</v>
      </c>
    </row>
    <row r="32" spans="1:37" s="13" customFormat="1" ht="19.5" customHeight="1">
      <c r="A32" s="75">
        <v>28</v>
      </c>
      <c r="B32" s="76">
        <f>'Übersicht Teilnehmende'!B32</f>
        <v>0</v>
      </c>
      <c r="C32" s="76">
        <f>'Übersicht Teilnehmende'!C32</f>
        <v>0</v>
      </c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121" t="str">
        <f t="shared" si="2"/>
        <v/>
      </c>
      <c r="AK32" s="123">
        <f t="shared" si="3"/>
        <v>0</v>
      </c>
    </row>
    <row r="33" spans="1:37" s="13" customFormat="1" ht="19.5" customHeight="1">
      <c r="A33" s="73">
        <v>29</v>
      </c>
      <c r="B33" s="74">
        <f>'Übersicht Teilnehmende'!B33</f>
        <v>0</v>
      </c>
      <c r="C33" s="74">
        <f>'Übersicht Teilnehmende'!C33</f>
        <v>0</v>
      </c>
      <c r="D33" s="84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121" t="str">
        <f t="shared" si="2"/>
        <v/>
      </c>
      <c r="AK33" s="123">
        <f t="shared" si="3"/>
        <v>0</v>
      </c>
    </row>
    <row r="34" spans="1:37" s="13" customFormat="1" ht="19.5" customHeight="1">
      <c r="A34" s="75">
        <v>30</v>
      </c>
      <c r="B34" s="76">
        <f>'Übersicht Teilnehmende'!B34</f>
        <v>0</v>
      </c>
      <c r="C34" s="76">
        <f>'Übersicht Teilnehmende'!C34</f>
        <v>0</v>
      </c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121" t="str">
        <f t="shared" si="2"/>
        <v/>
      </c>
      <c r="AK34" s="123">
        <f t="shared" si="3"/>
        <v>0</v>
      </c>
    </row>
    <row r="35" spans="1:37" s="13" customFormat="1" ht="19.5" customHeight="1">
      <c r="A35" s="73">
        <v>31</v>
      </c>
      <c r="B35" s="74">
        <f>'Übersicht Teilnehmende'!B35</f>
        <v>0</v>
      </c>
      <c r="C35" s="74">
        <f>'Übersicht Teilnehmende'!C35</f>
        <v>0</v>
      </c>
      <c r="D35" s="84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121" t="str">
        <f t="shared" si="2"/>
        <v/>
      </c>
      <c r="AK35" s="123">
        <f t="shared" si="3"/>
        <v>0</v>
      </c>
    </row>
    <row r="36" spans="1:37" s="13" customFormat="1" ht="19.5" customHeight="1">
      <c r="A36" s="75">
        <v>32</v>
      </c>
      <c r="B36" s="76">
        <f>'Übersicht Teilnehmende'!B36</f>
        <v>0</v>
      </c>
      <c r="C36" s="76">
        <f>'Übersicht Teilnehmende'!C36</f>
        <v>0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121" t="str">
        <f t="shared" si="2"/>
        <v/>
      </c>
      <c r="AK36" s="123">
        <f t="shared" si="3"/>
        <v>0</v>
      </c>
    </row>
    <row r="37" spans="1:37" s="13" customFormat="1" ht="19.5" customHeight="1">
      <c r="A37" s="73">
        <v>33</v>
      </c>
      <c r="B37" s="74">
        <f>'Übersicht Teilnehmende'!B37</f>
        <v>0</v>
      </c>
      <c r="C37" s="74">
        <f>'Übersicht Teilnehmende'!C37</f>
        <v>0</v>
      </c>
      <c r="D37" s="84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121" t="str">
        <f t="shared" si="2"/>
        <v/>
      </c>
      <c r="AK37" s="123">
        <f t="shared" si="3"/>
        <v>0</v>
      </c>
    </row>
    <row r="38" spans="1:37" s="13" customFormat="1" ht="19.5" customHeight="1">
      <c r="A38" s="75">
        <v>34</v>
      </c>
      <c r="B38" s="76">
        <f>'Übersicht Teilnehmende'!B38</f>
        <v>0</v>
      </c>
      <c r="C38" s="76">
        <f>'Übersicht Teilnehmende'!C38</f>
        <v>0</v>
      </c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121" t="str">
        <f t="shared" si="2"/>
        <v/>
      </c>
      <c r="AK38" s="123">
        <f t="shared" si="3"/>
        <v>0</v>
      </c>
    </row>
    <row r="39" spans="1:37" s="13" customFormat="1" ht="19.5" customHeight="1">
      <c r="A39" s="73">
        <v>35</v>
      </c>
      <c r="B39" s="74">
        <f>'Übersicht Teilnehmende'!B39</f>
        <v>0</v>
      </c>
      <c r="C39" s="74">
        <f>'Übersicht Teilnehmende'!C39</f>
        <v>0</v>
      </c>
      <c r="D39" s="84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121" t="str">
        <f t="shared" si="2"/>
        <v/>
      </c>
      <c r="AK39" s="123">
        <f t="shared" si="3"/>
        <v>0</v>
      </c>
    </row>
    <row r="40" spans="1:37" s="13" customFormat="1" ht="19.5" customHeight="1">
      <c r="A40" s="75">
        <v>36</v>
      </c>
      <c r="B40" s="76">
        <f>'Übersicht Teilnehmende'!B40</f>
        <v>0</v>
      </c>
      <c r="C40" s="76">
        <f>'Übersicht Teilnehmende'!C40</f>
        <v>0</v>
      </c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121" t="str">
        <f t="shared" si="2"/>
        <v/>
      </c>
      <c r="AK40" s="123">
        <f t="shared" si="3"/>
        <v>0</v>
      </c>
    </row>
    <row r="41" spans="1:37" s="13" customFormat="1" ht="19.5" customHeight="1">
      <c r="A41" s="73">
        <v>37</v>
      </c>
      <c r="B41" s="74">
        <f>'Übersicht Teilnehmende'!B41</f>
        <v>0</v>
      </c>
      <c r="C41" s="74">
        <f>'Übersicht Teilnehmende'!C41</f>
        <v>0</v>
      </c>
      <c r="D41" s="84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121" t="str">
        <f t="shared" si="2"/>
        <v/>
      </c>
      <c r="AK41" s="123">
        <f t="shared" si="3"/>
        <v>0</v>
      </c>
    </row>
    <row r="42" spans="1:37" s="13" customFormat="1" ht="19.5" customHeight="1">
      <c r="A42" s="75">
        <v>38</v>
      </c>
      <c r="B42" s="76">
        <f>'Übersicht Teilnehmende'!B42</f>
        <v>0</v>
      </c>
      <c r="C42" s="76">
        <f>'Übersicht Teilnehmende'!C42</f>
        <v>0</v>
      </c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121" t="str">
        <f t="shared" si="2"/>
        <v/>
      </c>
      <c r="AK42" s="123">
        <f t="shared" si="3"/>
        <v>0</v>
      </c>
    </row>
    <row r="43" spans="1:37" s="13" customFormat="1" ht="19.5" customHeight="1">
      <c r="A43" s="73">
        <v>39</v>
      </c>
      <c r="B43" s="74">
        <f>'Übersicht Teilnehmende'!B43</f>
        <v>0</v>
      </c>
      <c r="C43" s="74">
        <f>'Übersicht Teilnehmende'!C43</f>
        <v>0</v>
      </c>
      <c r="D43" s="84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121" t="str">
        <f t="shared" si="2"/>
        <v/>
      </c>
      <c r="AK43" s="123">
        <f t="shared" si="3"/>
        <v>0</v>
      </c>
    </row>
    <row r="44" spans="1:37" s="13" customFormat="1" ht="19.5" customHeight="1">
      <c r="A44" s="75">
        <v>40</v>
      </c>
      <c r="B44" s="76">
        <f>'Übersicht Teilnehmende'!B44</f>
        <v>0</v>
      </c>
      <c r="C44" s="76">
        <f>'Übersicht Teilnehmende'!C44</f>
        <v>0</v>
      </c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121" t="str">
        <f t="shared" si="2"/>
        <v/>
      </c>
      <c r="AK44" s="123">
        <f t="shared" si="3"/>
        <v>0</v>
      </c>
    </row>
    <row r="45" spans="1:37" s="13" customFormat="1" ht="19.5" customHeight="1">
      <c r="A45" s="73">
        <v>41</v>
      </c>
      <c r="B45" s="74">
        <f>'Übersicht Teilnehmende'!B45</f>
        <v>0</v>
      </c>
      <c r="C45" s="74">
        <f>'Übersicht Teilnehmende'!C45</f>
        <v>0</v>
      </c>
      <c r="D45" s="84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121" t="str">
        <f t="shared" si="2"/>
        <v/>
      </c>
      <c r="AK45" s="123">
        <f t="shared" si="3"/>
        <v>0</v>
      </c>
    </row>
    <row r="46" spans="1:37" s="13" customFormat="1" ht="19.5" customHeight="1">
      <c r="A46" s="75">
        <v>42</v>
      </c>
      <c r="B46" s="76">
        <f>'Übersicht Teilnehmende'!B46</f>
        <v>0</v>
      </c>
      <c r="C46" s="76">
        <f>'Übersicht Teilnehmende'!C46</f>
        <v>0</v>
      </c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121" t="str">
        <f t="shared" si="2"/>
        <v/>
      </c>
      <c r="AK46" s="123">
        <f t="shared" si="3"/>
        <v>0</v>
      </c>
    </row>
    <row r="47" spans="1:37" s="13" customFormat="1" ht="19.5" customHeight="1">
      <c r="A47" s="73">
        <v>43</v>
      </c>
      <c r="B47" s="74">
        <f>'Übersicht Teilnehmende'!B47</f>
        <v>0</v>
      </c>
      <c r="C47" s="74">
        <f>'Übersicht Teilnehmende'!C47</f>
        <v>0</v>
      </c>
      <c r="D47" s="84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121" t="str">
        <f t="shared" si="2"/>
        <v/>
      </c>
      <c r="AK47" s="123">
        <f t="shared" si="3"/>
        <v>0</v>
      </c>
    </row>
    <row r="48" spans="1:37" s="13" customFormat="1" ht="19.5" customHeight="1">
      <c r="A48" s="75">
        <v>44</v>
      </c>
      <c r="B48" s="76">
        <f>'Übersicht Teilnehmende'!B48</f>
        <v>0</v>
      </c>
      <c r="C48" s="76">
        <f>'Übersicht Teilnehmende'!C48</f>
        <v>0</v>
      </c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121" t="str">
        <f t="shared" si="2"/>
        <v/>
      </c>
      <c r="AK48" s="123">
        <f t="shared" si="3"/>
        <v>0</v>
      </c>
    </row>
    <row r="49" spans="1:37" s="13" customFormat="1" ht="19.5" customHeight="1">
      <c r="A49" s="73">
        <v>45</v>
      </c>
      <c r="B49" s="74">
        <f>'Übersicht Teilnehmende'!B49</f>
        <v>0</v>
      </c>
      <c r="C49" s="74">
        <f>'Übersicht Teilnehmende'!C49</f>
        <v>0</v>
      </c>
      <c r="D49" s="84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121" t="str">
        <f t="shared" si="2"/>
        <v/>
      </c>
      <c r="AK49" s="123">
        <f t="shared" si="3"/>
        <v>0</v>
      </c>
    </row>
    <row r="50" spans="1:37" s="13" customFormat="1" ht="19.5" customHeight="1">
      <c r="A50" s="75">
        <v>46</v>
      </c>
      <c r="B50" s="76">
        <f>'Übersicht Teilnehmende'!B50</f>
        <v>0</v>
      </c>
      <c r="C50" s="76">
        <f>'Übersicht Teilnehmende'!C50</f>
        <v>0</v>
      </c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121" t="str">
        <f t="shared" si="2"/>
        <v/>
      </c>
      <c r="AK50" s="123">
        <f t="shared" si="3"/>
        <v>0</v>
      </c>
    </row>
    <row r="51" spans="1:37" s="13" customFormat="1" ht="19.5" customHeight="1">
      <c r="A51" s="73">
        <v>47</v>
      </c>
      <c r="B51" s="74">
        <f>'Übersicht Teilnehmende'!B51</f>
        <v>0</v>
      </c>
      <c r="C51" s="74">
        <f>'Übersicht Teilnehmende'!C51</f>
        <v>0</v>
      </c>
      <c r="D51" s="84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121" t="str">
        <f t="shared" si="2"/>
        <v/>
      </c>
      <c r="AK51" s="123">
        <f t="shared" si="3"/>
        <v>0</v>
      </c>
    </row>
    <row r="52" spans="1:37" s="13" customFormat="1" ht="19.5" customHeight="1">
      <c r="A52" s="75">
        <v>48</v>
      </c>
      <c r="B52" s="76">
        <f>'Übersicht Teilnehmende'!B52</f>
        <v>0</v>
      </c>
      <c r="C52" s="76">
        <f>'Übersicht Teilnehmende'!C52</f>
        <v>0</v>
      </c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121" t="str">
        <f t="shared" si="2"/>
        <v/>
      </c>
      <c r="AK52" s="123">
        <f t="shared" si="3"/>
        <v>0</v>
      </c>
    </row>
    <row r="53" spans="1:37" s="13" customFormat="1" ht="19.5" customHeight="1">
      <c r="A53" s="73">
        <v>49</v>
      </c>
      <c r="B53" s="74">
        <f>'Übersicht Teilnehmende'!B53</f>
        <v>0</v>
      </c>
      <c r="C53" s="74">
        <f>'Übersicht Teilnehmende'!C53</f>
        <v>0</v>
      </c>
      <c r="D53" s="84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121" t="str">
        <f t="shared" si="2"/>
        <v/>
      </c>
      <c r="AK53" s="123">
        <f t="shared" si="3"/>
        <v>0</v>
      </c>
    </row>
    <row r="54" spans="1:37" s="13" customFormat="1" ht="19.5" customHeight="1">
      <c r="A54" s="75">
        <v>50</v>
      </c>
      <c r="B54" s="76">
        <f>'Übersicht Teilnehmende'!B54</f>
        <v>0</v>
      </c>
      <c r="C54" s="76">
        <f>'Übersicht Teilnehmende'!C54</f>
        <v>0</v>
      </c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121" t="str">
        <f t="shared" si="2"/>
        <v/>
      </c>
      <c r="AK54" s="123">
        <f t="shared" si="3"/>
        <v>0</v>
      </c>
    </row>
    <row r="55" spans="1:37" s="13" customFormat="1" ht="19.5" customHeight="1">
      <c r="A55" s="73">
        <v>51</v>
      </c>
      <c r="B55" s="74">
        <f>'Übersicht Teilnehmende'!B55</f>
        <v>0</v>
      </c>
      <c r="C55" s="74">
        <f>'Übersicht Teilnehmende'!C55</f>
        <v>0</v>
      </c>
      <c r="D55" s="84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121" t="str">
        <f t="shared" si="2"/>
        <v/>
      </c>
      <c r="AK55" s="123">
        <f t="shared" si="3"/>
        <v>0</v>
      </c>
    </row>
    <row r="56" spans="1:37" s="13" customFormat="1" ht="19.5" customHeight="1">
      <c r="A56" s="75">
        <v>52</v>
      </c>
      <c r="B56" s="76">
        <f>'Übersicht Teilnehmende'!B56</f>
        <v>0</v>
      </c>
      <c r="C56" s="76">
        <f>'Übersicht Teilnehmende'!C56</f>
        <v>0</v>
      </c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121" t="str">
        <f t="shared" si="2"/>
        <v/>
      </c>
      <c r="AK56" s="123">
        <f t="shared" si="3"/>
        <v>0</v>
      </c>
    </row>
    <row r="57" spans="1:37" s="13" customFormat="1" ht="19.5" customHeight="1">
      <c r="A57" s="73">
        <v>53</v>
      </c>
      <c r="B57" s="74">
        <f>'Übersicht Teilnehmende'!B57</f>
        <v>0</v>
      </c>
      <c r="C57" s="74">
        <f>'Übersicht Teilnehmende'!C57</f>
        <v>0</v>
      </c>
      <c r="D57" s="84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121" t="str">
        <f t="shared" si="2"/>
        <v/>
      </c>
      <c r="AK57" s="123">
        <f t="shared" si="3"/>
        <v>0</v>
      </c>
    </row>
    <row r="58" spans="1:37" s="13" customFormat="1" ht="19.5" customHeight="1">
      <c r="A58" s="75">
        <v>54</v>
      </c>
      <c r="B58" s="76">
        <f>'Übersicht Teilnehmende'!B58</f>
        <v>0</v>
      </c>
      <c r="C58" s="76">
        <f>'Übersicht Teilnehmende'!C58</f>
        <v>0</v>
      </c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121" t="str">
        <f t="shared" si="2"/>
        <v/>
      </c>
      <c r="AK58" s="123">
        <f t="shared" si="3"/>
        <v>0</v>
      </c>
    </row>
    <row r="59" spans="1:37" s="13" customFormat="1" ht="19.5" customHeight="1">
      <c r="A59" s="73">
        <v>55</v>
      </c>
      <c r="B59" s="74">
        <f>'Übersicht Teilnehmende'!B59</f>
        <v>0</v>
      </c>
      <c r="C59" s="74">
        <f>'Übersicht Teilnehmende'!C59</f>
        <v>0</v>
      </c>
      <c r="D59" s="84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121" t="str">
        <f t="shared" si="2"/>
        <v/>
      </c>
      <c r="AK59" s="123">
        <f t="shared" si="3"/>
        <v>0</v>
      </c>
    </row>
    <row r="60" spans="1:37" s="13" customFormat="1" ht="19.5" customHeight="1">
      <c r="A60" s="75">
        <v>56</v>
      </c>
      <c r="B60" s="76">
        <f>'Übersicht Teilnehmende'!B60</f>
        <v>0</v>
      </c>
      <c r="C60" s="76">
        <f>'Übersicht Teilnehmende'!C60</f>
        <v>0</v>
      </c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121" t="str">
        <f t="shared" si="2"/>
        <v/>
      </c>
      <c r="AK60" s="123">
        <f t="shared" si="3"/>
        <v>0</v>
      </c>
    </row>
    <row r="61" spans="1:37" s="13" customFormat="1" ht="19.5" customHeight="1">
      <c r="A61" s="73">
        <v>57</v>
      </c>
      <c r="B61" s="74">
        <f>'Übersicht Teilnehmende'!B61</f>
        <v>0</v>
      </c>
      <c r="C61" s="74">
        <f>'Übersicht Teilnehmende'!C61</f>
        <v>0</v>
      </c>
      <c r="D61" s="84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121" t="str">
        <f t="shared" si="2"/>
        <v/>
      </c>
      <c r="AK61" s="123">
        <f t="shared" si="3"/>
        <v>0</v>
      </c>
    </row>
    <row r="62" spans="1:37" s="14" customFormat="1" ht="20.25" customHeight="1">
      <c r="A62" s="75">
        <v>58</v>
      </c>
      <c r="B62" s="76">
        <f>'Übersicht Teilnehmende'!B62</f>
        <v>0</v>
      </c>
      <c r="C62" s="76">
        <f>'Übersicht Teilnehmende'!C62</f>
        <v>0</v>
      </c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121" t="str">
        <f t="shared" si="2"/>
        <v/>
      </c>
      <c r="AK62" s="123">
        <f t="shared" si="3"/>
        <v>0</v>
      </c>
    </row>
    <row r="63" spans="1:37" s="14" customFormat="1" ht="20.25" customHeight="1">
      <c r="A63" s="73">
        <v>59</v>
      </c>
      <c r="B63" s="74">
        <f>'Übersicht Teilnehmende'!B63</f>
        <v>0</v>
      </c>
      <c r="C63" s="74">
        <f>'Übersicht Teilnehmende'!C63</f>
        <v>0</v>
      </c>
      <c r="D63" s="84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121" t="str">
        <f t="shared" si="2"/>
        <v/>
      </c>
      <c r="AK63" s="123">
        <f t="shared" si="3"/>
        <v>0</v>
      </c>
    </row>
    <row r="64" spans="1:37" s="14" customFormat="1" ht="20.25" customHeight="1">
      <c r="A64" s="75">
        <v>60</v>
      </c>
      <c r="B64" s="76">
        <f>'Übersicht Teilnehmende'!B64</f>
        <v>0</v>
      </c>
      <c r="C64" s="76">
        <f>'Übersicht Teilnehmende'!C64</f>
        <v>0</v>
      </c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121" t="str">
        <f t="shared" si="2"/>
        <v/>
      </c>
      <c r="AK64" s="123">
        <f t="shared" si="3"/>
        <v>0</v>
      </c>
    </row>
    <row r="65" spans="1:38" s="14" customFormat="1" ht="20.25" customHeight="1">
      <c r="A65" s="73">
        <v>61</v>
      </c>
      <c r="B65" s="74">
        <f>'Übersicht Teilnehmende'!B65</f>
        <v>0</v>
      </c>
      <c r="C65" s="74">
        <f>'Übersicht Teilnehmende'!C65</f>
        <v>0</v>
      </c>
      <c r="D65" s="84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121" t="str">
        <f t="shared" si="2"/>
        <v/>
      </c>
      <c r="AK65" s="123">
        <f t="shared" si="3"/>
        <v>0</v>
      </c>
    </row>
    <row r="66" spans="1:38" s="14" customFormat="1" ht="20.25" customHeight="1" thickBot="1">
      <c r="A66" s="15"/>
      <c r="B66" s="16"/>
      <c r="C66" s="16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</row>
    <row r="67" spans="1:38" s="14" customFormat="1" ht="20.25" customHeight="1">
      <c r="A67" s="15"/>
      <c r="C67" s="114" t="s">
        <v>101</v>
      </c>
      <c r="D67" s="108"/>
      <c r="E67" s="115" t="s">
        <v>33</v>
      </c>
      <c r="F67" s="68"/>
      <c r="G67" s="68"/>
      <c r="H67" s="68"/>
      <c r="I67" s="68"/>
      <c r="J67" s="68"/>
      <c r="K67" s="68"/>
      <c r="L67" s="69"/>
      <c r="M67" s="69"/>
      <c r="N67" s="69"/>
      <c r="O67" s="69"/>
      <c r="P67" s="69"/>
      <c r="Q67" s="69"/>
      <c r="R67" s="69"/>
      <c r="S67" s="108"/>
      <c r="T67" s="108"/>
      <c r="U67" s="109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</row>
    <row r="68" spans="1:38" s="14" customFormat="1" ht="20.25" customHeight="1">
      <c r="A68" s="15"/>
      <c r="B68" s="16"/>
      <c r="C68" s="116"/>
      <c r="D68" s="17"/>
      <c r="E68" s="28" t="s">
        <v>34</v>
      </c>
      <c r="F68" s="29"/>
      <c r="G68" s="29"/>
      <c r="H68" s="29"/>
      <c r="I68" s="29"/>
      <c r="J68" s="29"/>
      <c r="K68" s="29"/>
      <c r="L68" s="30"/>
      <c r="M68" s="30"/>
      <c r="N68" s="30"/>
      <c r="O68" s="30"/>
      <c r="P68" s="30"/>
      <c r="Q68" s="30"/>
      <c r="R68" s="30"/>
      <c r="S68" s="17"/>
      <c r="T68" s="17"/>
      <c r="U68" s="110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</row>
    <row r="69" spans="1:38" s="14" customFormat="1" ht="20.25" customHeight="1">
      <c r="A69" s="15"/>
      <c r="B69" s="16"/>
      <c r="C69" s="116"/>
      <c r="D69" s="17"/>
      <c r="E69" s="28" t="s">
        <v>35</v>
      </c>
      <c r="F69" s="29"/>
      <c r="G69" s="29"/>
      <c r="H69" s="29"/>
      <c r="I69" s="29"/>
      <c r="J69" s="29"/>
      <c r="K69" s="29"/>
      <c r="L69" s="30"/>
      <c r="M69" s="30"/>
      <c r="N69" s="30"/>
      <c r="O69" s="30"/>
      <c r="P69" s="30"/>
      <c r="Q69" s="30"/>
      <c r="R69" s="30"/>
      <c r="S69" s="17"/>
      <c r="T69" s="17"/>
      <c r="U69" s="110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</row>
    <row r="70" spans="1:38" s="14" customFormat="1" ht="20.25" customHeight="1">
      <c r="A70" s="15"/>
      <c r="B70" s="16"/>
      <c r="C70" s="116"/>
      <c r="D70" s="17"/>
      <c r="E70" s="28" t="s">
        <v>44</v>
      </c>
      <c r="F70" s="29"/>
      <c r="G70" s="29"/>
      <c r="H70" s="29"/>
      <c r="I70" s="29"/>
      <c r="J70" s="29"/>
      <c r="K70" s="29"/>
      <c r="L70" s="30"/>
      <c r="M70" s="30"/>
      <c r="N70" s="30"/>
      <c r="O70" s="30"/>
      <c r="P70" s="30"/>
      <c r="Q70" s="30"/>
      <c r="R70" s="30"/>
      <c r="S70" s="17"/>
      <c r="T70" s="17"/>
      <c r="U70" s="110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</row>
    <row r="71" spans="1:38" s="14" customFormat="1" ht="20.25" customHeight="1">
      <c r="A71" s="15"/>
      <c r="B71" s="16"/>
      <c r="C71" s="116"/>
      <c r="D71" s="17"/>
      <c r="E71" s="28" t="s">
        <v>36</v>
      </c>
      <c r="F71" s="29"/>
      <c r="G71" s="29"/>
      <c r="H71" s="29"/>
      <c r="I71" s="29"/>
      <c r="J71" s="29"/>
      <c r="K71" s="29"/>
      <c r="L71" s="30"/>
      <c r="M71" s="30"/>
      <c r="N71" s="30"/>
      <c r="O71" s="30"/>
      <c r="P71" s="30"/>
      <c r="Q71" s="30"/>
      <c r="R71" s="30"/>
      <c r="S71" s="17"/>
      <c r="T71" s="17"/>
      <c r="U71" s="110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</row>
    <row r="72" spans="1:38" ht="20.25" customHeight="1" thickBot="1">
      <c r="C72" s="117"/>
      <c r="D72" s="71"/>
      <c r="E72" s="118" t="s">
        <v>45</v>
      </c>
      <c r="F72" s="70"/>
      <c r="G72" s="70"/>
      <c r="H72" s="70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111"/>
      <c r="T72" s="112"/>
      <c r="U72" s="113"/>
    </row>
    <row r="73" spans="1:38" ht="15" customHeight="1">
      <c r="B73" s="203"/>
      <c r="C73" s="204"/>
      <c r="D73" s="23"/>
      <c r="E73" s="26"/>
      <c r="F73" s="26"/>
      <c r="G73" s="26"/>
      <c r="H73" s="26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0"/>
    </row>
    <row r="74" spans="1:38">
      <c r="B74" s="205"/>
      <c r="C74" s="204"/>
      <c r="D74" s="23"/>
      <c r="E74" s="26"/>
      <c r="F74" s="26"/>
      <c r="G74" s="26"/>
      <c r="H74" s="26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0"/>
    </row>
    <row r="75" spans="1:38">
      <c r="C75" s="27"/>
      <c r="D75" s="23"/>
      <c r="E75" s="26"/>
      <c r="F75" s="26"/>
      <c r="G75" s="18"/>
      <c r="H75" s="18"/>
      <c r="I75" s="24"/>
      <c r="J75" s="24"/>
      <c r="K75" s="24"/>
      <c r="L75" s="24"/>
      <c r="M75" s="24"/>
      <c r="N75" s="24"/>
      <c r="O75" s="24"/>
      <c r="P75" s="24"/>
      <c r="Q75" s="24"/>
      <c r="R75" s="24"/>
    </row>
    <row r="76" spans="1:38">
      <c r="D76" s="23"/>
      <c r="E76" s="26"/>
      <c r="F76" s="26"/>
      <c r="G76" s="18"/>
      <c r="H76" s="18"/>
      <c r="I76" s="24"/>
      <c r="J76" s="24"/>
      <c r="K76" s="24"/>
      <c r="L76" s="24"/>
      <c r="M76" s="24"/>
      <c r="N76" s="24"/>
      <c r="O76" s="24"/>
      <c r="P76" s="24"/>
      <c r="Q76" s="24"/>
      <c r="R76" s="24"/>
    </row>
    <row r="77" spans="1:38">
      <c r="D77" s="66"/>
      <c r="E77" s="19"/>
      <c r="F77" s="19"/>
      <c r="G77" s="18"/>
      <c r="H77" s="18"/>
      <c r="I77" s="24"/>
      <c r="J77" s="24"/>
      <c r="K77" s="24"/>
      <c r="L77" s="24"/>
      <c r="M77" s="24"/>
      <c r="N77" s="24"/>
      <c r="O77" s="24"/>
      <c r="P77" s="24"/>
      <c r="Q77" s="24"/>
      <c r="R77" s="24"/>
    </row>
    <row r="78" spans="1:38">
      <c r="D78" s="67"/>
      <c r="E78" s="18"/>
      <c r="F78" s="18"/>
      <c r="G78" s="18"/>
      <c r="H78" s="18"/>
      <c r="I78" s="24"/>
      <c r="J78" s="24"/>
      <c r="K78" s="24"/>
      <c r="L78" s="24"/>
      <c r="M78" s="24"/>
      <c r="N78" s="24"/>
      <c r="O78" s="24"/>
      <c r="P78" s="24"/>
      <c r="Q78" s="24"/>
      <c r="R78" s="24"/>
    </row>
    <row r="79" spans="1:38">
      <c r="D79" s="67"/>
      <c r="E79" s="18"/>
      <c r="F79" s="18"/>
      <c r="G79" s="18"/>
      <c r="H79" s="18"/>
      <c r="I79" s="24"/>
      <c r="J79" s="24"/>
      <c r="K79" s="24"/>
      <c r="L79" s="24"/>
      <c r="M79" s="24"/>
      <c r="N79" s="24"/>
      <c r="O79" s="24"/>
      <c r="P79" s="24"/>
      <c r="Q79" s="24"/>
      <c r="R79" s="24"/>
    </row>
    <row r="80" spans="1:38">
      <c r="S80" s="21"/>
      <c r="T80" s="21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</row>
  </sheetData>
  <sheetProtection sheet="1" objects="1" scenarios="1"/>
  <mergeCells count="3">
    <mergeCell ref="B73:C74"/>
    <mergeCell ref="E3:AK3"/>
    <mergeCell ref="D3:D4"/>
  </mergeCells>
  <dataValidations count="2">
    <dataValidation type="whole" operator="greaterThanOrEqual" allowBlank="1" showInputMessage="1" showErrorMessage="1" errorTitle="Achtung!" error="Nur ganze Zahlen eintragen!" sqref="D5:D65">
      <formula1>0</formula1>
    </dataValidation>
    <dataValidation operator="greaterThanOrEqual" allowBlank="1" showInputMessage="1" showErrorMessage="1" errorTitle="Achtung!" error="Nur ganze Zahlen eintragen!" sqref="E5:H65 N5:T65"/>
  </dataValidations>
  <pageMargins left="0.47244094488188981" right="0.43307086614173229" top="0.59055118110236227" bottom="0.62992125984251968" header="0.31496062992125984" footer="0.31496062992125984"/>
  <pageSetup paperSize="9" scale="51" orientation="landscape" r:id="rId1"/>
  <ignoredErrors>
    <ignoredError sqref="AJ6:AJ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L80"/>
  <sheetViews>
    <sheetView showWhiteSpace="0" zoomScale="90" zoomScaleNormal="90" zoomScalePageLayoutView="40" workbookViewId="0">
      <selection activeCell="B5" sqref="B5"/>
    </sheetView>
  </sheetViews>
  <sheetFormatPr baseColWidth="10" defaultColWidth="11.42578125" defaultRowHeight="12.75"/>
  <cols>
    <col min="1" max="1" width="7.42578125" style="10" customWidth="1"/>
    <col min="2" max="2" width="25.7109375" style="11" customWidth="1"/>
    <col min="3" max="3" width="24.5703125" style="11" customWidth="1"/>
    <col min="4" max="4" width="5.5703125" style="21" customWidth="1"/>
    <col min="5" max="8" width="4.7109375" style="10" customWidth="1"/>
    <col min="9" max="18" width="4.7109375" style="21" customWidth="1"/>
    <col min="19" max="19" width="4.7109375" style="14" customWidth="1"/>
    <col min="20" max="20" width="4.7109375" style="22" customWidth="1"/>
    <col min="21" max="35" width="4.7109375" style="11" customWidth="1"/>
    <col min="36" max="36" width="7.42578125" style="11" customWidth="1"/>
    <col min="37" max="37" width="9.140625" style="11" customWidth="1"/>
    <col min="38" max="16384" width="11.42578125" style="11"/>
  </cols>
  <sheetData>
    <row r="1" spans="1:37" s="62" customFormat="1" ht="15.75">
      <c r="A1" s="63" t="s">
        <v>0</v>
      </c>
      <c r="B1" s="59" t="str">
        <f>Deckblatt!D20</f>
        <v>Muster</v>
      </c>
      <c r="C1" s="63" t="s">
        <v>1</v>
      </c>
      <c r="D1" s="59" t="str">
        <f>Deckblatt!D22:J22</f>
        <v>Muster</v>
      </c>
      <c r="E1" s="98"/>
      <c r="F1" s="60"/>
      <c r="G1" s="103" t="s">
        <v>39</v>
      </c>
      <c r="J1" s="167" t="str">
        <f>Deckblatt!D24</f>
        <v>01.01.2019 - 31.12.2019</v>
      </c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1:37" ht="16.5" thickBot="1">
      <c r="B2" s="64">
        <v>43497</v>
      </c>
    </row>
    <row r="3" spans="1:37" s="72" customFormat="1" ht="25.5" customHeight="1" thickBot="1">
      <c r="A3" s="79" t="s">
        <v>2</v>
      </c>
      <c r="B3" s="80" t="s">
        <v>3</v>
      </c>
      <c r="C3" s="81" t="s">
        <v>4</v>
      </c>
      <c r="D3" s="208" t="s">
        <v>89</v>
      </c>
      <c r="E3" s="206" t="s">
        <v>23</v>
      </c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6"/>
      <c r="AJ3" s="206"/>
      <c r="AK3" s="207"/>
    </row>
    <row r="4" spans="1:37" ht="81.75" customHeight="1" thickBot="1">
      <c r="A4" s="12"/>
      <c r="B4" s="78"/>
      <c r="C4" s="82"/>
      <c r="D4" s="209"/>
      <c r="E4" s="83">
        <v>43497</v>
      </c>
      <c r="F4" s="83">
        <v>43498</v>
      </c>
      <c r="G4" s="83">
        <v>43499</v>
      </c>
      <c r="H4" s="83">
        <v>43500</v>
      </c>
      <c r="I4" s="83">
        <v>43501</v>
      </c>
      <c r="J4" s="83">
        <v>43502</v>
      </c>
      <c r="K4" s="83">
        <v>43503</v>
      </c>
      <c r="L4" s="83">
        <v>43504</v>
      </c>
      <c r="M4" s="83">
        <v>43505</v>
      </c>
      <c r="N4" s="83">
        <v>43506</v>
      </c>
      <c r="O4" s="83">
        <v>43507</v>
      </c>
      <c r="P4" s="83">
        <v>43508</v>
      </c>
      <c r="Q4" s="83">
        <v>43509</v>
      </c>
      <c r="R4" s="83">
        <v>43510</v>
      </c>
      <c r="S4" s="83">
        <v>43511</v>
      </c>
      <c r="T4" s="83">
        <v>43512</v>
      </c>
      <c r="U4" s="83">
        <v>43513</v>
      </c>
      <c r="V4" s="83">
        <v>43514</v>
      </c>
      <c r="W4" s="83">
        <v>43515</v>
      </c>
      <c r="X4" s="83">
        <v>43516</v>
      </c>
      <c r="Y4" s="83">
        <v>43517</v>
      </c>
      <c r="Z4" s="83">
        <v>43518</v>
      </c>
      <c r="AA4" s="83">
        <v>43519</v>
      </c>
      <c r="AB4" s="83">
        <v>43520</v>
      </c>
      <c r="AC4" s="83">
        <v>43521</v>
      </c>
      <c r="AD4" s="83">
        <v>43522</v>
      </c>
      <c r="AE4" s="83">
        <v>43523</v>
      </c>
      <c r="AF4" s="83">
        <v>43524</v>
      </c>
      <c r="AG4" s="83"/>
      <c r="AH4" s="83"/>
      <c r="AI4" s="83"/>
      <c r="AJ4" s="106" t="s">
        <v>46</v>
      </c>
      <c r="AK4" s="122" t="s">
        <v>40</v>
      </c>
    </row>
    <row r="5" spans="1:37" s="13" customFormat="1" ht="19.5" customHeight="1">
      <c r="A5" s="73">
        <v>1</v>
      </c>
      <c r="B5" s="74">
        <f>'Übersicht Teilnehmende'!B5</f>
        <v>0</v>
      </c>
      <c r="C5" s="74">
        <f>'Übersicht Teilnehmende'!C5</f>
        <v>0</v>
      </c>
      <c r="D5" s="84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85"/>
      <c r="AJ5" s="120" t="str">
        <f t="shared" ref="AJ5:AJ9" si="0">IF(SUM(E5:AI5)=0,"",SUM(E5:AI5))</f>
        <v/>
      </c>
      <c r="AK5" s="107">
        <f>COUNT(E5:AI5)</f>
        <v>0</v>
      </c>
    </row>
    <row r="6" spans="1:37" s="13" customFormat="1" ht="19.5" customHeight="1">
      <c r="A6" s="75">
        <v>2</v>
      </c>
      <c r="B6" s="76">
        <f>'Übersicht Teilnehmende'!B6</f>
        <v>0</v>
      </c>
      <c r="C6" s="76">
        <f>'Übersicht Teilnehmende'!C6</f>
        <v>0</v>
      </c>
      <c r="D6" s="65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86"/>
      <c r="AJ6" s="121" t="str">
        <f t="shared" si="0"/>
        <v/>
      </c>
      <c r="AK6" s="123">
        <f t="shared" ref="AK6:AK9" si="1">COUNT(E6:AI6)</f>
        <v>0</v>
      </c>
    </row>
    <row r="7" spans="1:37" s="13" customFormat="1" ht="19.5" customHeight="1">
      <c r="A7" s="73">
        <v>3</v>
      </c>
      <c r="B7" s="74">
        <f>'Übersicht Teilnehmende'!B7</f>
        <v>0</v>
      </c>
      <c r="C7" s="74">
        <f>'Übersicht Teilnehmende'!C7</f>
        <v>0</v>
      </c>
      <c r="D7" s="84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85"/>
      <c r="AJ7" s="121" t="str">
        <f t="shared" si="0"/>
        <v/>
      </c>
      <c r="AK7" s="123">
        <f t="shared" si="1"/>
        <v>0</v>
      </c>
    </row>
    <row r="8" spans="1:37" s="13" customFormat="1" ht="19.5" customHeight="1">
      <c r="A8" s="75">
        <v>4</v>
      </c>
      <c r="B8" s="76">
        <f>'Übersicht Teilnehmende'!B8</f>
        <v>0</v>
      </c>
      <c r="C8" s="76">
        <f>'Übersicht Teilnehmende'!C8</f>
        <v>0</v>
      </c>
      <c r="D8" s="65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86"/>
      <c r="AJ8" s="121" t="str">
        <f t="shared" si="0"/>
        <v/>
      </c>
      <c r="AK8" s="123">
        <f t="shared" si="1"/>
        <v>0</v>
      </c>
    </row>
    <row r="9" spans="1:37" s="13" customFormat="1" ht="19.5" customHeight="1">
      <c r="A9" s="73">
        <v>5</v>
      </c>
      <c r="B9" s="74">
        <f>'Übersicht Teilnehmende'!B9</f>
        <v>0</v>
      </c>
      <c r="C9" s="74">
        <f>'Übersicht Teilnehmende'!C9</f>
        <v>0</v>
      </c>
      <c r="D9" s="84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85"/>
      <c r="AJ9" s="121" t="str">
        <f t="shared" si="0"/>
        <v/>
      </c>
      <c r="AK9" s="123">
        <f t="shared" si="1"/>
        <v>0</v>
      </c>
    </row>
    <row r="10" spans="1:37" s="13" customFormat="1" ht="19.5" customHeight="1">
      <c r="A10" s="75">
        <v>6</v>
      </c>
      <c r="B10" s="76">
        <f>'Übersicht Teilnehmende'!B10</f>
        <v>0</v>
      </c>
      <c r="C10" s="76">
        <f>'Übersicht Teilnehmende'!C10</f>
        <v>0</v>
      </c>
      <c r="D10" s="65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86"/>
      <c r="AJ10" s="121" t="str">
        <f t="shared" ref="AJ10:AJ65" si="2">IF(SUM(E10:AI10)=0,"",SUM(E10:AI10))</f>
        <v/>
      </c>
      <c r="AK10" s="123">
        <f t="shared" ref="AK10:AK65" si="3">COUNT(E10:AI10)</f>
        <v>0</v>
      </c>
    </row>
    <row r="11" spans="1:37" s="13" customFormat="1" ht="19.5" customHeight="1">
      <c r="A11" s="73">
        <v>7</v>
      </c>
      <c r="B11" s="74">
        <f>'Übersicht Teilnehmende'!B11</f>
        <v>0</v>
      </c>
      <c r="C11" s="74">
        <f>'Übersicht Teilnehmende'!C11</f>
        <v>0</v>
      </c>
      <c r="D11" s="84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85"/>
      <c r="AJ11" s="121" t="str">
        <f t="shared" si="2"/>
        <v/>
      </c>
      <c r="AK11" s="123">
        <f t="shared" si="3"/>
        <v>0</v>
      </c>
    </row>
    <row r="12" spans="1:37" s="13" customFormat="1" ht="19.5" customHeight="1">
      <c r="A12" s="75">
        <v>8</v>
      </c>
      <c r="B12" s="76">
        <f>'Übersicht Teilnehmende'!B12</f>
        <v>0</v>
      </c>
      <c r="C12" s="76">
        <f>'Übersicht Teilnehmende'!C12</f>
        <v>0</v>
      </c>
      <c r="D12" s="65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86"/>
      <c r="AJ12" s="121" t="str">
        <f t="shared" si="2"/>
        <v/>
      </c>
      <c r="AK12" s="123">
        <f t="shared" si="3"/>
        <v>0</v>
      </c>
    </row>
    <row r="13" spans="1:37" s="13" customFormat="1" ht="19.5" customHeight="1">
      <c r="A13" s="73">
        <v>9</v>
      </c>
      <c r="B13" s="74">
        <f>'Übersicht Teilnehmende'!B13</f>
        <v>0</v>
      </c>
      <c r="C13" s="74">
        <f>'Übersicht Teilnehmende'!C13</f>
        <v>0</v>
      </c>
      <c r="D13" s="84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85"/>
      <c r="AJ13" s="121" t="str">
        <f t="shared" si="2"/>
        <v/>
      </c>
      <c r="AK13" s="123">
        <f t="shared" si="3"/>
        <v>0</v>
      </c>
    </row>
    <row r="14" spans="1:37" s="13" customFormat="1" ht="19.5" customHeight="1">
      <c r="A14" s="75">
        <v>10</v>
      </c>
      <c r="B14" s="76">
        <f>'Übersicht Teilnehmende'!B14</f>
        <v>0</v>
      </c>
      <c r="C14" s="76">
        <f>'Übersicht Teilnehmende'!C14</f>
        <v>0</v>
      </c>
      <c r="D14" s="65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86"/>
      <c r="AJ14" s="121" t="str">
        <f t="shared" si="2"/>
        <v/>
      </c>
      <c r="AK14" s="123">
        <f t="shared" si="3"/>
        <v>0</v>
      </c>
    </row>
    <row r="15" spans="1:37" s="13" customFormat="1" ht="19.5" customHeight="1">
      <c r="A15" s="73">
        <v>11</v>
      </c>
      <c r="B15" s="74">
        <f>'Übersicht Teilnehmende'!B15</f>
        <v>0</v>
      </c>
      <c r="C15" s="74">
        <f>'Übersicht Teilnehmende'!C15</f>
        <v>0</v>
      </c>
      <c r="D15" s="84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85"/>
      <c r="AJ15" s="121" t="str">
        <f t="shared" si="2"/>
        <v/>
      </c>
      <c r="AK15" s="123">
        <f t="shared" si="3"/>
        <v>0</v>
      </c>
    </row>
    <row r="16" spans="1:37" s="13" customFormat="1" ht="19.5" customHeight="1">
      <c r="A16" s="75">
        <v>12</v>
      </c>
      <c r="B16" s="76">
        <f>'Übersicht Teilnehmende'!B16</f>
        <v>0</v>
      </c>
      <c r="C16" s="76">
        <f>'Übersicht Teilnehmende'!C16</f>
        <v>0</v>
      </c>
      <c r="D16" s="65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86"/>
      <c r="AJ16" s="121" t="str">
        <f t="shared" si="2"/>
        <v/>
      </c>
      <c r="AK16" s="123">
        <f t="shared" si="3"/>
        <v>0</v>
      </c>
    </row>
    <row r="17" spans="1:37" s="13" customFormat="1" ht="19.5" customHeight="1">
      <c r="A17" s="73">
        <v>13</v>
      </c>
      <c r="B17" s="74">
        <f>'Übersicht Teilnehmende'!B17</f>
        <v>0</v>
      </c>
      <c r="C17" s="74">
        <f>'Übersicht Teilnehmende'!C17</f>
        <v>0</v>
      </c>
      <c r="D17" s="84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85"/>
      <c r="AJ17" s="121" t="str">
        <f t="shared" si="2"/>
        <v/>
      </c>
      <c r="AK17" s="123">
        <f t="shared" si="3"/>
        <v>0</v>
      </c>
    </row>
    <row r="18" spans="1:37" s="13" customFormat="1" ht="19.5" customHeight="1">
      <c r="A18" s="75">
        <v>14</v>
      </c>
      <c r="B18" s="76">
        <f>'Übersicht Teilnehmende'!B18</f>
        <v>0</v>
      </c>
      <c r="C18" s="76">
        <f>'Übersicht Teilnehmende'!C18</f>
        <v>0</v>
      </c>
      <c r="D18" s="65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86"/>
      <c r="AJ18" s="121" t="str">
        <f t="shared" si="2"/>
        <v/>
      </c>
      <c r="AK18" s="123">
        <f t="shared" si="3"/>
        <v>0</v>
      </c>
    </row>
    <row r="19" spans="1:37" s="13" customFormat="1" ht="19.5" customHeight="1">
      <c r="A19" s="73">
        <v>15</v>
      </c>
      <c r="B19" s="74">
        <f>'Übersicht Teilnehmende'!B19</f>
        <v>0</v>
      </c>
      <c r="C19" s="74">
        <f>'Übersicht Teilnehmende'!C19</f>
        <v>0</v>
      </c>
      <c r="D19" s="84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85"/>
      <c r="AJ19" s="121" t="str">
        <f t="shared" si="2"/>
        <v/>
      </c>
      <c r="AK19" s="123">
        <f t="shared" si="3"/>
        <v>0</v>
      </c>
    </row>
    <row r="20" spans="1:37" s="13" customFormat="1" ht="19.5" customHeight="1">
      <c r="A20" s="75">
        <v>16</v>
      </c>
      <c r="B20" s="76">
        <f>'Übersicht Teilnehmende'!B20</f>
        <v>0</v>
      </c>
      <c r="C20" s="76">
        <f>'Übersicht Teilnehmende'!C20</f>
        <v>0</v>
      </c>
      <c r="D20" s="65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86"/>
      <c r="AJ20" s="121" t="str">
        <f t="shared" si="2"/>
        <v/>
      </c>
      <c r="AK20" s="123">
        <f t="shared" si="3"/>
        <v>0</v>
      </c>
    </row>
    <row r="21" spans="1:37" s="13" customFormat="1" ht="19.5" customHeight="1">
      <c r="A21" s="73">
        <v>17</v>
      </c>
      <c r="B21" s="74">
        <f>'Übersicht Teilnehmende'!B21</f>
        <v>0</v>
      </c>
      <c r="C21" s="74">
        <f>'Übersicht Teilnehmende'!C21</f>
        <v>0</v>
      </c>
      <c r="D21" s="84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85"/>
      <c r="AJ21" s="121" t="str">
        <f t="shared" si="2"/>
        <v/>
      </c>
      <c r="AK21" s="123">
        <f t="shared" si="3"/>
        <v>0</v>
      </c>
    </row>
    <row r="22" spans="1:37" s="13" customFormat="1" ht="19.5" customHeight="1">
      <c r="A22" s="75">
        <v>18</v>
      </c>
      <c r="B22" s="76">
        <f>'Übersicht Teilnehmende'!B22</f>
        <v>0</v>
      </c>
      <c r="C22" s="76">
        <f>'Übersicht Teilnehmende'!C22</f>
        <v>0</v>
      </c>
      <c r="D22" s="65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86"/>
      <c r="AJ22" s="121" t="str">
        <f t="shared" si="2"/>
        <v/>
      </c>
      <c r="AK22" s="123">
        <f t="shared" si="3"/>
        <v>0</v>
      </c>
    </row>
    <row r="23" spans="1:37" s="13" customFormat="1" ht="19.5" customHeight="1">
      <c r="A23" s="73">
        <v>19</v>
      </c>
      <c r="B23" s="74">
        <f>'Übersicht Teilnehmende'!B23</f>
        <v>0</v>
      </c>
      <c r="C23" s="74">
        <f>'Übersicht Teilnehmende'!C23</f>
        <v>0</v>
      </c>
      <c r="D23" s="84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85"/>
      <c r="AJ23" s="121" t="str">
        <f t="shared" si="2"/>
        <v/>
      </c>
      <c r="AK23" s="123">
        <f t="shared" si="3"/>
        <v>0</v>
      </c>
    </row>
    <row r="24" spans="1:37" s="13" customFormat="1" ht="19.5" customHeight="1">
      <c r="A24" s="75">
        <v>20</v>
      </c>
      <c r="B24" s="76">
        <f>'Übersicht Teilnehmende'!B24</f>
        <v>0</v>
      </c>
      <c r="C24" s="76">
        <f>'Übersicht Teilnehmende'!C24</f>
        <v>0</v>
      </c>
      <c r="D24" s="65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86"/>
      <c r="AJ24" s="121" t="str">
        <f t="shared" si="2"/>
        <v/>
      </c>
      <c r="AK24" s="123">
        <f t="shared" si="3"/>
        <v>0</v>
      </c>
    </row>
    <row r="25" spans="1:37" s="13" customFormat="1" ht="19.5" customHeight="1">
      <c r="A25" s="73">
        <v>21</v>
      </c>
      <c r="B25" s="74">
        <f>'Übersicht Teilnehmende'!B25</f>
        <v>0</v>
      </c>
      <c r="C25" s="74">
        <f>'Übersicht Teilnehmende'!C25</f>
        <v>0</v>
      </c>
      <c r="D25" s="84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85"/>
      <c r="AJ25" s="121" t="str">
        <f t="shared" si="2"/>
        <v/>
      </c>
      <c r="AK25" s="123">
        <f t="shared" si="3"/>
        <v>0</v>
      </c>
    </row>
    <row r="26" spans="1:37" s="13" customFormat="1" ht="19.5" customHeight="1">
      <c r="A26" s="75">
        <v>22</v>
      </c>
      <c r="B26" s="76">
        <f>'Übersicht Teilnehmende'!B26</f>
        <v>0</v>
      </c>
      <c r="C26" s="76">
        <f>'Übersicht Teilnehmende'!C26</f>
        <v>0</v>
      </c>
      <c r="D26" s="65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86"/>
      <c r="AJ26" s="121" t="str">
        <f t="shared" si="2"/>
        <v/>
      </c>
      <c r="AK26" s="123">
        <f t="shared" si="3"/>
        <v>0</v>
      </c>
    </row>
    <row r="27" spans="1:37" s="13" customFormat="1" ht="19.5" customHeight="1">
      <c r="A27" s="73">
        <v>23</v>
      </c>
      <c r="B27" s="74">
        <f>'Übersicht Teilnehmende'!B27</f>
        <v>0</v>
      </c>
      <c r="C27" s="74">
        <f>'Übersicht Teilnehmende'!C27</f>
        <v>0</v>
      </c>
      <c r="D27" s="84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85"/>
      <c r="AJ27" s="121" t="str">
        <f t="shared" si="2"/>
        <v/>
      </c>
      <c r="AK27" s="123">
        <f t="shared" si="3"/>
        <v>0</v>
      </c>
    </row>
    <row r="28" spans="1:37" s="13" customFormat="1" ht="19.5" customHeight="1">
      <c r="A28" s="75">
        <v>24</v>
      </c>
      <c r="B28" s="76">
        <f>'Übersicht Teilnehmende'!B28</f>
        <v>0</v>
      </c>
      <c r="C28" s="76">
        <f>'Übersicht Teilnehmende'!C28</f>
        <v>0</v>
      </c>
      <c r="D28" s="65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86"/>
      <c r="AJ28" s="121" t="str">
        <f t="shared" si="2"/>
        <v/>
      </c>
      <c r="AK28" s="123">
        <f t="shared" si="3"/>
        <v>0</v>
      </c>
    </row>
    <row r="29" spans="1:37" s="13" customFormat="1" ht="19.5" customHeight="1">
      <c r="A29" s="73">
        <v>25</v>
      </c>
      <c r="B29" s="74">
        <f>'Übersicht Teilnehmende'!B29</f>
        <v>0</v>
      </c>
      <c r="C29" s="74">
        <f>'Übersicht Teilnehmende'!C29</f>
        <v>0</v>
      </c>
      <c r="D29" s="84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85"/>
      <c r="AJ29" s="121" t="str">
        <f t="shared" si="2"/>
        <v/>
      </c>
      <c r="AK29" s="123">
        <f t="shared" si="3"/>
        <v>0</v>
      </c>
    </row>
    <row r="30" spans="1:37" s="13" customFormat="1" ht="19.5" customHeight="1">
      <c r="A30" s="75">
        <v>26</v>
      </c>
      <c r="B30" s="76">
        <f>'Übersicht Teilnehmende'!B30</f>
        <v>0</v>
      </c>
      <c r="C30" s="76">
        <f>'Übersicht Teilnehmende'!C30</f>
        <v>0</v>
      </c>
      <c r="D30" s="65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86"/>
      <c r="AJ30" s="121" t="str">
        <f t="shared" si="2"/>
        <v/>
      </c>
      <c r="AK30" s="123">
        <f t="shared" si="3"/>
        <v>0</v>
      </c>
    </row>
    <row r="31" spans="1:37" s="13" customFormat="1" ht="19.5" customHeight="1">
      <c r="A31" s="73">
        <v>27</v>
      </c>
      <c r="B31" s="74">
        <f>'Übersicht Teilnehmende'!B31</f>
        <v>0</v>
      </c>
      <c r="C31" s="74">
        <f>'Übersicht Teilnehmende'!C31</f>
        <v>0</v>
      </c>
      <c r="D31" s="84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85"/>
      <c r="AJ31" s="121" t="str">
        <f t="shared" si="2"/>
        <v/>
      </c>
      <c r="AK31" s="123">
        <f t="shared" si="3"/>
        <v>0</v>
      </c>
    </row>
    <row r="32" spans="1:37" s="13" customFormat="1" ht="19.5" customHeight="1">
      <c r="A32" s="75">
        <v>28</v>
      </c>
      <c r="B32" s="76">
        <f>'Übersicht Teilnehmende'!B32</f>
        <v>0</v>
      </c>
      <c r="C32" s="76">
        <f>'Übersicht Teilnehmende'!C32</f>
        <v>0</v>
      </c>
      <c r="D32" s="65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86"/>
      <c r="AJ32" s="121" t="str">
        <f t="shared" si="2"/>
        <v/>
      </c>
      <c r="AK32" s="123">
        <f t="shared" si="3"/>
        <v>0</v>
      </c>
    </row>
    <row r="33" spans="1:37" s="13" customFormat="1" ht="19.5" customHeight="1">
      <c r="A33" s="73">
        <v>29</v>
      </c>
      <c r="B33" s="74">
        <f>'Übersicht Teilnehmende'!B33</f>
        <v>0</v>
      </c>
      <c r="C33" s="74">
        <f>'Übersicht Teilnehmende'!C33</f>
        <v>0</v>
      </c>
      <c r="D33" s="84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85"/>
      <c r="AJ33" s="121" t="str">
        <f t="shared" si="2"/>
        <v/>
      </c>
      <c r="AK33" s="123">
        <f t="shared" si="3"/>
        <v>0</v>
      </c>
    </row>
    <row r="34" spans="1:37" s="13" customFormat="1" ht="19.5" customHeight="1">
      <c r="A34" s="75">
        <v>30</v>
      </c>
      <c r="B34" s="76">
        <f>'Übersicht Teilnehmende'!B34</f>
        <v>0</v>
      </c>
      <c r="C34" s="76">
        <f>'Übersicht Teilnehmende'!C34</f>
        <v>0</v>
      </c>
      <c r="D34" s="65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86"/>
      <c r="AJ34" s="121" t="str">
        <f t="shared" si="2"/>
        <v/>
      </c>
      <c r="AK34" s="123">
        <f t="shared" si="3"/>
        <v>0</v>
      </c>
    </row>
    <row r="35" spans="1:37" s="13" customFormat="1" ht="19.5" customHeight="1">
      <c r="A35" s="73">
        <v>31</v>
      </c>
      <c r="B35" s="74">
        <f>'Übersicht Teilnehmende'!B35</f>
        <v>0</v>
      </c>
      <c r="C35" s="74">
        <f>'Übersicht Teilnehmende'!C35</f>
        <v>0</v>
      </c>
      <c r="D35" s="84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85"/>
      <c r="AJ35" s="121" t="str">
        <f t="shared" si="2"/>
        <v/>
      </c>
      <c r="AK35" s="123">
        <f t="shared" si="3"/>
        <v>0</v>
      </c>
    </row>
    <row r="36" spans="1:37" s="13" customFormat="1" ht="19.5" customHeight="1">
      <c r="A36" s="75">
        <v>32</v>
      </c>
      <c r="B36" s="76">
        <f>'Übersicht Teilnehmende'!B36</f>
        <v>0</v>
      </c>
      <c r="C36" s="76">
        <f>'Übersicht Teilnehmende'!C36</f>
        <v>0</v>
      </c>
      <c r="D36" s="65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86"/>
      <c r="AJ36" s="121" t="str">
        <f t="shared" si="2"/>
        <v/>
      </c>
      <c r="AK36" s="123">
        <f t="shared" si="3"/>
        <v>0</v>
      </c>
    </row>
    <row r="37" spans="1:37" s="13" customFormat="1" ht="19.5" customHeight="1">
      <c r="A37" s="73">
        <v>33</v>
      </c>
      <c r="B37" s="74">
        <f>'Übersicht Teilnehmende'!B37</f>
        <v>0</v>
      </c>
      <c r="C37" s="74">
        <f>'Übersicht Teilnehmende'!C37</f>
        <v>0</v>
      </c>
      <c r="D37" s="84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85"/>
      <c r="AJ37" s="121" t="str">
        <f t="shared" si="2"/>
        <v/>
      </c>
      <c r="AK37" s="123">
        <f t="shared" si="3"/>
        <v>0</v>
      </c>
    </row>
    <row r="38" spans="1:37" s="13" customFormat="1" ht="19.5" customHeight="1">
      <c r="A38" s="75">
        <v>34</v>
      </c>
      <c r="B38" s="76">
        <f>'Übersicht Teilnehmende'!B38</f>
        <v>0</v>
      </c>
      <c r="C38" s="76">
        <f>'Übersicht Teilnehmende'!C38</f>
        <v>0</v>
      </c>
      <c r="D38" s="65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86"/>
      <c r="AJ38" s="121" t="str">
        <f t="shared" si="2"/>
        <v/>
      </c>
      <c r="AK38" s="123">
        <f t="shared" si="3"/>
        <v>0</v>
      </c>
    </row>
    <row r="39" spans="1:37" s="13" customFormat="1" ht="19.5" customHeight="1">
      <c r="A39" s="73">
        <v>35</v>
      </c>
      <c r="B39" s="74">
        <f>'Übersicht Teilnehmende'!B39</f>
        <v>0</v>
      </c>
      <c r="C39" s="74">
        <f>'Übersicht Teilnehmende'!C39</f>
        <v>0</v>
      </c>
      <c r="D39" s="84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85"/>
      <c r="AJ39" s="121" t="str">
        <f t="shared" si="2"/>
        <v/>
      </c>
      <c r="AK39" s="123">
        <f t="shared" si="3"/>
        <v>0</v>
      </c>
    </row>
    <row r="40" spans="1:37" s="13" customFormat="1" ht="19.5" customHeight="1">
      <c r="A40" s="75">
        <v>36</v>
      </c>
      <c r="B40" s="76">
        <f>'Übersicht Teilnehmende'!B40</f>
        <v>0</v>
      </c>
      <c r="C40" s="76">
        <f>'Übersicht Teilnehmende'!C40</f>
        <v>0</v>
      </c>
      <c r="D40" s="65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86"/>
      <c r="AJ40" s="121" t="str">
        <f t="shared" si="2"/>
        <v/>
      </c>
      <c r="AK40" s="123">
        <f t="shared" si="3"/>
        <v>0</v>
      </c>
    </row>
    <row r="41" spans="1:37" s="13" customFormat="1" ht="19.5" customHeight="1">
      <c r="A41" s="73">
        <v>37</v>
      </c>
      <c r="B41" s="74">
        <f>'Übersicht Teilnehmende'!B41</f>
        <v>0</v>
      </c>
      <c r="C41" s="74">
        <f>'Übersicht Teilnehmende'!C41</f>
        <v>0</v>
      </c>
      <c r="D41" s="84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85"/>
      <c r="AJ41" s="121" t="str">
        <f t="shared" si="2"/>
        <v/>
      </c>
      <c r="AK41" s="123">
        <f t="shared" si="3"/>
        <v>0</v>
      </c>
    </row>
    <row r="42" spans="1:37" s="13" customFormat="1" ht="19.5" customHeight="1">
      <c r="A42" s="75">
        <v>38</v>
      </c>
      <c r="B42" s="76">
        <f>'Übersicht Teilnehmende'!B42</f>
        <v>0</v>
      </c>
      <c r="C42" s="76">
        <f>'Übersicht Teilnehmende'!C42</f>
        <v>0</v>
      </c>
      <c r="D42" s="65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86"/>
      <c r="AJ42" s="121" t="str">
        <f t="shared" si="2"/>
        <v/>
      </c>
      <c r="AK42" s="123">
        <f t="shared" si="3"/>
        <v>0</v>
      </c>
    </row>
    <row r="43" spans="1:37" s="13" customFormat="1" ht="19.5" customHeight="1">
      <c r="A43" s="73">
        <v>39</v>
      </c>
      <c r="B43" s="74">
        <f>'Übersicht Teilnehmende'!B43</f>
        <v>0</v>
      </c>
      <c r="C43" s="74">
        <f>'Übersicht Teilnehmende'!C43</f>
        <v>0</v>
      </c>
      <c r="D43" s="84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85"/>
      <c r="AJ43" s="121" t="str">
        <f t="shared" si="2"/>
        <v/>
      </c>
      <c r="AK43" s="123">
        <f t="shared" si="3"/>
        <v>0</v>
      </c>
    </row>
    <row r="44" spans="1:37" s="13" customFormat="1" ht="19.5" customHeight="1">
      <c r="A44" s="75">
        <v>40</v>
      </c>
      <c r="B44" s="76">
        <f>'Übersicht Teilnehmende'!B44</f>
        <v>0</v>
      </c>
      <c r="C44" s="76">
        <f>'Übersicht Teilnehmende'!C44</f>
        <v>0</v>
      </c>
      <c r="D44" s="65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86"/>
      <c r="AJ44" s="121" t="str">
        <f t="shared" si="2"/>
        <v/>
      </c>
      <c r="AK44" s="123">
        <f t="shared" si="3"/>
        <v>0</v>
      </c>
    </row>
    <row r="45" spans="1:37" s="13" customFormat="1" ht="19.5" customHeight="1">
      <c r="A45" s="73">
        <v>41</v>
      </c>
      <c r="B45" s="74">
        <f>'Übersicht Teilnehmende'!B45</f>
        <v>0</v>
      </c>
      <c r="C45" s="74">
        <f>'Übersicht Teilnehmende'!C45</f>
        <v>0</v>
      </c>
      <c r="D45" s="84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85"/>
      <c r="AJ45" s="121" t="str">
        <f t="shared" si="2"/>
        <v/>
      </c>
      <c r="AK45" s="123">
        <f t="shared" si="3"/>
        <v>0</v>
      </c>
    </row>
    <row r="46" spans="1:37" s="13" customFormat="1" ht="19.5" customHeight="1">
      <c r="A46" s="75">
        <v>42</v>
      </c>
      <c r="B46" s="76">
        <f>'Übersicht Teilnehmende'!B46</f>
        <v>0</v>
      </c>
      <c r="C46" s="76">
        <f>'Übersicht Teilnehmende'!C46</f>
        <v>0</v>
      </c>
      <c r="D46" s="65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86"/>
      <c r="AJ46" s="121" t="str">
        <f t="shared" si="2"/>
        <v/>
      </c>
      <c r="AK46" s="123">
        <f t="shared" si="3"/>
        <v>0</v>
      </c>
    </row>
    <row r="47" spans="1:37" s="13" customFormat="1" ht="19.5" customHeight="1">
      <c r="A47" s="73">
        <v>43</v>
      </c>
      <c r="B47" s="74">
        <f>'Übersicht Teilnehmende'!B47</f>
        <v>0</v>
      </c>
      <c r="C47" s="74">
        <f>'Übersicht Teilnehmende'!C47</f>
        <v>0</v>
      </c>
      <c r="D47" s="84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85"/>
      <c r="AJ47" s="121" t="str">
        <f t="shared" si="2"/>
        <v/>
      </c>
      <c r="AK47" s="123">
        <f t="shared" si="3"/>
        <v>0</v>
      </c>
    </row>
    <row r="48" spans="1:37" s="13" customFormat="1" ht="19.5" customHeight="1">
      <c r="A48" s="75">
        <v>44</v>
      </c>
      <c r="B48" s="76">
        <f>'Übersicht Teilnehmende'!B48</f>
        <v>0</v>
      </c>
      <c r="C48" s="76">
        <f>'Übersicht Teilnehmende'!C48</f>
        <v>0</v>
      </c>
      <c r="D48" s="65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86"/>
      <c r="AJ48" s="121" t="str">
        <f t="shared" si="2"/>
        <v/>
      </c>
      <c r="AK48" s="123">
        <f t="shared" si="3"/>
        <v>0</v>
      </c>
    </row>
    <row r="49" spans="1:37" s="13" customFormat="1" ht="19.5" customHeight="1">
      <c r="A49" s="73">
        <v>45</v>
      </c>
      <c r="B49" s="74">
        <f>'Übersicht Teilnehmende'!B49</f>
        <v>0</v>
      </c>
      <c r="C49" s="74">
        <f>'Übersicht Teilnehmende'!C49</f>
        <v>0</v>
      </c>
      <c r="D49" s="84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85"/>
      <c r="AJ49" s="121" t="str">
        <f t="shared" si="2"/>
        <v/>
      </c>
      <c r="AK49" s="123">
        <f t="shared" si="3"/>
        <v>0</v>
      </c>
    </row>
    <row r="50" spans="1:37" s="13" customFormat="1" ht="19.5" customHeight="1">
      <c r="A50" s="75">
        <v>46</v>
      </c>
      <c r="B50" s="76">
        <f>'Übersicht Teilnehmende'!B50</f>
        <v>0</v>
      </c>
      <c r="C50" s="76">
        <f>'Übersicht Teilnehmende'!C50</f>
        <v>0</v>
      </c>
      <c r="D50" s="65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86"/>
      <c r="AJ50" s="121" t="str">
        <f t="shared" si="2"/>
        <v/>
      </c>
      <c r="AK50" s="123">
        <f t="shared" si="3"/>
        <v>0</v>
      </c>
    </row>
    <row r="51" spans="1:37" s="13" customFormat="1" ht="19.5" customHeight="1">
      <c r="A51" s="73">
        <v>47</v>
      </c>
      <c r="B51" s="74">
        <f>'Übersicht Teilnehmende'!B51</f>
        <v>0</v>
      </c>
      <c r="C51" s="74">
        <f>'Übersicht Teilnehmende'!C51</f>
        <v>0</v>
      </c>
      <c r="D51" s="84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85"/>
      <c r="AJ51" s="121" t="str">
        <f t="shared" si="2"/>
        <v/>
      </c>
      <c r="AK51" s="123">
        <f t="shared" si="3"/>
        <v>0</v>
      </c>
    </row>
    <row r="52" spans="1:37" s="13" customFormat="1" ht="19.5" customHeight="1">
      <c r="A52" s="75">
        <v>48</v>
      </c>
      <c r="B52" s="76">
        <f>'Übersicht Teilnehmende'!B52</f>
        <v>0</v>
      </c>
      <c r="C52" s="76">
        <f>'Übersicht Teilnehmende'!C52</f>
        <v>0</v>
      </c>
      <c r="D52" s="65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86"/>
      <c r="AJ52" s="121" t="str">
        <f t="shared" si="2"/>
        <v/>
      </c>
      <c r="AK52" s="123">
        <f t="shared" si="3"/>
        <v>0</v>
      </c>
    </row>
    <row r="53" spans="1:37" s="13" customFormat="1" ht="19.5" customHeight="1">
      <c r="A53" s="73">
        <v>49</v>
      </c>
      <c r="B53" s="74">
        <f>'Übersicht Teilnehmende'!B53</f>
        <v>0</v>
      </c>
      <c r="C53" s="74">
        <f>'Übersicht Teilnehmende'!C53</f>
        <v>0</v>
      </c>
      <c r="D53" s="84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85"/>
      <c r="AJ53" s="121" t="str">
        <f t="shared" si="2"/>
        <v/>
      </c>
      <c r="AK53" s="123">
        <f t="shared" si="3"/>
        <v>0</v>
      </c>
    </row>
    <row r="54" spans="1:37" s="13" customFormat="1" ht="19.5" customHeight="1">
      <c r="A54" s="75">
        <v>50</v>
      </c>
      <c r="B54" s="76">
        <f>'Übersicht Teilnehmende'!B54</f>
        <v>0</v>
      </c>
      <c r="C54" s="76">
        <f>'Übersicht Teilnehmende'!C54</f>
        <v>0</v>
      </c>
      <c r="D54" s="65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86"/>
      <c r="AJ54" s="121" t="str">
        <f t="shared" si="2"/>
        <v/>
      </c>
      <c r="AK54" s="123">
        <f t="shared" si="3"/>
        <v>0</v>
      </c>
    </row>
    <row r="55" spans="1:37" s="13" customFormat="1" ht="19.5" customHeight="1">
      <c r="A55" s="73">
        <v>51</v>
      </c>
      <c r="B55" s="74">
        <f>'Übersicht Teilnehmende'!B55</f>
        <v>0</v>
      </c>
      <c r="C55" s="74">
        <f>'Übersicht Teilnehmende'!C55</f>
        <v>0</v>
      </c>
      <c r="D55" s="84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85"/>
      <c r="AJ55" s="121" t="str">
        <f t="shared" si="2"/>
        <v/>
      </c>
      <c r="AK55" s="123">
        <f t="shared" si="3"/>
        <v>0</v>
      </c>
    </row>
    <row r="56" spans="1:37" s="13" customFormat="1" ht="19.5" customHeight="1">
      <c r="A56" s="75">
        <v>52</v>
      </c>
      <c r="B56" s="76">
        <f>'Übersicht Teilnehmende'!B56</f>
        <v>0</v>
      </c>
      <c r="C56" s="76">
        <f>'Übersicht Teilnehmende'!C56</f>
        <v>0</v>
      </c>
      <c r="D56" s="65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86"/>
      <c r="AJ56" s="121" t="str">
        <f t="shared" si="2"/>
        <v/>
      </c>
      <c r="AK56" s="123">
        <f t="shared" si="3"/>
        <v>0</v>
      </c>
    </row>
    <row r="57" spans="1:37" s="13" customFormat="1" ht="19.5" customHeight="1">
      <c r="A57" s="73">
        <v>53</v>
      </c>
      <c r="B57" s="74">
        <f>'Übersicht Teilnehmende'!B57</f>
        <v>0</v>
      </c>
      <c r="C57" s="74">
        <f>'Übersicht Teilnehmende'!C57</f>
        <v>0</v>
      </c>
      <c r="D57" s="84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85"/>
      <c r="AJ57" s="121" t="str">
        <f t="shared" si="2"/>
        <v/>
      </c>
      <c r="AK57" s="123">
        <f t="shared" si="3"/>
        <v>0</v>
      </c>
    </row>
    <row r="58" spans="1:37" s="13" customFormat="1" ht="19.5" customHeight="1">
      <c r="A58" s="75">
        <v>54</v>
      </c>
      <c r="B58" s="76">
        <f>'Übersicht Teilnehmende'!B58</f>
        <v>0</v>
      </c>
      <c r="C58" s="76">
        <f>'Übersicht Teilnehmende'!C58</f>
        <v>0</v>
      </c>
      <c r="D58" s="65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86"/>
      <c r="AJ58" s="121" t="str">
        <f t="shared" si="2"/>
        <v/>
      </c>
      <c r="AK58" s="123">
        <f t="shared" si="3"/>
        <v>0</v>
      </c>
    </row>
    <row r="59" spans="1:37" s="13" customFormat="1" ht="19.5" customHeight="1">
      <c r="A59" s="73">
        <v>55</v>
      </c>
      <c r="B59" s="74">
        <f>'Übersicht Teilnehmende'!B59</f>
        <v>0</v>
      </c>
      <c r="C59" s="74">
        <f>'Übersicht Teilnehmende'!C59</f>
        <v>0</v>
      </c>
      <c r="D59" s="84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85"/>
      <c r="AJ59" s="121" t="str">
        <f t="shared" si="2"/>
        <v/>
      </c>
      <c r="AK59" s="123">
        <f t="shared" si="3"/>
        <v>0</v>
      </c>
    </row>
    <row r="60" spans="1:37" s="13" customFormat="1" ht="19.5" customHeight="1">
      <c r="A60" s="75">
        <v>56</v>
      </c>
      <c r="B60" s="76">
        <f>'Übersicht Teilnehmende'!B60</f>
        <v>0</v>
      </c>
      <c r="C60" s="76">
        <f>'Übersicht Teilnehmende'!C60</f>
        <v>0</v>
      </c>
      <c r="D60" s="65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86"/>
      <c r="AJ60" s="121" t="str">
        <f t="shared" si="2"/>
        <v/>
      </c>
      <c r="AK60" s="123">
        <f t="shared" si="3"/>
        <v>0</v>
      </c>
    </row>
    <row r="61" spans="1:37" s="13" customFormat="1" ht="19.5" customHeight="1">
      <c r="A61" s="73">
        <v>57</v>
      </c>
      <c r="B61" s="74">
        <f>'Übersicht Teilnehmende'!B61</f>
        <v>0</v>
      </c>
      <c r="C61" s="74">
        <f>'Übersicht Teilnehmende'!C61</f>
        <v>0</v>
      </c>
      <c r="D61" s="84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85"/>
      <c r="AJ61" s="121" t="str">
        <f t="shared" si="2"/>
        <v/>
      </c>
      <c r="AK61" s="123">
        <f t="shared" si="3"/>
        <v>0</v>
      </c>
    </row>
    <row r="62" spans="1:37" s="14" customFormat="1" ht="20.25" customHeight="1">
      <c r="A62" s="75">
        <v>58</v>
      </c>
      <c r="B62" s="76">
        <f>'Übersicht Teilnehmende'!B62</f>
        <v>0</v>
      </c>
      <c r="C62" s="76">
        <f>'Übersicht Teilnehmende'!C62</f>
        <v>0</v>
      </c>
      <c r="D62" s="65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86"/>
      <c r="AJ62" s="121" t="str">
        <f t="shared" si="2"/>
        <v/>
      </c>
      <c r="AK62" s="123">
        <f t="shared" si="3"/>
        <v>0</v>
      </c>
    </row>
    <row r="63" spans="1:37" s="14" customFormat="1" ht="20.25" customHeight="1">
      <c r="A63" s="73">
        <v>59</v>
      </c>
      <c r="B63" s="74">
        <f>'Übersicht Teilnehmende'!B63</f>
        <v>0</v>
      </c>
      <c r="C63" s="74">
        <f>'Übersicht Teilnehmende'!C63</f>
        <v>0</v>
      </c>
      <c r="D63" s="84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85"/>
      <c r="AJ63" s="121" t="str">
        <f t="shared" si="2"/>
        <v/>
      </c>
      <c r="AK63" s="123">
        <f t="shared" si="3"/>
        <v>0</v>
      </c>
    </row>
    <row r="64" spans="1:37" s="14" customFormat="1" ht="20.25" customHeight="1">
      <c r="A64" s="75">
        <v>60</v>
      </c>
      <c r="B64" s="76">
        <f>'Übersicht Teilnehmende'!B64</f>
        <v>0</v>
      </c>
      <c r="C64" s="76">
        <f>'Übersicht Teilnehmende'!C64</f>
        <v>0</v>
      </c>
      <c r="D64" s="65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86"/>
      <c r="AJ64" s="121" t="str">
        <f t="shared" si="2"/>
        <v/>
      </c>
      <c r="AK64" s="123">
        <f t="shared" si="3"/>
        <v>0</v>
      </c>
    </row>
    <row r="65" spans="1:38" s="14" customFormat="1" ht="20.25" customHeight="1">
      <c r="A65" s="73">
        <v>61</v>
      </c>
      <c r="B65" s="74">
        <f>'Übersicht Teilnehmende'!B65</f>
        <v>0</v>
      </c>
      <c r="C65" s="74">
        <f>'Übersicht Teilnehmende'!C65</f>
        <v>0</v>
      </c>
      <c r="D65" s="84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85"/>
      <c r="AJ65" s="121" t="str">
        <f t="shared" si="2"/>
        <v/>
      </c>
      <c r="AK65" s="123">
        <f t="shared" si="3"/>
        <v>0</v>
      </c>
    </row>
    <row r="66" spans="1:38" s="14" customFormat="1" ht="20.25" customHeight="1" thickBot="1">
      <c r="A66" s="15"/>
      <c r="B66" s="16"/>
      <c r="C66" s="16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</row>
    <row r="67" spans="1:38" s="14" customFormat="1" ht="20.25" customHeight="1">
      <c r="A67" s="15"/>
      <c r="C67" s="114" t="s">
        <v>101</v>
      </c>
      <c r="D67" s="108"/>
      <c r="E67" s="115" t="s">
        <v>33</v>
      </c>
      <c r="F67" s="68"/>
      <c r="G67" s="68"/>
      <c r="H67" s="68"/>
      <c r="I67" s="68"/>
      <c r="J67" s="68"/>
      <c r="K67" s="68"/>
      <c r="L67" s="69"/>
      <c r="M67" s="69"/>
      <c r="N67" s="69"/>
      <c r="O67" s="69"/>
      <c r="P67" s="69"/>
      <c r="Q67" s="69"/>
      <c r="R67" s="69"/>
      <c r="S67" s="108"/>
      <c r="T67" s="108"/>
      <c r="U67" s="109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</row>
    <row r="68" spans="1:38" s="14" customFormat="1" ht="20.25" customHeight="1">
      <c r="A68" s="15"/>
      <c r="B68" s="16"/>
      <c r="C68" s="116"/>
      <c r="D68" s="17"/>
      <c r="E68" s="28" t="s">
        <v>34</v>
      </c>
      <c r="F68" s="29"/>
      <c r="G68" s="29"/>
      <c r="H68" s="29"/>
      <c r="I68" s="29"/>
      <c r="J68" s="29"/>
      <c r="K68" s="29"/>
      <c r="L68" s="30"/>
      <c r="M68" s="30"/>
      <c r="N68" s="30"/>
      <c r="O68" s="30"/>
      <c r="P68" s="30"/>
      <c r="Q68" s="30"/>
      <c r="R68" s="30"/>
      <c r="S68" s="17"/>
      <c r="T68" s="17"/>
      <c r="U68" s="110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</row>
    <row r="69" spans="1:38" s="14" customFormat="1" ht="20.25" customHeight="1">
      <c r="A69" s="15"/>
      <c r="B69" s="16"/>
      <c r="C69" s="116"/>
      <c r="D69" s="17"/>
      <c r="E69" s="28" t="s">
        <v>35</v>
      </c>
      <c r="F69" s="29"/>
      <c r="G69" s="29"/>
      <c r="H69" s="29"/>
      <c r="I69" s="29"/>
      <c r="J69" s="29"/>
      <c r="K69" s="29"/>
      <c r="L69" s="30"/>
      <c r="M69" s="30"/>
      <c r="N69" s="30"/>
      <c r="O69" s="30"/>
      <c r="P69" s="30"/>
      <c r="Q69" s="30"/>
      <c r="R69" s="30"/>
      <c r="S69" s="17"/>
      <c r="T69" s="17"/>
      <c r="U69" s="110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</row>
    <row r="70" spans="1:38" s="14" customFormat="1" ht="20.25" customHeight="1">
      <c r="A70" s="15"/>
      <c r="B70" s="16"/>
      <c r="C70" s="116"/>
      <c r="D70" s="17"/>
      <c r="E70" s="28" t="s">
        <v>44</v>
      </c>
      <c r="F70" s="29"/>
      <c r="G70" s="29"/>
      <c r="H70" s="29"/>
      <c r="I70" s="29"/>
      <c r="J70" s="29"/>
      <c r="K70" s="29"/>
      <c r="L70" s="30"/>
      <c r="M70" s="30"/>
      <c r="N70" s="30"/>
      <c r="O70" s="30"/>
      <c r="P70" s="30"/>
      <c r="Q70" s="30"/>
      <c r="R70" s="30"/>
      <c r="S70" s="17"/>
      <c r="T70" s="17"/>
      <c r="U70" s="110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</row>
    <row r="71" spans="1:38" s="14" customFormat="1" ht="20.25" customHeight="1">
      <c r="A71" s="15"/>
      <c r="B71" s="16"/>
      <c r="C71" s="116"/>
      <c r="D71" s="17"/>
      <c r="E71" s="28" t="s">
        <v>36</v>
      </c>
      <c r="F71" s="29"/>
      <c r="G71" s="29"/>
      <c r="H71" s="29"/>
      <c r="I71" s="29"/>
      <c r="J71" s="29"/>
      <c r="K71" s="29"/>
      <c r="L71" s="30"/>
      <c r="M71" s="30"/>
      <c r="N71" s="30"/>
      <c r="O71" s="30"/>
      <c r="P71" s="30"/>
      <c r="Q71" s="30"/>
      <c r="R71" s="30"/>
      <c r="S71" s="17"/>
      <c r="T71" s="17"/>
      <c r="U71" s="110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</row>
    <row r="72" spans="1:38" ht="20.25" customHeight="1" thickBot="1">
      <c r="C72" s="117"/>
      <c r="D72" s="71"/>
      <c r="E72" s="118" t="s">
        <v>45</v>
      </c>
      <c r="F72" s="70"/>
      <c r="G72" s="70"/>
      <c r="H72" s="70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111"/>
      <c r="T72" s="112"/>
      <c r="U72" s="113"/>
    </row>
    <row r="73" spans="1:38" ht="15" customHeight="1">
      <c r="B73" s="203"/>
      <c r="C73" s="204"/>
      <c r="D73" s="23"/>
      <c r="E73" s="32"/>
      <c r="F73" s="32"/>
      <c r="G73" s="32"/>
      <c r="H73" s="32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20"/>
    </row>
    <row r="74" spans="1:38">
      <c r="B74" s="205"/>
      <c r="C74" s="204"/>
      <c r="D74" s="23"/>
      <c r="E74" s="32"/>
      <c r="F74" s="32"/>
      <c r="G74" s="32"/>
      <c r="H74" s="32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20"/>
    </row>
    <row r="75" spans="1:38">
      <c r="C75" s="33"/>
      <c r="D75" s="23"/>
      <c r="E75" s="32"/>
      <c r="F75" s="32"/>
      <c r="G75" s="18"/>
      <c r="H75" s="18"/>
      <c r="I75" s="24"/>
      <c r="J75" s="24"/>
      <c r="K75" s="24"/>
      <c r="L75" s="24"/>
      <c r="M75" s="24"/>
      <c r="N75" s="24"/>
      <c r="O75" s="24"/>
      <c r="P75" s="24"/>
      <c r="Q75" s="24"/>
      <c r="R75" s="24"/>
    </row>
    <row r="76" spans="1:38">
      <c r="D76" s="23"/>
      <c r="E76" s="32"/>
      <c r="F76" s="32"/>
      <c r="G76" s="18"/>
      <c r="H76" s="18"/>
      <c r="I76" s="24"/>
      <c r="J76" s="24"/>
      <c r="K76" s="24"/>
      <c r="L76" s="24"/>
      <c r="M76" s="24"/>
      <c r="N76" s="24"/>
      <c r="O76" s="24"/>
      <c r="P76" s="24"/>
      <c r="Q76" s="24"/>
      <c r="R76" s="24"/>
    </row>
    <row r="77" spans="1:38">
      <c r="D77" s="66"/>
      <c r="E77" s="19"/>
      <c r="F77" s="19"/>
      <c r="G77" s="18"/>
      <c r="H77" s="18"/>
      <c r="I77" s="24"/>
      <c r="J77" s="24"/>
      <c r="K77" s="24"/>
      <c r="L77" s="24"/>
      <c r="M77" s="24"/>
      <c r="N77" s="24"/>
      <c r="O77" s="24"/>
      <c r="P77" s="24"/>
      <c r="Q77" s="24"/>
      <c r="R77" s="24"/>
    </row>
    <row r="78" spans="1:38">
      <c r="D78" s="67"/>
      <c r="E78" s="18"/>
      <c r="F78" s="18"/>
      <c r="G78" s="18"/>
      <c r="H78" s="18"/>
      <c r="I78" s="24"/>
      <c r="J78" s="24"/>
      <c r="K78" s="24"/>
      <c r="L78" s="24"/>
      <c r="M78" s="24"/>
      <c r="N78" s="24"/>
      <c r="O78" s="24"/>
      <c r="P78" s="24"/>
      <c r="Q78" s="24"/>
      <c r="R78" s="24"/>
    </row>
    <row r="79" spans="1:38">
      <c r="D79" s="67"/>
      <c r="E79" s="18"/>
      <c r="F79" s="18"/>
      <c r="G79" s="18"/>
      <c r="H79" s="18"/>
      <c r="I79" s="24"/>
      <c r="J79" s="24"/>
      <c r="K79" s="24"/>
      <c r="L79" s="24"/>
      <c r="M79" s="24"/>
      <c r="N79" s="24"/>
      <c r="O79" s="24"/>
      <c r="P79" s="24"/>
      <c r="Q79" s="24"/>
      <c r="R79" s="24"/>
    </row>
    <row r="80" spans="1:38">
      <c r="S80" s="21"/>
      <c r="T80" s="21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</row>
  </sheetData>
  <sheetProtection sheet="1" objects="1" scenarios="1"/>
  <mergeCells count="3">
    <mergeCell ref="D3:D4"/>
    <mergeCell ref="E3:AK3"/>
    <mergeCell ref="B73:C74"/>
  </mergeCells>
  <dataValidations count="2">
    <dataValidation operator="greaterThanOrEqual" allowBlank="1" showInputMessage="1" showErrorMessage="1" errorTitle="Achtung!" error="Nur ganze Zahlen eintragen!" sqref="E5:H65 N5:T65"/>
    <dataValidation type="whole" operator="greaterThanOrEqual" allowBlank="1" showInputMessage="1" showErrorMessage="1" errorTitle="Achtung!" error="Nur ganze Zahlen eintragen!" sqref="D5:D65">
      <formula1>0</formula1>
    </dataValidation>
  </dataValidations>
  <pageMargins left="0.47244094488188981" right="0.43307086614173229" top="0.59055118110236227" bottom="0.62992125984251968" header="0.31496062992125984" footer="0.31496062992125984"/>
  <pageSetup paperSize="9" scale="51" orientation="landscape" r:id="rId1"/>
  <ignoredErrors>
    <ignoredError sqref="AJ5:AK5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AL80"/>
  <sheetViews>
    <sheetView showWhiteSpace="0" topLeftCell="A6" zoomScale="90" zoomScaleNormal="90" zoomScalePageLayoutView="40" workbookViewId="0">
      <selection activeCell="E4" sqref="E4:AI4"/>
    </sheetView>
  </sheetViews>
  <sheetFormatPr baseColWidth="10" defaultColWidth="11.42578125" defaultRowHeight="12.75"/>
  <cols>
    <col min="1" max="1" width="7.42578125" style="10" customWidth="1"/>
    <col min="2" max="2" width="25.7109375" style="11" customWidth="1"/>
    <col min="3" max="3" width="24.5703125" style="11" customWidth="1"/>
    <col min="4" max="4" width="5.5703125" style="21" customWidth="1"/>
    <col min="5" max="8" width="4.7109375" style="10" customWidth="1"/>
    <col min="9" max="18" width="4.7109375" style="21" customWidth="1"/>
    <col min="19" max="19" width="4.7109375" style="14" customWidth="1"/>
    <col min="20" max="20" width="4.7109375" style="22" customWidth="1"/>
    <col min="21" max="35" width="4.7109375" style="11" customWidth="1"/>
    <col min="36" max="36" width="7.42578125" style="11" customWidth="1"/>
    <col min="37" max="37" width="9.140625" style="11" customWidth="1"/>
    <col min="38" max="16384" width="11.42578125" style="11"/>
  </cols>
  <sheetData>
    <row r="1" spans="1:37" s="62" customFormat="1" ht="15.75">
      <c r="A1" s="63" t="s">
        <v>0</v>
      </c>
      <c r="B1" s="59" t="str">
        <f>Deckblatt!D20</f>
        <v>Muster</v>
      </c>
      <c r="C1" s="63" t="s">
        <v>1</v>
      </c>
      <c r="D1" s="59" t="str">
        <f>Deckblatt!D22:J22</f>
        <v>Muster</v>
      </c>
      <c r="E1" s="98"/>
      <c r="F1" s="60"/>
      <c r="G1" s="103" t="s">
        <v>39</v>
      </c>
      <c r="J1" s="167" t="str">
        <f>Deckblatt!D24</f>
        <v>01.01.2019 - 31.12.2019</v>
      </c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1:37" ht="16.5" thickBot="1">
      <c r="B2" s="64">
        <v>43160</v>
      </c>
    </row>
    <row r="3" spans="1:37" s="72" customFormat="1" ht="25.5" customHeight="1" thickBot="1">
      <c r="A3" s="79" t="s">
        <v>2</v>
      </c>
      <c r="B3" s="80" t="s">
        <v>3</v>
      </c>
      <c r="C3" s="81" t="s">
        <v>4</v>
      </c>
      <c r="D3" s="208" t="s">
        <v>89</v>
      </c>
      <c r="E3" s="206" t="s">
        <v>23</v>
      </c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6"/>
      <c r="AJ3" s="206"/>
      <c r="AK3" s="207"/>
    </row>
    <row r="4" spans="1:37" ht="81.75" customHeight="1" thickBot="1">
      <c r="A4" s="12"/>
      <c r="B4" s="78"/>
      <c r="C4" s="82"/>
      <c r="D4" s="209"/>
      <c r="E4" s="83">
        <v>43525</v>
      </c>
      <c r="F4" s="83">
        <v>43526</v>
      </c>
      <c r="G4" s="83">
        <v>43527</v>
      </c>
      <c r="H4" s="83">
        <v>43528</v>
      </c>
      <c r="I4" s="83">
        <v>43529</v>
      </c>
      <c r="J4" s="83">
        <v>43530</v>
      </c>
      <c r="K4" s="83">
        <v>43531</v>
      </c>
      <c r="L4" s="83">
        <v>43532</v>
      </c>
      <c r="M4" s="83">
        <v>43533</v>
      </c>
      <c r="N4" s="83">
        <v>43534</v>
      </c>
      <c r="O4" s="83">
        <v>43535</v>
      </c>
      <c r="P4" s="83">
        <v>43536</v>
      </c>
      <c r="Q4" s="83">
        <v>43537</v>
      </c>
      <c r="R4" s="83">
        <v>43538</v>
      </c>
      <c r="S4" s="83">
        <v>43539</v>
      </c>
      <c r="T4" s="83">
        <v>43540</v>
      </c>
      <c r="U4" s="83">
        <v>43541</v>
      </c>
      <c r="V4" s="83">
        <v>43542</v>
      </c>
      <c r="W4" s="83">
        <v>43543</v>
      </c>
      <c r="X4" s="83">
        <v>43544</v>
      </c>
      <c r="Y4" s="83">
        <v>43545</v>
      </c>
      <c r="Z4" s="83">
        <v>43546</v>
      </c>
      <c r="AA4" s="83">
        <v>43547</v>
      </c>
      <c r="AB4" s="83">
        <v>43548</v>
      </c>
      <c r="AC4" s="83">
        <v>43549</v>
      </c>
      <c r="AD4" s="83">
        <v>43550</v>
      </c>
      <c r="AE4" s="83">
        <v>43551</v>
      </c>
      <c r="AF4" s="83">
        <v>43552</v>
      </c>
      <c r="AG4" s="83">
        <v>43553</v>
      </c>
      <c r="AH4" s="83">
        <v>43554</v>
      </c>
      <c r="AI4" s="83">
        <v>43555</v>
      </c>
      <c r="AJ4" s="106" t="s">
        <v>46</v>
      </c>
      <c r="AK4" s="122" t="s">
        <v>40</v>
      </c>
    </row>
    <row r="5" spans="1:37" s="13" customFormat="1" ht="19.5" customHeight="1">
      <c r="A5" s="73">
        <v>1</v>
      </c>
      <c r="B5" s="74">
        <f>'Übersicht Teilnehmende'!B5</f>
        <v>0</v>
      </c>
      <c r="C5" s="74">
        <f>'Übersicht Teilnehmende'!C5</f>
        <v>0</v>
      </c>
      <c r="D5" s="84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85"/>
      <c r="AJ5" s="120" t="str">
        <f t="shared" ref="AJ5:AJ9" si="0">IF(SUM(E5:AI5)=0,"",SUM(E5:AI5))</f>
        <v/>
      </c>
      <c r="AK5" s="107">
        <f>COUNT(E5:AI5)</f>
        <v>0</v>
      </c>
    </row>
    <row r="6" spans="1:37" s="13" customFormat="1" ht="19.5" customHeight="1">
      <c r="A6" s="75">
        <v>2</v>
      </c>
      <c r="B6" s="76">
        <f>'Übersicht Teilnehmende'!B6</f>
        <v>0</v>
      </c>
      <c r="C6" s="76">
        <f>'Übersicht Teilnehmende'!C6</f>
        <v>0</v>
      </c>
      <c r="D6" s="65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86"/>
      <c r="AJ6" s="121" t="str">
        <f t="shared" si="0"/>
        <v/>
      </c>
      <c r="AK6" s="123">
        <f t="shared" ref="AK6:AK9" si="1">COUNT(E6:AI6)</f>
        <v>0</v>
      </c>
    </row>
    <row r="7" spans="1:37" s="13" customFormat="1" ht="19.5" customHeight="1">
      <c r="A7" s="73">
        <v>3</v>
      </c>
      <c r="B7" s="74">
        <f>'Übersicht Teilnehmende'!B7</f>
        <v>0</v>
      </c>
      <c r="C7" s="74">
        <f>'Übersicht Teilnehmende'!C7</f>
        <v>0</v>
      </c>
      <c r="D7" s="84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85"/>
      <c r="AJ7" s="121" t="str">
        <f t="shared" si="0"/>
        <v/>
      </c>
      <c r="AK7" s="123">
        <f t="shared" si="1"/>
        <v>0</v>
      </c>
    </row>
    <row r="8" spans="1:37" s="13" customFormat="1" ht="19.5" customHeight="1">
      <c r="A8" s="75">
        <v>4</v>
      </c>
      <c r="B8" s="76">
        <f>'Übersicht Teilnehmende'!B8</f>
        <v>0</v>
      </c>
      <c r="C8" s="76">
        <f>'Übersicht Teilnehmende'!C8</f>
        <v>0</v>
      </c>
      <c r="D8" s="65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86"/>
      <c r="AJ8" s="121" t="str">
        <f t="shared" si="0"/>
        <v/>
      </c>
      <c r="AK8" s="123">
        <f t="shared" si="1"/>
        <v>0</v>
      </c>
    </row>
    <row r="9" spans="1:37" s="13" customFormat="1" ht="19.5" customHeight="1">
      <c r="A9" s="73">
        <v>5</v>
      </c>
      <c r="B9" s="74">
        <f>'Übersicht Teilnehmende'!B9</f>
        <v>0</v>
      </c>
      <c r="C9" s="74">
        <f>'Übersicht Teilnehmende'!C9</f>
        <v>0</v>
      </c>
      <c r="D9" s="84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85"/>
      <c r="AJ9" s="121" t="str">
        <f t="shared" si="0"/>
        <v/>
      </c>
      <c r="AK9" s="123">
        <f t="shared" si="1"/>
        <v>0</v>
      </c>
    </row>
    <row r="10" spans="1:37" s="13" customFormat="1" ht="19.5" customHeight="1">
      <c r="A10" s="75">
        <v>6</v>
      </c>
      <c r="B10" s="76">
        <f>'Übersicht Teilnehmende'!B10</f>
        <v>0</v>
      </c>
      <c r="C10" s="76">
        <f>'Übersicht Teilnehmende'!C10</f>
        <v>0</v>
      </c>
      <c r="D10" s="65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86"/>
      <c r="AJ10" s="121" t="str">
        <f t="shared" ref="AJ10:AJ65" si="2">IF(SUM(E10:AI10)=0,"",SUM(E10:AI10))</f>
        <v/>
      </c>
      <c r="AK10" s="123">
        <f t="shared" ref="AK10:AK65" si="3">COUNT(E10:AI10)</f>
        <v>0</v>
      </c>
    </row>
    <row r="11" spans="1:37" s="13" customFormat="1" ht="19.5" customHeight="1">
      <c r="A11" s="73">
        <v>7</v>
      </c>
      <c r="B11" s="74">
        <f>'Übersicht Teilnehmende'!B11</f>
        <v>0</v>
      </c>
      <c r="C11" s="74">
        <f>'Übersicht Teilnehmende'!C11</f>
        <v>0</v>
      </c>
      <c r="D11" s="84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85"/>
      <c r="AJ11" s="121" t="str">
        <f t="shared" si="2"/>
        <v/>
      </c>
      <c r="AK11" s="123">
        <f t="shared" si="3"/>
        <v>0</v>
      </c>
    </row>
    <row r="12" spans="1:37" s="13" customFormat="1" ht="19.5" customHeight="1">
      <c r="A12" s="75">
        <v>8</v>
      </c>
      <c r="B12" s="76">
        <f>'Übersicht Teilnehmende'!B12</f>
        <v>0</v>
      </c>
      <c r="C12" s="76">
        <f>'Übersicht Teilnehmende'!C12</f>
        <v>0</v>
      </c>
      <c r="D12" s="65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86"/>
      <c r="AJ12" s="121" t="str">
        <f t="shared" si="2"/>
        <v/>
      </c>
      <c r="AK12" s="123">
        <f t="shared" si="3"/>
        <v>0</v>
      </c>
    </row>
    <row r="13" spans="1:37" s="13" customFormat="1" ht="19.5" customHeight="1">
      <c r="A13" s="73">
        <v>9</v>
      </c>
      <c r="B13" s="74">
        <f>'Übersicht Teilnehmende'!B13</f>
        <v>0</v>
      </c>
      <c r="C13" s="74">
        <f>'Übersicht Teilnehmende'!C13</f>
        <v>0</v>
      </c>
      <c r="D13" s="84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85"/>
      <c r="AJ13" s="121" t="str">
        <f t="shared" si="2"/>
        <v/>
      </c>
      <c r="AK13" s="123">
        <f t="shared" si="3"/>
        <v>0</v>
      </c>
    </row>
    <row r="14" spans="1:37" s="13" customFormat="1" ht="19.5" customHeight="1">
      <c r="A14" s="75">
        <v>10</v>
      </c>
      <c r="B14" s="76">
        <f>'Übersicht Teilnehmende'!B14</f>
        <v>0</v>
      </c>
      <c r="C14" s="76">
        <f>'Übersicht Teilnehmende'!C14</f>
        <v>0</v>
      </c>
      <c r="D14" s="65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86"/>
      <c r="AJ14" s="121" t="str">
        <f t="shared" si="2"/>
        <v/>
      </c>
      <c r="AK14" s="123">
        <f t="shared" si="3"/>
        <v>0</v>
      </c>
    </row>
    <row r="15" spans="1:37" s="13" customFormat="1" ht="19.5" customHeight="1">
      <c r="A15" s="73">
        <v>11</v>
      </c>
      <c r="B15" s="74">
        <f>'Übersicht Teilnehmende'!B15</f>
        <v>0</v>
      </c>
      <c r="C15" s="74">
        <f>'Übersicht Teilnehmende'!C15</f>
        <v>0</v>
      </c>
      <c r="D15" s="84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85"/>
      <c r="AJ15" s="121" t="str">
        <f t="shared" si="2"/>
        <v/>
      </c>
      <c r="AK15" s="123">
        <f t="shared" si="3"/>
        <v>0</v>
      </c>
    </row>
    <row r="16" spans="1:37" s="13" customFormat="1" ht="19.5" customHeight="1">
      <c r="A16" s="75">
        <v>12</v>
      </c>
      <c r="B16" s="76">
        <f>'Übersicht Teilnehmende'!B16</f>
        <v>0</v>
      </c>
      <c r="C16" s="76">
        <f>'Übersicht Teilnehmende'!C16</f>
        <v>0</v>
      </c>
      <c r="D16" s="65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86"/>
      <c r="AJ16" s="121" t="str">
        <f t="shared" si="2"/>
        <v/>
      </c>
      <c r="AK16" s="123">
        <f t="shared" si="3"/>
        <v>0</v>
      </c>
    </row>
    <row r="17" spans="1:37" s="13" customFormat="1" ht="19.5" customHeight="1">
      <c r="A17" s="73">
        <v>13</v>
      </c>
      <c r="B17" s="74">
        <f>'Übersicht Teilnehmende'!B17</f>
        <v>0</v>
      </c>
      <c r="C17" s="74">
        <f>'Übersicht Teilnehmende'!C17</f>
        <v>0</v>
      </c>
      <c r="D17" s="84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85"/>
      <c r="AJ17" s="121" t="str">
        <f t="shared" si="2"/>
        <v/>
      </c>
      <c r="AK17" s="123">
        <f t="shared" si="3"/>
        <v>0</v>
      </c>
    </row>
    <row r="18" spans="1:37" s="13" customFormat="1" ht="19.5" customHeight="1">
      <c r="A18" s="75">
        <v>14</v>
      </c>
      <c r="B18" s="76">
        <f>'Übersicht Teilnehmende'!B18</f>
        <v>0</v>
      </c>
      <c r="C18" s="76">
        <f>'Übersicht Teilnehmende'!C18</f>
        <v>0</v>
      </c>
      <c r="D18" s="65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86"/>
      <c r="AJ18" s="121" t="str">
        <f t="shared" si="2"/>
        <v/>
      </c>
      <c r="AK18" s="123">
        <f t="shared" si="3"/>
        <v>0</v>
      </c>
    </row>
    <row r="19" spans="1:37" s="13" customFormat="1" ht="19.5" customHeight="1">
      <c r="A19" s="73">
        <v>15</v>
      </c>
      <c r="B19" s="74">
        <f>'Übersicht Teilnehmende'!B19</f>
        <v>0</v>
      </c>
      <c r="C19" s="74">
        <f>'Übersicht Teilnehmende'!C19</f>
        <v>0</v>
      </c>
      <c r="D19" s="84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85"/>
      <c r="AJ19" s="121" t="str">
        <f t="shared" si="2"/>
        <v/>
      </c>
      <c r="AK19" s="123">
        <f t="shared" si="3"/>
        <v>0</v>
      </c>
    </row>
    <row r="20" spans="1:37" s="13" customFormat="1" ht="19.5" customHeight="1">
      <c r="A20" s="75">
        <v>16</v>
      </c>
      <c r="B20" s="76">
        <f>'Übersicht Teilnehmende'!B20</f>
        <v>0</v>
      </c>
      <c r="C20" s="76">
        <f>'Übersicht Teilnehmende'!C20</f>
        <v>0</v>
      </c>
      <c r="D20" s="65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86"/>
      <c r="AJ20" s="121" t="str">
        <f t="shared" si="2"/>
        <v/>
      </c>
      <c r="AK20" s="123">
        <f t="shared" si="3"/>
        <v>0</v>
      </c>
    </row>
    <row r="21" spans="1:37" s="13" customFormat="1" ht="19.5" customHeight="1">
      <c r="A21" s="73">
        <v>17</v>
      </c>
      <c r="B21" s="74">
        <f>'Übersicht Teilnehmende'!B21</f>
        <v>0</v>
      </c>
      <c r="C21" s="74">
        <f>'Übersicht Teilnehmende'!C21</f>
        <v>0</v>
      </c>
      <c r="D21" s="84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85"/>
      <c r="AJ21" s="121" t="str">
        <f t="shared" si="2"/>
        <v/>
      </c>
      <c r="AK21" s="123">
        <f t="shared" si="3"/>
        <v>0</v>
      </c>
    </row>
    <row r="22" spans="1:37" s="13" customFormat="1" ht="19.5" customHeight="1">
      <c r="A22" s="75">
        <v>18</v>
      </c>
      <c r="B22" s="76">
        <f>'Übersicht Teilnehmende'!B22</f>
        <v>0</v>
      </c>
      <c r="C22" s="76">
        <f>'Übersicht Teilnehmende'!C22</f>
        <v>0</v>
      </c>
      <c r="D22" s="65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86"/>
      <c r="AJ22" s="121" t="str">
        <f t="shared" si="2"/>
        <v/>
      </c>
      <c r="AK22" s="123">
        <f t="shared" si="3"/>
        <v>0</v>
      </c>
    </row>
    <row r="23" spans="1:37" s="13" customFormat="1" ht="19.5" customHeight="1">
      <c r="A23" s="73">
        <v>19</v>
      </c>
      <c r="B23" s="74">
        <f>'Übersicht Teilnehmende'!B23</f>
        <v>0</v>
      </c>
      <c r="C23" s="74">
        <f>'Übersicht Teilnehmende'!C23</f>
        <v>0</v>
      </c>
      <c r="D23" s="84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85"/>
      <c r="AJ23" s="121" t="str">
        <f t="shared" si="2"/>
        <v/>
      </c>
      <c r="AK23" s="123">
        <f t="shared" si="3"/>
        <v>0</v>
      </c>
    </row>
    <row r="24" spans="1:37" s="13" customFormat="1" ht="19.5" customHeight="1">
      <c r="A24" s="75">
        <v>20</v>
      </c>
      <c r="B24" s="76">
        <f>'Übersicht Teilnehmende'!B24</f>
        <v>0</v>
      </c>
      <c r="C24" s="76">
        <f>'Übersicht Teilnehmende'!C24</f>
        <v>0</v>
      </c>
      <c r="D24" s="65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86"/>
      <c r="AJ24" s="121" t="str">
        <f t="shared" si="2"/>
        <v/>
      </c>
      <c r="AK24" s="123">
        <f t="shared" si="3"/>
        <v>0</v>
      </c>
    </row>
    <row r="25" spans="1:37" s="13" customFormat="1" ht="19.5" customHeight="1">
      <c r="A25" s="73">
        <v>21</v>
      </c>
      <c r="B25" s="74">
        <f>'Übersicht Teilnehmende'!B25</f>
        <v>0</v>
      </c>
      <c r="C25" s="74">
        <f>'Übersicht Teilnehmende'!C25</f>
        <v>0</v>
      </c>
      <c r="D25" s="84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85"/>
      <c r="AJ25" s="121" t="str">
        <f t="shared" si="2"/>
        <v/>
      </c>
      <c r="AK25" s="123">
        <f t="shared" si="3"/>
        <v>0</v>
      </c>
    </row>
    <row r="26" spans="1:37" s="13" customFormat="1" ht="19.5" customHeight="1">
      <c r="A26" s="75">
        <v>22</v>
      </c>
      <c r="B26" s="76">
        <f>'Übersicht Teilnehmende'!B26</f>
        <v>0</v>
      </c>
      <c r="C26" s="76">
        <f>'Übersicht Teilnehmende'!C26</f>
        <v>0</v>
      </c>
      <c r="D26" s="65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86"/>
      <c r="AJ26" s="121" t="str">
        <f t="shared" si="2"/>
        <v/>
      </c>
      <c r="AK26" s="123">
        <f t="shared" si="3"/>
        <v>0</v>
      </c>
    </row>
    <row r="27" spans="1:37" s="13" customFormat="1" ht="19.5" customHeight="1">
      <c r="A27" s="73">
        <v>23</v>
      </c>
      <c r="B27" s="74">
        <f>'Übersicht Teilnehmende'!B27</f>
        <v>0</v>
      </c>
      <c r="C27" s="74">
        <f>'Übersicht Teilnehmende'!C27</f>
        <v>0</v>
      </c>
      <c r="D27" s="84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85"/>
      <c r="AJ27" s="121" t="str">
        <f t="shared" si="2"/>
        <v/>
      </c>
      <c r="AK27" s="123">
        <f t="shared" si="3"/>
        <v>0</v>
      </c>
    </row>
    <row r="28" spans="1:37" s="13" customFormat="1" ht="19.5" customHeight="1">
      <c r="A28" s="75">
        <v>24</v>
      </c>
      <c r="B28" s="76">
        <f>'Übersicht Teilnehmende'!B28</f>
        <v>0</v>
      </c>
      <c r="C28" s="76">
        <f>'Übersicht Teilnehmende'!C28</f>
        <v>0</v>
      </c>
      <c r="D28" s="65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86"/>
      <c r="AJ28" s="121" t="str">
        <f t="shared" si="2"/>
        <v/>
      </c>
      <c r="AK28" s="123">
        <f t="shared" si="3"/>
        <v>0</v>
      </c>
    </row>
    <row r="29" spans="1:37" s="13" customFormat="1" ht="19.5" customHeight="1">
      <c r="A29" s="73">
        <v>25</v>
      </c>
      <c r="B29" s="74">
        <f>'Übersicht Teilnehmende'!B29</f>
        <v>0</v>
      </c>
      <c r="C29" s="74">
        <f>'Übersicht Teilnehmende'!C29</f>
        <v>0</v>
      </c>
      <c r="D29" s="84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85"/>
      <c r="AJ29" s="121" t="str">
        <f t="shared" si="2"/>
        <v/>
      </c>
      <c r="AK29" s="123">
        <f t="shared" si="3"/>
        <v>0</v>
      </c>
    </row>
    <row r="30" spans="1:37" s="13" customFormat="1" ht="19.5" customHeight="1">
      <c r="A30" s="75">
        <v>26</v>
      </c>
      <c r="B30" s="76">
        <f>'Übersicht Teilnehmende'!B30</f>
        <v>0</v>
      </c>
      <c r="C30" s="76">
        <f>'Übersicht Teilnehmende'!C30</f>
        <v>0</v>
      </c>
      <c r="D30" s="65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86"/>
      <c r="AJ30" s="121" t="str">
        <f t="shared" si="2"/>
        <v/>
      </c>
      <c r="AK30" s="123">
        <f t="shared" si="3"/>
        <v>0</v>
      </c>
    </row>
    <row r="31" spans="1:37" s="13" customFormat="1" ht="19.5" customHeight="1">
      <c r="A31" s="73">
        <v>27</v>
      </c>
      <c r="B31" s="74">
        <f>'Übersicht Teilnehmende'!B31</f>
        <v>0</v>
      </c>
      <c r="C31" s="74">
        <f>'Übersicht Teilnehmende'!C31</f>
        <v>0</v>
      </c>
      <c r="D31" s="84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85"/>
      <c r="AJ31" s="121" t="str">
        <f t="shared" si="2"/>
        <v/>
      </c>
      <c r="AK31" s="123">
        <f t="shared" si="3"/>
        <v>0</v>
      </c>
    </row>
    <row r="32" spans="1:37" s="13" customFormat="1" ht="19.5" customHeight="1">
      <c r="A32" s="75">
        <v>28</v>
      </c>
      <c r="B32" s="76">
        <f>'Übersicht Teilnehmende'!B32</f>
        <v>0</v>
      </c>
      <c r="C32" s="76">
        <f>'Übersicht Teilnehmende'!C32</f>
        <v>0</v>
      </c>
      <c r="D32" s="65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86"/>
      <c r="AJ32" s="121" t="str">
        <f t="shared" si="2"/>
        <v/>
      </c>
      <c r="AK32" s="123">
        <f t="shared" si="3"/>
        <v>0</v>
      </c>
    </row>
    <row r="33" spans="1:37" s="13" customFormat="1" ht="19.5" customHeight="1">
      <c r="A33" s="73">
        <v>29</v>
      </c>
      <c r="B33" s="74">
        <f>'Übersicht Teilnehmende'!B33</f>
        <v>0</v>
      </c>
      <c r="C33" s="74">
        <f>'Übersicht Teilnehmende'!C33</f>
        <v>0</v>
      </c>
      <c r="D33" s="84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85"/>
      <c r="AJ33" s="121" t="str">
        <f t="shared" si="2"/>
        <v/>
      </c>
      <c r="AK33" s="123">
        <f t="shared" si="3"/>
        <v>0</v>
      </c>
    </row>
    <row r="34" spans="1:37" s="13" customFormat="1" ht="19.5" customHeight="1">
      <c r="A34" s="75">
        <v>30</v>
      </c>
      <c r="B34" s="76">
        <f>'Übersicht Teilnehmende'!B34</f>
        <v>0</v>
      </c>
      <c r="C34" s="76">
        <f>'Übersicht Teilnehmende'!C34</f>
        <v>0</v>
      </c>
      <c r="D34" s="65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86"/>
      <c r="AJ34" s="121" t="str">
        <f t="shared" si="2"/>
        <v/>
      </c>
      <c r="AK34" s="123">
        <f t="shared" si="3"/>
        <v>0</v>
      </c>
    </row>
    <row r="35" spans="1:37" s="13" customFormat="1" ht="19.5" customHeight="1">
      <c r="A35" s="73">
        <v>31</v>
      </c>
      <c r="B35" s="74">
        <f>'Übersicht Teilnehmende'!B35</f>
        <v>0</v>
      </c>
      <c r="C35" s="74">
        <f>'Übersicht Teilnehmende'!C35</f>
        <v>0</v>
      </c>
      <c r="D35" s="84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85"/>
      <c r="AJ35" s="121" t="str">
        <f t="shared" si="2"/>
        <v/>
      </c>
      <c r="AK35" s="123">
        <f t="shared" si="3"/>
        <v>0</v>
      </c>
    </row>
    <row r="36" spans="1:37" s="13" customFormat="1" ht="19.5" customHeight="1">
      <c r="A36" s="75">
        <v>32</v>
      </c>
      <c r="B36" s="76">
        <f>'Übersicht Teilnehmende'!B36</f>
        <v>0</v>
      </c>
      <c r="C36" s="76">
        <f>'Übersicht Teilnehmende'!C36</f>
        <v>0</v>
      </c>
      <c r="D36" s="65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86"/>
      <c r="AJ36" s="121" t="str">
        <f t="shared" si="2"/>
        <v/>
      </c>
      <c r="AK36" s="123">
        <f t="shared" si="3"/>
        <v>0</v>
      </c>
    </row>
    <row r="37" spans="1:37" s="13" customFormat="1" ht="19.5" customHeight="1">
      <c r="A37" s="73">
        <v>33</v>
      </c>
      <c r="B37" s="74">
        <f>'Übersicht Teilnehmende'!B37</f>
        <v>0</v>
      </c>
      <c r="C37" s="74">
        <f>'Übersicht Teilnehmende'!C37</f>
        <v>0</v>
      </c>
      <c r="D37" s="84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85"/>
      <c r="AJ37" s="121" t="str">
        <f t="shared" si="2"/>
        <v/>
      </c>
      <c r="AK37" s="123">
        <f t="shared" si="3"/>
        <v>0</v>
      </c>
    </row>
    <row r="38" spans="1:37" s="13" customFormat="1" ht="19.5" customHeight="1">
      <c r="A38" s="75">
        <v>34</v>
      </c>
      <c r="B38" s="76">
        <f>'Übersicht Teilnehmende'!B38</f>
        <v>0</v>
      </c>
      <c r="C38" s="76">
        <f>'Übersicht Teilnehmende'!C38</f>
        <v>0</v>
      </c>
      <c r="D38" s="65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86"/>
      <c r="AJ38" s="121" t="str">
        <f t="shared" si="2"/>
        <v/>
      </c>
      <c r="AK38" s="123">
        <f t="shared" si="3"/>
        <v>0</v>
      </c>
    </row>
    <row r="39" spans="1:37" s="13" customFormat="1" ht="19.5" customHeight="1">
      <c r="A39" s="73">
        <v>35</v>
      </c>
      <c r="B39" s="74">
        <f>'Übersicht Teilnehmende'!B39</f>
        <v>0</v>
      </c>
      <c r="C39" s="74">
        <f>'Übersicht Teilnehmende'!C39</f>
        <v>0</v>
      </c>
      <c r="D39" s="84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85"/>
      <c r="AJ39" s="121" t="str">
        <f t="shared" si="2"/>
        <v/>
      </c>
      <c r="AK39" s="123">
        <f t="shared" si="3"/>
        <v>0</v>
      </c>
    </row>
    <row r="40" spans="1:37" s="13" customFormat="1" ht="19.5" customHeight="1">
      <c r="A40" s="75">
        <v>36</v>
      </c>
      <c r="B40" s="76">
        <f>'Übersicht Teilnehmende'!B40</f>
        <v>0</v>
      </c>
      <c r="C40" s="76">
        <f>'Übersicht Teilnehmende'!C40</f>
        <v>0</v>
      </c>
      <c r="D40" s="65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86"/>
      <c r="AJ40" s="121" t="str">
        <f t="shared" si="2"/>
        <v/>
      </c>
      <c r="AK40" s="123">
        <f t="shared" si="3"/>
        <v>0</v>
      </c>
    </row>
    <row r="41" spans="1:37" s="13" customFormat="1" ht="19.5" customHeight="1">
      <c r="A41" s="73">
        <v>37</v>
      </c>
      <c r="B41" s="74">
        <f>'Übersicht Teilnehmende'!B41</f>
        <v>0</v>
      </c>
      <c r="C41" s="74">
        <f>'Übersicht Teilnehmende'!C41</f>
        <v>0</v>
      </c>
      <c r="D41" s="84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85"/>
      <c r="AJ41" s="121" t="str">
        <f t="shared" si="2"/>
        <v/>
      </c>
      <c r="AK41" s="123">
        <f t="shared" si="3"/>
        <v>0</v>
      </c>
    </row>
    <row r="42" spans="1:37" s="13" customFormat="1" ht="19.5" customHeight="1">
      <c r="A42" s="75">
        <v>38</v>
      </c>
      <c r="B42" s="76">
        <f>'Übersicht Teilnehmende'!B42</f>
        <v>0</v>
      </c>
      <c r="C42" s="76">
        <f>'Übersicht Teilnehmende'!C42</f>
        <v>0</v>
      </c>
      <c r="D42" s="65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86"/>
      <c r="AJ42" s="121" t="str">
        <f t="shared" si="2"/>
        <v/>
      </c>
      <c r="AK42" s="123">
        <f t="shared" si="3"/>
        <v>0</v>
      </c>
    </row>
    <row r="43" spans="1:37" s="13" customFormat="1" ht="19.5" customHeight="1">
      <c r="A43" s="73">
        <v>39</v>
      </c>
      <c r="B43" s="74">
        <f>'Übersicht Teilnehmende'!B43</f>
        <v>0</v>
      </c>
      <c r="C43" s="74">
        <f>'Übersicht Teilnehmende'!C43</f>
        <v>0</v>
      </c>
      <c r="D43" s="84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85"/>
      <c r="AJ43" s="121" t="str">
        <f t="shared" si="2"/>
        <v/>
      </c>
      <c r="AK43" s="123">
        <f t="shared" si="3"/>
        <v>0</v>
      </c>
    </row>
    <row r="44" spans="1:37" s="13" customFormat="1" ht="19.5" customHeight="1">
      <c r="A44" s="75">
        <v>40</v>
      </c>
      <c r="B44" s="76">
        <f>'Übersicht Teilnehmende'!B44</f>
        <v>0</v>
      </c>
      <c r="C44" s="76">
        <f>'Übersicht Teilnehmende'!C44</f>
        <v>0</v>
      </c>
      <c r="D44" s="65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86"/>
      <c r="AJ44" s="121" t="str">
        <f t="shared" si="2"/>
        <v/>
      </c>
      <c r="AK44" s="123">
        <f t="shared" si="3"/>
        <v>0</v>
      </c>
    </row>
    <row r="45" spans="1:37" s="13" customFormat="1" ht="19.5" customHeight="1">
      <c r="A45" s="73">
        <v>41</v>
      </c>
      <c r="B45" s="74">
        <f>'Übersicht Teilnehmende'!B45</f>
        <v>0</v>
      </c>
      <c r="C45" s="74">
        <f>'Übersicht Teilnehmende'!C45</f>
        <v>0</v>
      </c>
      <c r="D45" s="84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85"/>
      <c r="AJ45" s="121" t="str">
        <f t="shared" si="2"/>
        <v/>
      </c>
      <c r="AK45" s="123">
        <f t="shared" si="3"/>
        <v>0</v>
      </c>
    </row>
    <row r="46" spans="1:37" s="13" customFormat="1" ht="19.5" customHeight="1">
      <c r="A46" s="75">
        <v>42</v>
      </c>
      <c r="B46" s="76">
        <f>'Übersicht Teilnehmende'!B46</f>
        <v>0</v>
      </c>
      <c r="C46" s="76">
        <f>'Übersicht Teilnehmende'!C46</f>
        <v>0</v>
      </c>
      <c r="D46" s="65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86"/>
      <c r="AJ46" s="121" t="str">
        <f t="shared" si="2"/>
        <v/>
      </c>
      <c r="AK46" s="123">
        <f t="shared" si="3"/>
        <v>0</v>
      </c>
    </row>
    <row r="47" spans="1:37" s="13" customFormat="1" ht="19.5" customHeight="1">
      <c r="A47" s="73">
        <v>43</v>
      </c>
      <c r="B47" s="74">
        <f>'Übersicht Teilnehmende'!B47</f>
        <v>0</v>
      </c>
      <c r="C47" s="74">
        <f>'Übersicht Teilnehmende'!C47</f>
        <v>0</v>
      </c>
      <c r="D47" s="84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85"/>
      <c r="AJ47" s="121" t="str">
        <f t="shared" si="2"/>
        <v/>
      </c>
      <c r="AK47" s="123">
        <f t="shared" si="3"/>
        <v>0</v>
      </c>
    </row>
    <row r="48" spans="1:37" s="13" customFormat="1" ht="19.5" customHeight="1">
      <c r="A48" s="75">
        <v>44</v>
      </c>
      <c r="B48" s="76">
        <f>'Übersicht Teilnehmende'!B48</f>
        <v>0</v>
      </c>
      <c r="C48" s="76">
        <f>'Übersicht Teilnehmende'!C48</f>
        <v>0</v>
      </c>
      <c r="D48" s="65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86"/>
      <c r="AJ48" s="121" t="str">
        <f t="shared" si="2"/>
        <v/>
      </c>
      <c r="AK48" s="123">
        <f t="shared" si="3"/>
        <v>0</v>
      </c>
    </row>
    <row r="49" spans="1:37" s="13" customFormat="1" ht="19.5" customHeight="1">
      <c r="A49" s="73">
        <v>45</v>
      </c>
      <c r="B49" s="74">
        <f>'Übersicht Teilnehmende'!B49</f>
        <v>0</v>
      </c>
      <c r="C49" s="74">
        <f>'Übersicht Teilnehmende'!C49</f>
        <v>0</v>
      </c>
      <c r="D49" s="84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85"/>
      <c r="AJ49" s="121" t="str">
        <f t="shared" si="2"/>
        <v/>
      </c>
      <c r="AK49" s="123">
        <f t="shared" si="3"/>
        <v>0</v>
      </c>
    </row>
    <row r="50" spans="1:37" s="13" customFormat="1" ht="19.5" customHeight="1">
      <c r="A50" s="75">
        <v>46</v>
      </c>
      <c r="B50" s="76">
        <f>'Übersicht Teilnehmende'!B50</f>
        <v>0</v>
      </c>
      <c r="C50" s="76">
        <f>'Übersicht Teilnehmende'!C50</f>
        <v>0</v>
      </c>
      <c r="D50" s="65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86"/>
      <c r="AJ50" s="121" t="str">
        <f t="shared" si="2"/>
        <v/>
      </c>
      <c r="AK50" s="123">
        <f t="shared" si="3"/>
        <v>0</v>
      </c>
    </row>
    <row r="51" spans="1:37" s="13" customFormat="1" ht="19.5" customHeight="1">
      <c r="A51" s="73">
        <v>47</v>
      </c>
      <c r="B51" s="74">
        <f>'Übersicht Teilnehmende'!B51</f>
        <v>0</v>
      </c>
      <c r="C51" s="74">
        <f>'Übersicht Teilnehmende'!C51</f>
        <v>0</v>
      </c>
      <c r="D51" s="84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85"/>
      <c r="AJ51" s="121" t="str">
        <f t="shared" si="2"/>
        <v/>
      </c>
      <c r="AK51" s="123">
        <f t="shared" si="3"/>
        <v>0</v>
      </c>
    </row>
    <row r="52" spans="1:37" s="13" customFormat="1" ht="19.5" customHeight="1">
      <c r="A52" s="75">
        <v>48</v>
      </c>
      <c r="B52" s="76">
        <f>'Übersicht Teilnehmende'!B52</f>
        <v>0</v>
      </c>
      <c r="C52" s="76">
        <f>'Übersicht Teilnehmende'!C52</f>
        <v>0</v>
      </c>
      <c r="D52" s="65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86"/>
      <c r="AJ52" s="121" t="str">
        <f t="shared" si="2"/>
        <v/>
      </c>
      <c r="AK52" s="123">
        <f t="shared" si="3"/>
        <v>0</v>
      </c>
    </row>
    <row r="53" spans="1:37" s="13" customFormat="1" ht="19.5" customHeight="1">
      <c r="A53" s="73">
        <v>49</v>
      </c>
      <c r="B53" s="74">
        <f>'Übersicht Teilnehmende'!B53</f>
        <v>0</v>
      </c>
      <c r="C53" s="74">
        <f>'Übersicht Teilnehmende'!C53</f>
        <v>0</v>
      </c>
      <c r="D53" s="84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85"/>
      <c r="AJ53" s="121" t="str">
        <f t="shared" si="2"/>
        <v/>
      </c>
      <c r="AK53" s="123">
        <f t="shared" si="3"/>
        <v>0</v>
      </c>
    </row>
    <row r="54" spans="1:37" s="13" customFormat="1" ht="19.5" customHeight="1">
      <c r="A54" s="75">
        <v>50</v>
      </c>
      <c r="B54" s="76">
        <f>'Übersicht Teilnehmende'!B54</f>
        <v>0</v>
      </c>
      <c r="C54" s="76">
        <f>'Übersicht Teilnehmende'!C54</f>
        <v>0</v>
      </c>
      <c r="D54" s="65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86"/>
      <c r="AJ54" s="121" t="str">
        <f t="shared" si="2"/>
        <v/>
      </c>
      <c r="AK54" s="123">
        <f t="shared" si="3"/>
        <v>0</v>
      </c>
    </row>
    <row r="55" spans="1:37" s="13" customFormat="1" ht="19.5" customHeight="1">
      <c r="A55" s="73">
        <v>51</v>
      </c>
      <c r="B55" s="74">
        <f>'Übersicht Teilnehmende'!B55</f>
        <v>0</v>
      </c>
      <c r="C55" s="74">
        <f>'Übersicht Teilnehmende'!C55</f>
        <v>0</v>
      </c>
      <c r="D55" s="84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85"/>
      <c r="AJ55" s="121" t="str">
        <f t="shared" si="2"/>
        <v/>
      </c>
      <c r="AK55" s="123">
        <f t="shared" si="3"/>
        <v>0</v>
      </c>
    </row>
    <row r="56" spans="1:37" s="13" customFormat="1" ht="19.5" customHeight="1">
      <c r="A56" s="75">
        <v>52</v>
      </c>
      <c r="B56" s="76">
        <f>'Übersicht Teilnehmende'!B56</f>
        <v>0</v>
      </c>
      <c r="C56" s="76">
        <f>'Übersicht Teilnehmende'!C56</f>
        <v>0</v>
      </c>
      <c r="D56" s="65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86"/>
      <c r="AJ56" s="121" t="str">
        <f t="shared" si="2"/>
        <v/>
      </c>
      <c r="AK56" s="123">
        <f t="shared" si="3"/>
        <v>0</v>
      </c>
    </row>
    <row r="57" spans="1:37" s="13" customFormat="1" ht="19.5" customHeight="1">
      <c r="A57" s="73">
        <v>53</v>
      </c>
      <c r="B57" s="74">
        <f>'Übersicht Teilnehmende'!B57</f>
        <v>0</v>
      </c>
      <c r="C57" s="74">
        <f>'Übersicht Teilnehmende'!C57</f>
        <v>0</v>
      </c>
      <c r="D57" s="84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85"/>
      <c r="AJ57" s="121" t="str">
        <f t="shared" si="2"/>
        <v/>
      </c>
      <c r="AK57" s="123">
        <f t="shared" si="3"/>
        <v>0</v>
      </c>
    </row>
    <row r="58" spans="1:37" s="13" customFormat="1" ht="19.5" customHeight="1">
      <c r="A58" s="75">
        <v>54</v>
      </c>
      <c r="B58" s="76">
        <f>'Übersicht Teilnehmende'!B58</f>
        <v>0</v>
      </c>
      <c r="C58" s="76">
        <f>'Übersicht Teilnehmende'!C58</f>
        <v>0</v>
      </c>
      <c r="D58" s="65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86"/>
      <c r="AJ58" s="121" t="str">
        <f t="shared" si="2"/>
        <v/>
      </c>
      <c r="AK58" s="123">
        <f t="shared" si="3"/>
        <v>0</v>
      </c>
    </row>
    <row r="59" spans="1:37" s="13" customFormat="1" ht="19.5" customHeight="1">
      <c r="A59" s="73">
        <v>55</v>
      </c>
      <c r="B59" s="74">
        <f>'Übersicht Teilnehmende'!B59</f>
        <v>0</v>
      </c>
      <c r="C59" s="74">
        <f>'Übersicht Teilnehmende'!C59</f>
        <v>0</v>
      </c>
      <c r="D59" s="84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85"/>
      <c r="AJ59" s="121" t="str">
        <f t="shared" si="2"/>
        <v/>
      </c>
      <c r="AK59" s="123">
        <f t="shared" si="3"/>
        <v>0</v>
      </c>
    </row>
    <row r="60" spans="1:37" s="13" customFormat="1" ht="19.5" customHeight="1">
      <c r="A60" s="75">
        <v>56</v>
      </c>
      <c r="B60" s="76">
        <f>'Übersicht Teilnehmende'!B60</f>
        <v>0</v>
      </c>
      <c r="C60" s="76">
        <f>'Übersicht Teilnehmende'!C60</f>
        <v>0</v>
      </c>
      <c r="D60" s="65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86"/>
      <c r="AJ60" s="121" t="str">
        <f t="shared" si="2"/>
        <v/>
      </c>
      <c r="AK60" s="123">
        <f t="shared" si="3"/>
        <v>0</v>
      </c>
    </row>
    <row r="61" spans="1:37" s="13" customFormat="1" ht="19.5" customHeight="1">
      <c r="A61" s="73">
        <v>57</v>
      </c>
      <c r="B61" s="74">
        <f>'Übersicht Teilnehmende'!B61</f>
        <v>0</v>
      </c>
      <c r="C61" s="74">
        <f>'Übersicht Teilnehmende'!C61</f>
        <v>0</v>
      </c>
      <c r="D61" s="84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85"/>
      <c r="AJ61" s="121" t="str">
        <f t="shared" si="2"/>
        <v/>
      </c>
      <c r="AK61" s="123">
        <f t="shared" si="3"/>
        <v>0</v>
      </c>
    </row>
    <row r="62" spans="1:37" s="14" customFormat="1" ht="20.25" customHeight="1">
      <c r="A62" s="75">
        <v>58</v>
      </c>
      <c r="B62" s="76">
        <f>'Übersicht Teilnehmende'!B62</f>
        <v>0</v>
      </c>
      <c r="C62" s="76">
        <f>'Übersicht Teilnehmende'!C62</f>
        <v>0</v>
      </c>
      <c r="D62" s="65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86"/>
      <c r="AJ62" s="121" t="str">
        <f t="shared" si="2"/>
        <v/>
      </c>
      <c r="AK62" s="123">
        <f t="shared" si="3"/>
        <v>0</v>
      </c>
    </row>
    <row r="63" spans="1:37" s="14" customFormat="1" ht="20.25" customHeight="1">
      <c r="A63" s="73">
        <v>59</v>
      </c>
      <c r="B63" s="74">
        <f>'Übersicht Teilnehmende'!B63</f>
        <v>0</v>
      </c>
      <c r="C63" s="74">
        <f>'Übersicht Teilnehmende'!C63</f>
        <v>0</v>
      </c>
      <c r="D63" s="84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85"/>
      <c r="AJ63" s="121" t="str">
        <f t="shared" si="2"/>
        <v/>
      </c>
      <c r="AK63" s="123">
        <f t="shared" si="3"/>
        <v>0</v>
      </c>
    </row>
    <row r="64" spans="1:37" s="14" customFormat="1" ht="20.25" customHeight="1">
      <c r="A64" s="75">
        <v>60</v>
      </c>
      <c r="B64" s="76">
        <f>'Übersicht Teilnehmende'!B64</f>
        <v>0</v>
      </c>
      <c r="C64" s="76">
        <f>'Übersicht Teilnehmende'!C64</f>
        <v>0</v>
      </c>
      <c r="D64" s="65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86"/>
      <c r="AJ64" s="121" t="str">
        <f t="shared" si="2"/>
        <v/>
      </c>
      <c r="AK64" s="123">
        <f t="shared" si="3"/>
        <v>0</v>
      </c>
    </row>
    <row r="65" spans="1:38" s="14" customFormat="1" ht="20.25" customHeight="1">
      <c r="A65" s="73">
        <v>61</v>
      </c>
      <c r="B65" s="74">
        <f>'Übersicht Teilnehmende'!B65</f>
        <v>0</v>
      </c>
      <c r="C65" s="74">
        <f>'Übersicht Teilnehmende'!C65</f>
        <v>0</v>
      </c>
      <c r="D65" s="84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85"/>
      <c r="AJ65" s="121" t="str">
        <f t="shared" si="2"/>
        <v/>
      </c>
      <c r="AK65" s="123">
        <f t="shared" si="3"/>
        <v>0</v>
      </c>
    </row>
    <row r="66" spans="1:38" s="14" customFormat="1" ht="20.25" customHeight="1" thickBot="1">
      <c r="A66" s="15"/>
      <c r="B66" s="16"/>
      <c r="C66" s="16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</row>
    <row r="67" spans="1:38" s="14" customFormat="1" ht="20.25" customHeight="1">
      <c r="A67" s="15"/>
      <c r="C67" s="114" t="s">
        <v>101</v>
      </c>
      <c r="D67" s="108"/>
      <c r="E67" s="115" t="s">
        <v>33</v>
      </c>
      <c r="F67" s="68"/>
      <c r="G67" s="68"/>
      <c r="H67" s="68"/>
      <c r="I67" s="68"/>
      <c r="J67" s="68"/>
      <c r="K67" s="68"/>
      <c r="L67" s="69"/>
      <c r="M67" s="69"/>
      <c r="N67" s="69"/>
      <c r="O67" s="69"/>
      <c r="P67" s="69"/>
      <c r="Q67" s="69"/>
      <c r="R67" s="69"/>
      <c r="S67" s="108"/>
      <c r="T67" s="108"/>
      <c r="U67" s="109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</row>
    <row r="68" spans="1:38" s="14" customFormat="1" ht="20.25" customHeight="1">
      <c r="A68" s="15"/>
      <c r="B68" s="16"/>
      <c r="C68" s="116"/>
      <c r="D68" s="17"/>
      <c r="E68" s="28" t="s">
        <v>34</v>
      </c>
      <c r="F68" s="29"/>
      <c r="G68" s="29"/>
      <c r="H68" s="29"/>
      <c r="I68" s="29"/>
      <c r="J68" s="29"/>
      <c r="K68" s="29"/>
      <c r="L68" s="30"/>
      <c r="M68" s="30"/>
      <c r="N68" s="30"/>
      <c r="O68" s="30"/>
      <c r="P68" s="30"/>
      <c r="Q68" s="30"/>
      <c r="R68" s="30"/>
      <c r="S68" s="17"/>
      <c r="T68" s="17"/>
      <c r="U68" s="110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</row>
    <row r="69" spans="1:38" s="14" customFormat="1" ht="20.25" customHeight="1">
      <c r="A69" s="15"/>
      <c r="B69" s="16"/>
      <c r="C69" s="116"/>
      <c r="D69" s="17"/>
      <c r="E69" s="28" t="s">
        <v>35</v>
      </c>
      <c r="F69" s="29"/>
      <c r="G69" s="29"/>
      <c r="H69" s="29"/>
      <c r="I69" s="29"/>
      <c r="J69" s="29"/>
      <c r="K69" s="29"/>
      <c r="L69" s="30"/>
      <c r="M69" s="30"/>
      <c r="N69" s="30"/>
      <c r="O69" s="30"/>
      <c r="P69" s="30"/>
      <c r="Q69" s="30"/>
      <c r="R69" s="30"/>
      <c r="S69" s="17"/>
      <c r="T69" s="17"/>
      <c r="U69" s="110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</row>
    <row r="70" spans="1:38" s="14" customFormat="1" ht="20.25" customHeight="1">
      <c r="A70" s="15"/>
      <c r="B70" s="16"/>
      <c r="C70" s="116"/>
      <c r="D70" s="17"/>
      <c r="E70" s="28" t="s">
        <v>44</v>
      </c>
      <c r="F70" s="29"/>
      <c r="G70" s="29"/>
      <c r="H70" s="29"/>
      <c r="I70" s="29"/>
      <c r="J70" s="29"/>
      <c r="K70" s="29"/>
      <c r="L70" s="30"/>
      <c r="M70" s="30"/>
      <c r="N70" s="30"/>
      <c r="O70" s="30"/>
      <c r="P70" s="30"/>
      <c r="Q70" s="30"/>
      <c r="R70" s="30"/>
      <c r="S70" s="17"/>
      <c r="T70" s="17"/>
      <c r="U70" s="110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</row>
    <row r="71" spans="1:38" s="14" customFormat="1" ht="20.25" customHeight="1">
      <c r="A71" s="15"/>
      <c r="B71" s="16"/>
      <c r="C71" s="116"/>
      <c r="D71" s="17"/>
      <c r="E71" s="28" t="s">
        <v>36</v>
      </c>
      <c r="F71" s="29"/>
      <c r="G71" s="29"/>
      <c r="H71" s="29"/>
      <c r="I71" s="29"/>
      <c r="J71" s="29"/>
      <c r="K71" s="29"/>
      <c r="L71" s="30"/>
      <c r="M71" s="30"/>
      <c r="N71" s="30"/>
      <c r="O71" s="30"/>
      <c r="P71" s="30"/>
      <c r="Q71" s="30"/>
      <c r="R71" s="30"/>
      <c r="S71" s="17"/>
      <c r="T71" s="17"/>
      <c r="U71" s="110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</row>
    <row r="72" spans="1:38" ht="20.25" customHeight="1" thickBot="1">
      <c r="C72" s="117"/>
      <c r="D72" s="71"/>
      <c r="E72" s="118" t="s">
        <v>45</v>
      </c>
      <c r="F72" s="70"/>
      <c r="G72" s="70"/>
      <c r="H72" s="70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111"/>
      <c r="T72" s="112"/>
      <c r="U72" s="113"/>
    </row>
    <row r="73" spans="1:38" ht="15" customHeight="1">
      <c r="B73" s="203"/>
      <c r="C73" s="204"/>
      <c r="D73" s="23"/>
      <c r="E73" s="32"/>
      <c r="F73" s="32"/>
      <c r="G73" s="32"/>
      <c r="H73" s="32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20"/>
    </row>
    <row r="74" spans="1:38">
      <c r="B74" s="205"/>
      <c r="C74" s="204"/>
      <c r="D74" s="23"/>
      <c r="E74" s="32"/>
      <c r="F74" s="32"/>
      <c r="G74" s="32"/>
      <c r="H74" s="32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20"/>
    </row>
    <row r="75" spans="1:38">
      <c r="C75" s="33"/>
      <c r="D75" s="23"/>
      <c r="E75" s="32"/>
      <c r="F75" s="32"/>
      <c r="G75" s="18"/>
      <c r="H75" s="18"/>
      <c r="I75" s="24"/>
      <c r="J75" s="24"/>
      <c r="K75" s="24"/>
      <c r="L75" s="24"/>
      <c r="M75" s="24"/>
      <c r="N75" s="24"/>
      <c r="O75" s="24"/>
      <c r="P75" s="24"/>
      <c r="Q75" s="24"/>
      <c r="R75" s="24"/>
    </row>
    <row r="76" spans="1:38">
      <c r="D76" s="23"/>
      <c r="E76" s="32"/>
      <c r="F76" s="32"/>
      <c r="G76" s="18"/>
      <c r="H76" s="18"/>
      <c r="I76" s="24"/>
      <c r="J76" s="24"/>
      <c r="K76" s="24"/>
      <c r="L76" s="24"/>
      <c r="M76" s="24"/>
      <c r="N76" s="24"/>
      <c r="O76" s="24"/>
      <c r="P76" s="24"/>
      <c r="Q76" s="24"/>
      <c r="R76" s="24"/>
    </row>
    <row r="77" spans="1:38">
      <c r="D77" s="66"/>
      <c r="E77" s="19"/>
      <c r="F77" s="19"/>
      <c r="G77" s="18"/>
      <c r="H77" s="18"/>
      <c r="I77" s="24"/>
      <c r="J77" s="24"/>
      <c r="K77" s="24"/>
      <c r="L77" s="24"/>
      <c r="M77" s="24"/>
      <c r="N77" s="24"/>
      <c r="O77" s="24"/>
      <c r="P77" s="24"/>
      <c r="Q77" s="24"/>
      <c r="R77" s="24"/>
    </row>
    <row r="78" spans="1:38">
      <c r="D78" s="67"/>
      <c r="E78" s="18"/>
      <c r="F78" s="18"/>
      <c r="G78" s="18"/>
      <c r="H78" s="18"/>
      <c r="I78" s="24"/>
      <c r="J78" s="24"/>
      <c r="K78" s="24"/>
      <c r="L78" s="24"/>
      <c r="M78" s="24"/>
      <c r="N78" s="24"/>
      <c r="O78" s="24"/>
      <c r="P78" s="24"/>
      <c r="Q78" s="24"/>
      <c r="R78" s="24"/>
    </row>
    <row r="79" spans="1:38">
      <c r="D79" s="67"/>
      <c r="E79" s="18"/>
      <c r="F79" s="18"/>
      <c r="G79" s="18"/>
      <c r="H79" s="18"/>
      <c r="I79" s="24"/>
      <c r="J79" s="24"/>
      <c r="K79" s="24"/>
      <c r="L79" s="24"/>
      <c r="M79" s="24"/>
      <c r="N79" s="24"/>
      <c r="O79" s="24"/>
      <c r="P79" s="24"/>
      <c r="Q79" s="24"/>
      <c r="R79" s="24"/>
    </row>
    <row r="80" spans="1:38">
      <c r="S80" s="21"/>
      <c r="T80" s="21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</row>
  </sheetData>
  <sheetProtection sheet="1" objects="1" scenarios="1"/>
  <mergeCells count="3">
    <mergeCell ref="D3:D4"/>
    <mergeCell ref="E3:AK3"/>
    <mergeCell ref="B73:C74"/>
  </mergeCells>
  <dataValidations count="2">
    <dataValidation type="whole" operator="greaterThanOrEqual" allowBlank="1" showInputMessage="1" showErrorMessage="1" errorTitle="Achtung!" error="Nur ganze Zahlen eintragen!" sqref="D5:D65">
      <formula1>0</formula1>
    </dataValidation>
    <dataValidation operator="greaterThanOrEqual" allowBlank="1" showInputMessage="1" showErrorMessage="1" errorTitle="Achtung!" error="Nur ganze Zahlen eintragen!" sqref="E5:H65 N5:T65"/>
  </dataValidations>
  <pageMargins left="0.47244094488188981" right="0.43307086614173229" top="0.59055118110236227" bottom="0.62992125984251968" header="0.31496062992125984" footer="0.31496062992125984"/>
  <pageSetup paperSize="9" scale="5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L80"/>
  <sheetViews>
    <sheetView showWhiteSpace="0" topLeftCell="A5" zoomScale="90" zoomScaleNormal="90" zoomScalePageLayoutView="40" workbookViewId="0">
      <selection activeCell="E4" sqref="E4:AH4"/>
    </sheetView>
  </sheetViews>
  <sheetFormatPr baseColWidth="10" defaultColWidth="11.42578125" defaultRowHeight="12.75"/>
  <cols>
    <col min="1" max="1" width="7.42578125" style="10" customWidth="1"/>
    <col min="2" max="2" width="25.7109375" style="11" customWidth="1"/>
    <col min="3" max="3" width="24.5703125" style="11" customWidth="1"/>
    <col min="4" max="4" width="5.5703125" style="21" customWidth="1"/>
    <col min="5" max="8" width="4.7109375" style="10" customWidth="1"/>
    <col min="9" max="18" width="4.7109375" style="21" customWidth="1"/>
    <col min="19" max="19" width="4.7109375" style="14" customWidth="1"/>
    <col min="20" max="20" width="4.7109375" style="22" customWidth="1"/>
    <col min="21" max="35" width="4.7109375" style="11" customWidth="1"/>
    <col min="36" max="36" width="7.42578125" style="11" customWidth="1"/>
    <col min="37" max="37" width="9.140625" style="11" customWidth="1"/>
    <col min="38" max="16384" width="11.42578125" style="11"/>
  </cols>
  <sheetData>
    <row r="1" spans="1:37" s="62" customFormat="1" ht="15.75">
      <c r="A1" s="63" t="s">
        <v>0</v>
      </c>
      <c r="B1" s="59" t="str">
        <f>Deckblatt!D20</f>
        <v>Muster</v>
      </c>
      <c r="C1" s="63" t="s">
        <v>1</v>
      </c>
      <c r="D1" s="59" t="str">
        <f>Deckblatt!D22:J22</f>
        <v>Muster</v>
      </c>
      <c r="E1" s="98"/>
      <c r="F1" s="60"/>
      <c r="G1" s="103" t="s">
        <v>39</v>
      </c>
      <c r="J1" s="167" t="str">
        <f>Deckblatt!D24</f>
        <v>01.01.2019 - 31.12.2019</v>
      </c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1:37" ht="16.5" thickBot="1">
      <c r="B2" s="64">
        <v>43556</v>
      </c>
    </row>
    <row r="3" spans="1:37" s="72" customFormat="1" ht="25.5" customHeight="1" thickBot="1">
      <c r="A3" s="79" t="s">
        <v>2</v>
      </c>
      <c r="B3" s="80" t="s">
        <v>3</v>
      </c>
      <c r="C3" s="81" t="s">
        <v>4</v>
      </c>
      <c r="D3" s="208" t="s">
        <v>89</v>
      </c>
      <c r="E3" s="206" t="s">
        <v>23</v>
      </c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6"/>
      <c r="AJ3" s="206"/>
      <c r="AK3" s="207"/>
    </row>
    <row r="4" spans="1:37" ht="81.75" customHeight="1" thickBot="1">
      <c r="A4" s="12"/>
      <c r="B4" s="78"/>
      <c r="C4" s="82"/>
      <c r="D4" s="209"/>
      <c r="E4" s="83">
        <v>43556</v>
      </c>
      <c r="F4" s="83">
        <v>43557</v>
      </c>
      <c r="G4" s="83">
        <v>43558</v>
      </c>
      <c r="H4" s="83">
        <v>43559</v>
      </c>
      <c r="I4" s="83">
        <v>43560</v>
      </c>
      <c r="J4" s="83">
        <v>43561</v>
      </c>
      <c r="K4" s="83">
        <v>43562</v>
      </c>
      <c r="L4" s="83">
        <v>43563</v>
      </c>
      <c r="M4" s="83">
        <v>43564</v>
      </c>
      <c r="N4" s="83">
        <v>43565</v>
      </c>
      <c r="O4" s="83">
        <v>43566</v>
      </c>
      <c r="P4" s="83">
        <v>43567</v>
      </c>
      <c r="Q4" s="83">
        <v>43568</v>
      </c>
      <c r="R4" s="83">
        <v>43569</v>
      </c>
      <c r="S4" s="83">
        <v>43570</v>
      </c>
      <c r="T4" s="83">
        <v>43571</v>
      </c>
      <c r="U4" s="83">
        <v>43572</v>
      </c>
      <c r="V4" s="83">
        <v>43573</v>
      </c>
      <c r="W4" s="83">
        <v>43574</v>
      </c>
      <c r="X4" s="83">
        <v>43575</v>
      </c>
      <c r="Y4" s="83">
        <v>43576</v>
      </c>
      <c r="Z4" s="83">
        <v>43577</v>
      </c>
      <c r="AA4" s="83">
        <v>43578</v>
      </c>
      <c r="AB4" s="83">
        <v>43579</v>
      </c>
      <c r="AC4" s="83">
        <v>43580</v>
      </c>
      <c r="AD4" s="83">
        <v>43581</v>
      </c>
      <c r="AE4" s="83">
        <v>43582</v>
      </c>
      <c r="AF4" s="83">
        <v>43583</v>
      </c>
      <c r="AG4" s="83">
        <v>43584</v>
      </c>
      <c r="AH4" s="83">
        <v>43585</v>
      </c>
      <c r="AI4" s="83"/>
      <c r="AJ4" s="106" t="s">
        <v>46</v>
      </c>
      <c r="AK4" s="122" t="s">
        <v>40</v>
      </c>
    </row>
    <row r="5" spans="1:37" s="13" customFormat="1" ht="19.5" customHeight="1">
      <c r="A5" s="73">
        <v>1</v>
      </c>
      <c r="B5" s="74">
        <f>'Übersicht Teilnehmende'!B5</f>
        <v>0</v>
      </c>
      <c r="C5" s="74">
        <f>'Übersicht Teilnehmende'!C5</f>
        <v>0</v>
      </c>
      <c r="D5" s="84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85"/>
      <c r="AJ5" s="120" t="str">
        <f t="shared" ref="AJ5:AJ9" si="0">IF(SUM(E5:AI5)=0,"",SUM(E5:AI5))</f>
        <v/>
      </c>
      <c r="AK5" s="107">
        <f>COUNT(E5:AI5)</f>
        <v>0</v>
      </c>
    </row>
    <row r="6" spans="1:37" s="13" customFormat="1" ht="19.5" customHeight="1">
      <c r="A6" s="75">
        <v>2</v>
      </c>
      <c r="B6" s="76">
        <f>'Übersicht Teilnehmende'!B6</f>
        <v>0</v>
      </c>
      <c r="C6" s="76">
        <f>'Übersicht Teilnehmende'!C6</f>
        <v>0</v>
      </c>
      <c r="D6" s="65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86"/>
      <c r="AJ6" s="121" t="str">
        <f t="shared" si="0"/>
        <v/>
      </c>
      <c r="AK6" s="123">
        <f t="shared" ref="AK6:AK9" si="1">COUNT(E6:AI6)</f>
        <v>0</v>
      </c>
    </row>
    <row r="7" spans="1:37" s="13" customFormat="1" ht="19.5" customHeight="1">
      <c r="A7" s="73">
        <v>3</v>
      </c>
      <c r="B7" s="74">
        <f>'Übersicht Teilnehmende'!B7</f>
        <v>0</v>
      </c>
      <c r="C7" s="74">
        <f>'Übersicht Teilnehmende'!C7</f>
        <v>0</v>
      </c>
      <c r="D7" s="84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85"/>
      <c r="AJ7" s="121" t="str">
        <f t="shared" si="0"/>
        <v/>
      </c>
      <c r="AK7" s="123">
        <f t="shared" si="1"/>
        <v>0</v>
      </c>
    </row>
    <row r="8" spans="1:37" s="13" customFormat="1" ht="19.5" customHeight="1">
      <c r="A8" s="75">
        <v>4</v>
      </c>
      <c r="B8" s="76">
        <f>'Übersicht Teilnehmende'!B8</f>
        <v>0</v>
      </c>
      <c r="C8" s="76">
        <f>'Übersicht Teilnehmende'!C8</f>
        <v>0</v>
      </c>
      <c r="D8" s="65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86"/>
      <c r="AJ8" s="121" t="str">
        <f t="shared" si="0"/>
        <v/>
      </c>
      <c r="AK8" s="123">
        <f t="shared" si="1"/>
        <v>0</v>
      </c>
    </row>
    <row r="9" spans="1:37" s="13" customFormat="1" ht="19.5" customHeight="1">
      <c r="A9" s="73">
        <v>5</v>
      </c>
      <c r="B9" s="74">
        <f>'Übersicht Teilnehmende'!B9</f>
        <v>0</v>
      </c>
      <c r="C9" s="74">
        <f>'Übersicht Teilnehmende'!C9</f>
        <v>0</v>
      </c>
      <c r="D9" s="84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85"/>
      <c r="AJ9" s="121" t="str">
        <f t="shared" si="0"/>
        <v/>
      </c>
      <c r="AK9" s="123">
        <f t="shared" si="1"/>
        <v>0</v>
      </c>
    </row>
    <row r="10" spans="1:37" s="13" customFormat="1" ht="19.5" customHeight="1">
      <c r="A10" s="75">
        <v>6</v>
      </c>
      <c r="B10" s="76">
        <f>'Übersicht Teilnehmende'!B10</f>
        <v>0</v>
      </c>
      <c r="C10" s="76">
        <f>'Übersicht Teilnehmende'!C10</f>
        <v>0</v>
      </c>
      <c r="D10" s="65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86"/>
      <c r="AJ10" s="121" t="str">
        <f t="shared" ref="AJ10:AJ65" si="2">IF(SUM(E10:AI10)=0,"",SUM(E10:AI10))</f>
        <v/>
      </c>
      <c r="AK10" s="123">
        <f t="shared" ref="AK10:AK65" si="3">COUNT(E10:AI10)</f>
        <v>0</v>
      </c>
    </row>
    <row r="11" spans="1:37" s="13" customFormat="1" ht="19.5" customHeight="1">
      <c r="A11" s="73">
        <v>7</v>
      </c>
      <c r="B11" s="74">
        <f>'Übersicht Teilnehmende'!B11</f>
        <v>0</v>
      </c>
      <c r="C11" s="74">
        <f>'Übersicht Teilnehmende'!C11</f>
        <v>0</v>
      </c>
      <c r="D11" s="84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85"/>
      <c r="AJ11" s="121" t="str">
        <f t="shared" si="2"/>
        <v/>
      </c>
      <c r="AK11" s="123">
        <f t="shared" si="3"/>
        <v>0</v>
      </c>
    </row>
    <row r="12" spans="1:37" s="13" customFormat="1" ht="19.5" customHeight="1">
      <c r="A12" s="75">
        <v>8</v>
      </c>
      <c r="B12" s="76">
        <f>'Übersicht Teilnehmende'!B12</f>
        <v>0</v>
      </c>
      <c r="C12" s="76">
        <f>'Übersicht Teilnehmende'!C12</f>
        <v>0</v>
      </c>
      <c r="D12" s="65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86"/>
      <c r="AJ12" s="121" t="str">
        <f t="shared" si="2"/>
        <v/>
      </c>
      <c r="AK12" s="123">
        <f t="shared" si="3"/>
        <v>0</v>
      </c>
    </row>
    <row r="13" spans="1:37" s="13" customFormat="1" ht="19.5" customHeight="1">
      <c r="A13" s="73">
        <v>9</v>
      </c>
      <c r="B13" s="74">
        <f>'Übersicht Teilnehmende'!B13</f>
        <v>0</v>
      </c>
      <c r="C13" s="74">
        <f>'Übersicht Teilnehmende'!C13</f>
        <v>0</v>
      </c>
      <c r="D13" s="84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85"/>
      <c r="AJ13" s="121" t="str">
        <f t="shared" si="2"/>
        <v/>
      </c>
      <c r="AK13" s="123">
        <f t="shared" si="3"/>
        <v>0</v>
      </c>
    </row>
    <row r="14" spans="1:37" s="13" customFormat="1" ht="19.5" customHeight="1">
      <c r="A14" s="75">
        <v>10</v>
      </c>
      <c r="B14" s="76">
        <f>'Übersicht Teilnehmende'!B14</f>
        <v>0</v>
      </c>
      <c r="C14" s="76">
        <f>'Übersicht Teilnehmende'!C14</f>
        <v>0</v>
      </c>
      <c r="D14" s="65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86"/>
      <c r="AJ14" s="121" t="str">
        <f t="shared" si="2"/>
        <v/>
      </c>
      <c r="AK14" s="123">
        <f t="shared" si="3"/>
        <v>0</v>
      </c>
    </row>
    <row r="15" spans="1:37" s="13" customFormat="1" ht="19.5" customHeight="1">
      <c r="A15" s="73">
        <v>11</v>
      </c>
      <c r="B15" s="74">
        <f>'Übersicht Teilnehmende'!B15</f>
        <v>0</v>
      </c>
      <c r="C15" s="74">
        <f>'Übersicht Teilnehmende'!C15</f>
        <v>0</v>
      </c>
      <c r="D15" s="84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85"/>
      <c r="AJ15" s="121" t="str">
        <f t="shared" si="2"/>
        <v/>
      </c>
      <c r="AK15" s="123">
        <f t="shared" si="3"/>
        <v>0</v>
      </c>
    </row>
    <row r="16" spans="1:37" s="13" customFormat="1" ht="19.5" customHeight="1">
      <c r="A16" s="75">
        <v>12</v>
      </c>
      <c r="B16" s="76">
        <f>'Übersicht Teilnehmende'!B16</f>
        <v>0</v>
      </c>
      <c r="C16" s="76">
        <f>'Übersicht Teilnehmende'!C16</f>
        <v>0</v>
      </c>
      <c r="D16" s="65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86"/>
      <c r="AJ16" s="121" t="str">
        <f t="shared" si="2"/>
        <v/>
      </c>
      <c r="AK16" s="123">
        <f t="shared" si="3"/>
        <v>0</v>
      </c>
    </row>
    <row r="17" spans="1:37" s="13" customFormat="1" ht="19.5" customHeight="1">
      <c r="A17" s="73">
        <v>13</v>
      </c>
      <c r="B17" s="74">
        <f>'Übersicht Teilnehmende'!B17</f>
        <v>0</v>
      </c>
      <c r="C17" s="74">
        <f>'Übersicht Teilnehmende'!C17</f>
        <v>0</v>
      </c>
      <c r="D17" s="84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85"/>
      <c r="AJ17" s="121" t="str">
        <f t="shared" si="2"/>
        <v/>
      </c>
      <c r="AK17" s="123">
        <f t="shared" si="3"/>
        <v>0</v>
      </c>
    </row>
    <row r="18" spans="1:37" s="13" customFormat="1" ht="19.5" customHeight="1">
      <c r="A18" s="75">
        <v>14</v>
      </c>
      <c r="B18" s="76">
        <f>'Übersicht Teilnehmende'!B18</f>
        <v>0</v>
      </c>
      <c r="C18" s="76">
        <f>'Übersicht Teilnehmende'!C18</f>
        <v>0</v>
      </c>
      <c r="D18" s="65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86"/>
      <c r="AJ18" s="121" t="str">
        <f t="shared" si="2"/>
        <v/>
      </c>
      <c r="AK18" s="123">
        <f t="shared" si="3"/>
        <v>0</v>
      </c>
    </row>
    <row r="19" spans="1:37" s="13" customFormat="1" ht="19.5" customHeight="1">
      <c r="A19" s="73">
        <v>15</v>
      </c>
      <c r="B19" s="74">
        <f>'Übersicht Teilnehmende'!B19</f>
        <v>0</v>
      </c>
      <c r="C19" s="74">
        <f>'Übersicht Teilnehmende'!C19</f>
        <v>0</v>
      </c>
      <c r="D19" s="84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85"/>
      <c r="AJ19" s="121" t="str">
        <f t="shared" si="2"/>
        <v/>
      </c>
      <c r="AK19" s="123">
        <f t="shared" si="3"/>
        <v>0</v>
      </c>
    </row>
    <row r="20" spans="1:37" s="13" customFormat="1" ht="19.5" customHeight="1">
      <c r="A20" s="75">
        <v>16</v>
      </c>
      <c r="B20" s="76">
        <f>'Übersicht Teilnehmende'!B20</f>
        <v>0</v>
      </c>
      <c r="C20" s="76">
        <f>'Übersicht Teilnehmende'!C20</f>
        <v>0</v>
      </c>
      <c r="D20" s="65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86"/>
      <c r="AJ20" s="121" t="str">
        <f t="shared" si="2"/>
        <v/>
      </c>
      <c r="AK20" s="123">
        <f t="shared" si="3"/>
        <v>0</v>
      </c>
    </row>
    <row r="21" spans="1:37" s="13" customFormat="1" ht="19.5" customHeight="1">
      <c r="A21" s="73">
        <v>17</v>
      </c>
      <c r="B21" s="74">
        <f>'Übersicht Teilnehmende'!B21</f>
        <v>0</v>
      </c>
      <c r="C21" s="74">
        <f>'Übersicht Teilnehmende'!C21</f>
        <v>0</v>
      </c>
      <c r="D21" s="84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85"/>
      <c r="AJ21" s="121" t="str">
        <f t="shared" si="2"/>
        <v/>
      </c>
      <c r="AK21" s="123">
        <f t="shared" si="3"/>
        <v>0</v>
      </c>
    </row>
    <row r="22" spans="1:37" s="13" customFormat="1" ht="19.5" customHeight="1">
      <c r="A22" s="75">
        <v>18</v>
      </c>
      <c r="B22" s="76">
        <f>'Übersicht Teilnehmende'!B22</f>
        <v>0</v>
      </c>
      <c r="C22" s="76">
        <f>'Übersicht Teilnehmende'!C22</f>
        <v>0</v>
      </c>
      <c r="D22" s="65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86"/>
      <c r="AJ22" s="121" t="str">
        <f t="shared" si="2"/>
        <v/>
      </c>
      <c r="AK22" s="123">
        <f t="shared" si="3"/>
        <v>0</v>
      </c>
    </row>
    <row r="23" spans="1:37" s="13" customFormat="1" ht="19.5" customHeight="1">
      <c r="A23" s="73">
        <v>19</v>
      </c>
      <c r="B23" s="74">
        <f>'Übersicht Teilnehmende'!B23</f>
        <v>0</v>
      </c>
      <c r="C23" s="74">
        <f>'Übersicht Teilnehmende'!C23</f>
        <v>0</v>
      </c>
      <c r="D23" s="84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85"/>
      <c r="AJ23" s="121" t="str">
        <f t="shared" si="2"/>
        <v/>
      </c>
      <c r="AK23" s="123">
        <f t="shared" si="3"/>
        <v>0</v>
      </c>
    </row>
    <row r="24" spans="1:37" s="13" customFormat="1" ht="19.5" customHeight="1">
      <c r="A24" s="75">
        <v>20</v>
      </c>
      <c r="B24" s="76">
        <f>'Übersicht Teilnehmende'!B24</f>
        <v>0</v>
      </c>
      <c r="C24" s="76">
        <f>'Übersicht Teilnehmende'!C24</f>
        <v>0</v>
      </c>
      <c r="D24" s="65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86"/>
      <c r="AJ24" s="121" t="str">
        <f t="shared" si="2"/>
        <v/>
      </c>
      <c r="AK24" s="123">
        <f t="shared" si="3"/>
        <v>0</v>
      </c>
    </row>
    <row r="25" spans="1:37" s="13" customFormat="1" ht="19.5" customHeight="1">
      <c r="A25" s="73">
        <v>21</v>
      </c>
      <c r="B25" s="74">
        <f>'Übersicht Teilnehmende'!B25</f>
        <v>0</v>
      </c>
      <c r="C25" s="74">
        <f>'Übersicht Teilnehmende'!C25</f>
        <v>0</v>
      </c>
      <c r="D25" s="84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85"/>
      <c r="AJ25" s="121" t="str">
        <f t="shared" si="2"/>
        <v/>
      </c>
      <c r="AK25" s="123">
        <f t="shared" si="3"/>
        <v>0</v>
      </c>
    </row>
    <row r="26" spans="1:37" s="13" customFormat="1" ht="19.5" customHeight="1">
      <c r="A26" s="75">
        <v>22</v>
      </c>
      <c r="B26" s="76">
        <f>'Übersicht Teilnehmende'!B26</f>
        <v>0</v>
      </c>
      <c r="C26" s="76">
        <f>'Übersicht Teilnehmende'!C26</f>
        <v>0</v>
      </c>
      <c r="D26" s="65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86"/>
      <c r="AJ26" s="121" t="str">
        <f t="shared" si="2"/>
        <v/>
      </c>
      <c r="AK26" s="123">
        <f t="shared" si="3"/>
        <v>0</v>
      </c>
    </row>
    <row r="27" spans="1:37" s="13" customFormat="1" ht="19.5" customHeight="1">
      <c r="A27" s="73">
        <v>23</v>
      </c>
      <c r="B27" s="74">
        <f>'Übersicht Teilnehmende'!B27</f>
        <v>0</v>
      </c>
      <c r="C27" s="74">
        <f>'Übersicht Teilnehmende'!C27</f>
        <v>0</v>
      </c>
      <c r="D27" s="84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85"/>
      <c r="AJ27" s="121" t="str">
        <f t="shared" si="2"/>
        <v/>
      </c>
      <c r="AK27" s="123">
        <f t="shared" si="3"/>
        <v>0</v>
      </c>
    </row>
    <row r="28" spans="1:37" s="13" customFormat="1" ht="19.5" customHeight="1">
      <c r="A28" s="75">
        <v>24</v>
      </c>
      <c r="B28" s="76">
        <f>'Übersicht Teilnehmende'!B28</f>
        <v>0</v>
      </c>
      <c r="C28" s="76">
        <f>'Übersicht Teilnehmende'!C28</f>
        <v>0</v>
      </c>
      <c r="D28" s="65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86"/>
      <c r="AJ28" s="121" t="str">
        <f t="shared" si="2"/>
        <v/>
      </c>
      <c r="AK28" s="123">
        <f t="shared" si="3"/>
        <v>0</v>
      </c>
    </row>
    <row r="29" spans="1:37" s="13" customFormat="1" ht="19.5" customHeight="1">
      <c r="A29" s="73">
        <v>25</v>
      </c>
      <c r="B29" s="74">
        <f>'Übersicht Teilnehmende'!B29</f>
        <v>0</v>
      </c>
      <c r="C29" s="74">
        <f>'Übersicht Teilnehmende'!C29</f>
        <v>0</v>
      </c>
      <c r="D29" s="84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85"/>
      <c r="AJ29" s="121" t="str">
        <f t="shared" si="2"/>
        <v/>
      </c>
      <c r="AK29" s="123">
        <f t="shared" si="3"/>
        <v>0</v>
      </c>
    </row>
    <row r="30" spans="1:37" s="13" customFormat="1" ht="19.5" customHeight="1">
      <c r="A30" s="75">
        <v>26</v>
      </c>
      <c r="B30" s="76">
        <f>'Übersicht Teilnehmende'!B30</f>
        <v>0</v>
      </c>
      <c r="C30" s="76">
        <f>'Übersicht Teilnehmende'!C30</f>
        <v>0</v>
      </c>
      <c r="D30" s="65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86"/>
      <c r="AJ30" s="121" t="str">
        <f t="shared" si="2"/>
        <v/>
      </c>
      <c r="AK30" s="123">
        <f t="shared" si="3"/>
        <v>0</v>
      </c>
    </row>
    <row r="31" spans="1:37" s="13" customFormat="1" ht="19.5" customHeight="1">
      <c r="A31" s="73">
        <v>27</v>
      </c>
      <c r="B31" s="74">
        <f>'Übersicht Teilnehmende'!B31</f>
        <v>0</v>
      </c>
      <c r="C31" s="74">
        <f>'Übersicht Teilnehmende'!C31</f>
        <v>0</v>
      </c>
      <c r="D31" s="84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85"/>
      <c r="AJ31" s="121" t="str">
        <f t="shared" si="2"/>
        <v/>
      </c>
      <c r="AK31" s="123">
        <f t="shared" si="3"/>
        <v>0</v>
      </c>
    </row>
    <row r="32" spans="1:37" s="13" customFormat="1" ht="19.5" customHeight="1">
      <c r="A32" s="75">
        <v>28</v>
      </c>
      <c r="B32" s="76">
        <f>'Übersicht Teilnehmende'!B32</f>
        <v>0</v>
      </c>
      <c r="C32" s="76">
        <f>'Übersicht Teilnehmende'!C32</f>
        <v>0</v>
      </c>
      <c r="D32" s="65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86"/>
      <c r="AJ32" s="121" t="str">
        <f t="shared" si="2"/>
        <v/>
      </c>
      <c r="AK32" s="123">
        <f t="shared" si="3"/>
        <v>0</v>
      </c>
    </row>
    <row r="33" spans="1:37" s="13" customFormat="1" ht="19.5" customHeight="1">
      <c r="A33" s="73">
        <v>29</v>
      </c>
      <c r="B33" s="74">
        <f>'Übersicht Teilnehmende'!B33</f>
        <v>0</v>
      </c>
      <c r="C33" s="74">
        <f>'Übersicht Teilnehmende'!C33</f>
        <v>0</v>
      </c>
      <c r="D33" s="84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85"/>
      <c r="AJ33" s="121" t="str">
        <f t="shared" si="2"/>
        <v/>
      </c>
      <c r="AK33" s="123">
        <f t="shared" si="3"/>
        <v>0</v>
      </c>
    </row>
    <row r="34" spans="1:37" s="13" customFormat="1" ht="19.5" customHeight="1">
      <c r="A34" s="75">
        <v>30</v>
      </c>
      <c r="B34" s="76">
        <f>'Übersicht Teilnehmende'!B34</f>
        <v>0</v>
      </c>
      <c r="C34" s="76">
        <f>'Übersicht Teilnehmende'!C34</f>
        <v>0</v>
      </c>
      <c r="D34" s="65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86"/>
      <c r="AJ34" s="121" t="str">
        <f t="shared" si="2"/>
        <v/>
      </c>
      <c r="AK34" s="123">
        <f t="shared" si="3"/>
        <v>0</v>
      </c>
    </row>
    <row r="35" spans="1:37" s="13" customFormat="1" ht="19.5" customHeight="1">
      <c r="A35" s="73">
        <v>31</v>
      </c>
      <c r="B35" s="74">
        <f>'Übersicht Teilnehmende'!B35</f>
        <v>0</v>
      </c>
      <c r="C35" s="74">
        <f>'Übersicht Teilnehmende'!C35</f>
        <v>0</v>
      </c>
      <c r="D35" s="84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85"/>
      <c r="AJ35" s="121" t="str">
        <f t="shared" si="2"/>
        <v/>
      </c>
      <c r="AK35" s="123">
        <f t="shared" si="3"/>
        <v>0</v>
      </c>
    </row>
    <row r="36" spans="1:37" s="13" customFormat="1" ht="19.5" customHeight="1">
      <c r="A36" s="75">
        <v>32</v>
      </c>
      <c r="B36" s="76">
        <f>'Übersicht Teilnehmende'!B36</f>
        <v>0</v>
      </c>
      <c r="C36" s="76">
        <f>'Übersicht Teilnehmende'!C36</f>
        <v>0</v>
      </c>
      <c r="D36" s="65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86"/>
      <c r="AJ36" s="121" t="str">
        <f t="shared" si="2"/>
        <v/>
      </c>
      <c r="AK36" s="123">
        <f t="shared" si="3"/>
        <v>0</v>
      </c>
    </row>
    <row r="37" spans="1:37" s="13" customFormat="1" ht="19.5" customHeight="1">
      <c r="A37" s="73">
        <v>33</v>
      </c>
      <c r="B37" s="74">
        <f>'Übersicht Teilnehmende'!B37</f>
        <v>0</v>
      </c>
      <c r="C37" s="74">
        <f>'Übersicht Teilnehmende'!C37</f>
        <v>0</v>
      </c>
      <c r="D37" s="84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85"/>
      <c r="AJ37" s="121" t="str">
        <f t="shared" si="2"/>
        <v/>
      </c>
      <c r="AK37" s="123">
        <f t="shared" si="3"/>
        <v>0</v>
      </c>
    </row>
    <row r="38" spans="1:37" s="13" customFormat="1" ht="19.5" customHeight="1">
      <c r="A38" s="75">
        <v>34</v>
      </c>
      <c r="B38" s="76">
        <f>'Übersicht Teilnehmende'!B38</f>
        <v>0</v>
      </c>
      <c r="C38" s="76">
        <f>'Übersicht Teilnehmende'!C38</f>
        <v>0</v>
      </c>
      <c r="D38" s="65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86"/>
      <c r="AJ38" s="121" t="str">
        <f t="shared" si="2"/>
        <v/>
      </c>
      <c r="AK38" s="123">
        <f t="shared" si="3"/>
        <v>0</v>
      </c>
    </row>
    <row r="39" spans="1:37" s="13" customFormat="1" ht="19.5" customHeight="1">
      <c r="A39" s="73">
        <v>35</v>
      </c>
      <c r="B39" s="74">
        <f>'Übersicht Teilnehmende'!B39</f>
        <v>0</v>
      </c>
      <c r="C39" s="74">
        <f>'Übersicht Teilnehmende'!C39</f>
        <v>0</v>
      </c>
      <c r="D39" s="84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85"/>
      <c r="AJ39" s="121" t="str">
        <f t="shared" si="2"/>
        <v/>
      </c>
      <c r="AK39" s="123">
        <f t="shared" si="3"/>
        <v>0</v>
      </c>
    </row>
    <row r="40" spans="1:37" s="13" customFormat="1" ht="19.5" customHeight="1">
      <c r="A40" s="75">
        <v>36</v>
      </c>
      <c r="B40" s="76">
        <f>'Übersicht Teilnehmende'!B40</f>
        <v>0</v>
      </c>
      <c r="C40" s="76">
        <f>'Übersicht Teilnehmende'!C40</f>
        <v>0</v>
      </c>
      <c r="D40" s="65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86"/>
      <c r="AJ40" s="121" t="str">
        <f t="shared" si="2"/>
        <v/>
      </c>
      <c r="AK40" s="123">
        <f t="shared" si="3"/>
        <v>0</v>
      </c>
    </row>
    <row r="41" spans="1:37" s="13" customFormat="1" ht="19.5" customHeight="1">
      <c r="A41" s="73">
        <v>37</v>
      </c>
      <c r="B41" s="74">
        <f>'Übersicht Teilnehmende'!B41</f>
        <v>0</v>
      </c>
      <c r="C41" s="74">
        <f>'Übersicht Teilnehmende'!C41</f>
        <v>0</v>
      </c>
      <c r="D41" s="84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85"/>
      <c r="AJ41" s="121" t="str">
        <f t="shared" si="2"/>
        <v/>
      </c>
      <c r="AK41" s="123">
        <f t="shared" si="3"/>
        <v>0</v>
      </c>
    </row>
    <row r="42" spans="1:37" s="13" customFormat="1" ht="19.5" customHeight="1">
      <c r="A42" s="75">
        <v>38</v>
      </c>
      <c r="B42" s="76">
        <f>'Übersicht Teilnehmende'!B42</f>
        <v>0</v>
      </c>
      <c r="C42" s="76">
        <f>'Übersicht Teilnehmende'!C42</f>
        <v>0</v>
      </c>
      <c r="D42" s="65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86"/>
      <c r="AJ42" s="121" t="str">
        <f t="shared" si="2"/>
        <v/>
      </c>
      <c r="AK42" s="123">
        <f t="shared" si="3"/>
        <v>0</v>
      </c>
    </row>
    <row r="43" spans="1:37" s="13" customFormat="1" ht="19.5" customHeight="1">
      <c r="A43" s="73">
        <v>39</v>
      </c>
      <c r="B43" s="74">
        <f>'Übersicht Teilnehmende'!B43</f>
        <v>0</v>
      </c>
      <c r="C43" s="74">
        <f>'Übersicht Teilnehmende'!C43</f>
        <v>0</v>
      </c>
      <c r="D43" s="84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85"/>
      <c r="AJ43" s="121" t="str">
        <f t="shared" si="2"/>
        <v/>
      </c>
      <c r="AK43" s="123">
        <f t="shared" si="3"/>
        <v>0</v>
      </c>
    </row>
    <row r="44" spans="1:37" s="13" customFormat="1" ht="19.5" customHeight="1">
      <c r="A44" s="75">
        <v>40</v>
      </c>
      <c r="B44" s="76">
        <f>'Übersicht Teilnehmende'!B44</f>
        <v>0</v>
      </c>
      <c r="C44" s="76">
        <f>'Übersicht Teilnehmende'!C44</f>
        <v>0</v>
      </c>
      <c r="D44" s="65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86"/>
      <c r="AJ44" s="121" t="str">
        <f t="shared" si="2"/>
        <v/>
      </c>
      <c r="AK44" s="123">
        <f t="shared" si="3"/>
        <v>0</v>
      </c>
    </row>
    <row r="45" spans="1:37" s="13" customFormat="1" ht="19.5" customHeight="1">
      <c r="A45" s="73">
        <v>41</v>
      </c>
      <c r="B45" s="74">
        <f>'Übersicht Teilnehmende'!B45</f>
        <v>0</v>
      </c>
      <c r="C45" s="74">
        <f>'Übersicht Teilnehmende'!C45</f>
        <v>0</v>
      </c>
      <c r="D45" s="84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85"/>
      <c r="AJ45" s="121" t="str">
        <f t="shared" si="2"/>
        <v/>
      </c>
      <c r="AK45" s="123">
        <f t="shared" si="3"/>
        <v>0</v>
      </c>
    </row>
    <row r="46" spans="1:37" s="13" customFormat="1" ht="19.5" customHeight="1">
      <c r="A46" s="75">
        <v>42</v>
      </c>
      <c r="B46" s="76">
        <f>'Übersicht Teilnehmende'!B46</f>
        <v>0</v>
      </c>
      <c r="C46" s="76">
        <f>'Übersicht Teilnehmende'!C46</f>
        <v>0</v>
      </c>
      <c r="D46" s="65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86"/>
      <c r="AJ46" s="121" t="str">
        <f t="shared" si="2"/>
        <v/>
      </c>
      <c r="AK46" s="123">
        <f t="shared" si="3"/>
        <v>0</v>
      </c>
    </row>
    <row r="47" spans="1:37" s="13" customFormat="1" ht="19.5" customHeight="1">
      <c r="A47" s="73">
        <v>43</v>
      </c>
      <c r="B47" s="74">
        <f>'Übersicht Teilnehmende'!B47</f>
        <v>0</v>
      </c>
      <c r="C47" s="74">
        <f>'Übersicht Teilnehmende'!C47</f>
        <v>0</v>
      </c>
      <c r="D47" s="84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85"/>
      <c r="AJ47" s="121" t="str">
        <f t="shared" si="2"/>
        <v/>
      </c>
      <c r="AK47" s="123">
        <f t="shared" si="3"/>
        <v>0</v>
      </c>
    </row>
    <row r="48" spans="1:37" s="13" customFormat="1" ht="19.5" customHeight="1">
      <c r="A48" s="75">
        <v>44</v>
      </c>
      <c r="B48" s="76">
        <f>'Übersicht Teilnehmende'!B48</f>
        <v>0</v>
      </c>
      <c r="C48" s="76">
        <f>'Übersicht Teilnehmende'!C48</f>
        <v>0</v>
      </c>
      <c r="D48" s="65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86"/>
      <c r="AJ48" s="121" t="str">
        <f t="shared" si="2"/>
        <v/>
      </c>
      <c r="AK48" s="123">
        <f t="shared" si="3"/>
        <v>0</v>
      </c>
    </row>
    <row r="49" spans="1:37" s="13" customFormat="1" ht="19.5" customHeight="1">
      <c r="A49" s="73">
        <v>45</v>
      </c>
      <c r="B49" s="74">
        <f>'Übersicht Teilnehmende'!B49</f>
        <v>0</v>
      </c>
      <c r="C49" s="74">
        <f>'Übersicht Teilnehmende'!C49</f>
        <v>0</v>
      </c>
      <c r="D49" s="84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85"/>
      <c r="AJ49" s="121" t="str">
        <f t="shared" si="2"/>
        <v/>
      </c>
      <c r="AK49" s="123">
        <f t="shared" si="3"/>
        <v>0</v>
      </c>
    </row>
    <row r="50" spans="1:37" s="13" customFormat="1" ht="19.5" customHeight="1">
      <c r="A50" s="75">
        <v>46</v>
      </c>
      <c r="B50" s="76">
        <f>'Übersicht Teilnehmende'!B50</f>
        <v>0</v>
      </c>
      <c r="C50" s="76">
        <f>'Übersicht Teilnehmende'!C50</f>
        <v>0</v>
      </c>
      <c r="D50" s="65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86"/>
      <c r="AJ50" s="121" t="str">
        <f t="shared" si="2"/>
        <v/>
      </c>
      <c r="AK50" s="123">
        <f t="shared" si="3"/>
        <v>0</v>
      </c>
    </row>
    <row r="51" spans="1:37" s="13" customFormat="1" ht="19.5" customHeight="1">
      <c r="A51" s="73">
        <v>47</v>
      </c>
      <c r="B51" s="74">
        <f>'Übersicht Teilnehmende'!B51</f>
        <v>0</v>
      </c>
      <c r="C51" s="74">
        <f>'Übersicht Teilnehmende'!C51</f>
        <v>0</v>
      </c>
      <c r="D51" s="84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85"/>
      <c r="AJ51" s="121" t="str">
        <f t="shared" si="2"/>
        <v/>
      </c>
      <c r="AK51" s="123">
        <f t="shared" si="3"/>
        <v>0</v>
      </c>
    </row>
    <row r="52" spans="1:37" s="13" customFormat="1" ht="19.5" customHeight="1">
      <c r="A52" s="75">
        <v>48</v>
      </c>
      <c r="B52" s="76">
        <f>'Übersicht Teilnehmende'!B52</f>
        <v>0</v>
      </c>
      <c r="C52" s="76">
        <f>'Übersicht Teilnehmende'!C52</f>
        <v>0</v>
      </c>
      <c r="D52" s="65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86"/>
      <c r="AJ52" s="121" t="str">
        <f t="shared" si="2"/>
        <v/>
      </c>
      <c r="AK52" s="123">
        <f t="shared" si="3"/>
        <v>0</v>
      </c>
    </row>
    <row r="53" spans="1:37" s="13" customFormat="1" ht="19.5" customHeight="1">
      <c r="A53" s="73">
        <v>49</v>
      </c>
      <c r="B53" s="74">
        <f>'Übersicht Teilnehmende'!B53</f>
        <v>0</v>
      </c>
      <c r="C53" s="74">
        <f>'Übersicht Teilnehmende'!C53</f>
        <v>0</v>
      </c>
      <c r="D53" s="84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85"/>
      <c r="AJ53" s="121" t="str">
        <f t="shared" si="2"/>
        <v/>
      </c>
      <c r="AK53" s="123">
        <f t="shared" si="3"/>
        <v>0</v>
      </c>
    </row>
    <row r="54" spans="1:37" s="13" customFormat="1" ht="19.5" customHeight="1">
      <c r="A54" s="75">
        <v>50</v>
      </c>
      <c r="B54" s="76">
        <f>'Übersicht Teilnehmende'!B54</f>
        <v>0</v>
      </c>
      <c r="C54" s="76">
        <f>'Übersicht Teilnehmende'!C54</f>
        <v>0</v>
      </c>
      <c r="D54" s="65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86"/>
      <c r="AJ54" s="121" t="str">
        <f t="shared" si="2"/>
        <v/>
      </c>
      <c r="AK54" s="123">
        <f t="shared" si="3"/>
        <v>0</v>
      </c>
    </row>
    <row r="55" spans="1:37" s="13" customFormat="1" ht="19.5" customHeight="1">
      <c r="A55" s="73">
        <v>51</v>
      </c>
      <c r="B55" s="74">
        <f>'Übersicht Teilnehmende'!B55</f>
        <v>0</v>
      </c>
      <c r="C55" s="74">
        <f>'Übersicht Teilnehmende'!C55</f>
        <v>0</v>
      </c>
      <c r="D55" s="84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85"/>
      <c r="AJ55" s="121" t="str">
        <f t="shared" si="2"/>
        <v/>
      </c>
      <c r="AK55" s="123">
        <f t="shared" si="3"/>
        <v>0</v>
      </c>
    </row>
    <row r="56" spans="1:37" s="13" customFormat="1" ht="19.5" customHeight="1">
      <c r="A56" s="75">
        <v>52</v>
      </c>
      <c r="B56" s="76">
        <f>'Übersicht Teilnehmende'!B56</f>
        <v>0</v>
      </c>
      <c r="C56" s="76">
        <f>'Übersicht Teilnehmende'!C56</f>
        <v>0</v>
      </c>
      <c r="D56" s="65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86"/>
      <c r="AJ56" s="121" t="str">
        <f t="shared" si="2"/>
        <v/>
      </c>
      <c r="AK56" s="123">
        <f t="shared" si="3"/>
        <v>0</v>
      </c>
    </row>
    <row r="57" spans="1:37" s="13" customFormat="1" ht="19.5" customHeight="1">
      <c r="A57" s="73">
        <v>53</v>
      </c>
      <c r="B57" s="74">
        <f>'Übersicht Teilnehmende'!B57</f>
        <v>0</v>
      </c>
      <c r="C57" s="74">
        <f>'Übersicht Teilnehmende'!C57</f>
        <v>0</v>
      </c>
      <c r="D57" s="84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85"/>
      <c r="AJ57" s="121" t="str">
        <f t="shared" si="2"/>
        <v/>
      </c>
      <c r="AK57" s="123">
        <f t="shared" si="3"/>
        <v>0</v>
      </c>
    </row>
    <row r="58" spans="1:37" s="13" customFormat="1" ht="19.5" customHeight="1">
      <c r="A58" s="75">
        <v>54</v>
      </c>
      <c r="B58" s="76">
        <f>'Übersicht Teilnehmende'!B58</f>
        <v>0</v>
      </c>
      <c r="C58" s="76">
        <f>'Übersicht Teilnehmende'!C58</f>
        <v>0</v>
      </c>
      <c r="D58" s="65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86"/>
      <c r="AJ58" s="121" t="str">
        <f t="shared" si="2"/>
        <v/>
      </c>
      <c r="AK58" s="123">
        <f t="shared" si="3"/>
        <v>0</v>
      </c>
    </row>
    <row r="59" spans="1:37" s="13" customFormat="1" ht="19.5" customHeight="1">
      <c r="A59" s="73">
        <v>55</v>
      </c>
      <c r="B59" s="74">
        <f>'Übersicht Teilnehmende'!B59</f>
        <v>0</v>
      </c>
      <c r="C59" s="74">
        <f>'Übersicht Teilnehmende'!C59</f>
        <v>0</v>
      </c>
      <c r="D59" s="84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85"/>
      <c r="AJ59" s="121" t="str">
        <f t="shared" si="2"/>
        <v/>
      </c>
      <c r="AK59" s="123">
        <f t="shared" si="3"/>
        <v>0</v>
      </c>
    </row>
    <row r="60" spans="1:37" s="13" customFormat="1" ht="19.5" customHeight="1">
      <c r="A60" s="75">
        <v>56</v>
      </c>
      <c r="B60" s="76">
        <f>'Übersicht Teilnehmende'!B60</f>
        <v>0</v>
      </c>
      <c r="C60" s="76">
        <f>'Übersicht Teilnehmende'!C60</f>
        <v>0</v>
      </c>
      <c r="D60" s="65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86"/>
      <c r="AJ60" s="121" t="str">
        <f t="shared" si="2"/>
        <v/>
      </c>
      <c r="AK60" s="123">
        <f t="shared" si="3"/>
        <v>0</v>
      </c>
    </row>
    <row r="61" spans="1:37" s="13" customFormat="1" ht="19.5" customHeight="1">
      <c r="A61" s="73">
        <v>57</v>
      </c>
      <c r="B61" s="74">
        <f>'Übersicht Teilnehmende'!B61</f>
        <v>0</v>
      </c>
      <c r="C61" s="74">
        <f>'Übersicht Teilnehmende'!C61</f>
        <v>0</v>
      </c>
      <c r="D61" s="84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85"/>
      <c r="AJ61" s="121" t="str">
        <f t="shared" si="2"/>
        <v/>
      </c>
      <c r="AK61" s="123">
        <f t="shared" si="3"/>
        <v>0</v>
      </c>
    </row>
    <row r="62" spans="1:37" s="14" customFormat="1" ht="20.25" customHeight="1">
      <c r="A62" s="75">
        <v>58</v>
      </c>
      <c r="B62" s="76">
        <f>'Übersicht Teilnehmende'!B62</f>
        <v>0</v>
      </c>
      <c r="C62" s="76">
        <f>'Übersicht Teilnehmende'!C62</f>
        <v>0</v>
      </c>
      <c r="D62" s="65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86"/>
      <c r="AJ62" s="121" t="str">
        <f t="shared" si="2"/>
        <v/>
      </c>
      <c r="AK62" s="123">
        <f t="shared" si="3"/>
        <v>0</v>
      </c>
    </row>
    <row r="63" spans="1:37" s="14" customFormat="1" ht="20.25" customHeight="1">
      <c r="A63" s="73">
        <v>59</v>
      </c>
      <c r="B63" s="74">
        <f>'Übersicht Teilnehmende'!B63</f>
        <v>0</v>
      </c>
      <c r="C63" s="74">
        <f>'Übersicht Teilnehmende'!C63</f>
        <v>0</v>
      </c>
      <c r="D63" s="84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85"/>
      <c r="AJ63" s="121" t="str">
        <f t="shared" si="2"/>
        <v/>
      </c>
      <c r="AK63" s="123">
        <f t="shared" si="3"/>
        <v>0</v>
      </c>
    </row>
    <row r="64" spans="1:37" s="14" customFormat="1" ht="20.25" customHeight="1">
      <c r="A64" s="75">
        <v>60</v>
      </c>
      <c r="B64" s="76">
        <f>'Übersicht Teilnehmende'!B64</f>
        <v>0</v>
      </c>
      <c r="C64" s="76">
        <f>'Übersicht Teilnehmende'!C64</f>
        <v>0</v>
      </c>
      <c r="D64" s="65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86"/>
      <c r="AJ64" s="121" t="str">
        <f t="shared" si="2"/>
        <v/>
      </c>
      <c r="AK64" s="123">
        <f t="shared" si="3"/>
        <v>0</v>
      </c>
    </row>
    <row r="65" spans="1:38" s="14" customFormat="1" ht="20.25" customHeight="1">
      <c r="A65" s="73">
        <v>61</v>
      </c>
      <c r="B65" s="74">
        <f>'Übersicht Teilnehmende'!B65</f>
        <v>0</v>
      </c>
      <c r="C65" s="74">
        <f>'Übersicht Teilnehmende'!C65</f>
        <v>0</v>
      </c>
      <c r="D65" s="84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85"/>
      <c r="AJ65" s="121" t="str">
        <f t="shared" si="2"/>
        <v/>
      </c>
      <c r="AK65" s="123">
        <f t="shared" si="3"/>
        <v>0</v>
      </c>
    </row>
    <row r="66" spans="1:38" s="14" customFormat="1" ht="20.25" customHeight="1" thickBot="1">
      <c r="A66" s="15"/>
      <c r="B66" s="16"/>
      <c r="C66" s="16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</row>
    <row r="67" spans="1:38" s="14" customFormat="1" ht="20.25" customHeight="1">
      <c r="A67" s="15"/>
      <c r="C67" s="114" t="s">
        <v>101</v>
      </c>
      <c r="D67" s="108"/>
      <c r="E67" s="115" t="s">
        <v>33</v>
      </c>
      <c r="F67" s="68"/>
      <c r="G67" s="68"/>
      <c r="H67" s="68"/>
      <c r="I67" s="68"/>
      <c r="J67" s="68"/>
      <c r="K67" s="68"/>
      <c r="L67" s="69"/>
      <c r="M67" s="69"/>
      <c r="N67" s="69"/>
      <c r="O67" s="69"/>
      <c r="P67" s="69"/>
      <c r="Q67" s="69"/>
      <c r="R67" s="69"/>
      <c r="S67" s="108"/>
      <c r="T67" s="108"/>
      <c r="U67" s="109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</row>
    <row r="68" spans="1:38" s="14" customFormat="1" ht="20.25" customHeight="1">
      <c r="A68" s="15"/>
      <c r="B68" s="16"/>
      <c r="C68" s="116"/>
      <c r="D68" s="17"/>
      <c r="E68" s="28" t="s">
        <v>34</v>
      </c>
      <c r="F68" s="29"/>
      <c r="G68" s="29"/>
      <c r="H68" s="29"/>
      <c r="I68" s="29"/>
      <c r="J68" s="29"/>
      <c r="K68" s="29"/>
      <c r="L68" s="30"/>
      <c r="M68" s="30"/>
      <c r="N68" s="30"/>
      <c r="O68" s="30"/>
      <c r="P68" s="30"/>
      <c r="Q68" s="30"/>
      <c r="R68" s="30"/>
      <c r="S68" s="17"/>
      <c r="T68" s="17"/>
      <c r="U68" s="110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</row>
    <row r="69" spans="1:38" s="14" customFormat="1" ht="20.25" customHeight="1">
      <c r="A69" s="15"/>
      <c r="B69" s="16"/>
      <c r="C69" s="116"/>
      <c r="D69" s="17"/>
      <c r="E69" s="28" t="s">
        <v>35</v>
      </c>
      <c r="F69" s="29"/>
      <c r="G69" s="29"/>
      <c r="H69" s="29"/>
      <c r="I69" s="29"/>
      <c r="J69" s="29"/>
      <c r="K69" s="29"/>
      <c r="L69" s="30"/>
      <c r="M69" s="30"/>
      <c r="N69" s="30"/>
      <c r="O69" s="30"/>
      <c r="P69" s="30"/>
      <c r="Q69" s="30"/>
      <c r="R69" s="30"/>
      <c r="S69" s="17"/>
      <c r="T69" s="17"/>
      <c r="U69" s="110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</row>
    <row r="70" spans="1:38" s="14" customFormat="1" ht="20.25" customHeight="1">
      <c r="A70" s="15"/>
      <c r="B70" s="16"/>
      <c r="C70" s="116"/>
      <c r="D70" s="17"/>
      <c r="E70" s="28" t="s">
        <v>44</v>
      </c>
      <c r="F70" s="29"/>
      <c r="G70" s="29"/>
      <c r="H70" s="29"/>
      <c r="I70" s="29"/>
      <c r="J70" s="29"/>
      <c r="K70" s="29"/>
      <c r="L70" s="30"/>
      <c r="M70" s="30"/>
      <c r="N70" s="30"/>
      <c r="O70" s="30"/>
      <c r="P70" s="30"/>
      <c r="Q70" s="30"/>
      <c r="R70" s="30"/>
      <c r="S70" s="17"/>
      <c r="T70" s="17"/>
      <c r="U70" s="110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</row>
    <row r="71" spans="1:38" s="14" customFormat="1" ht="20.25" customHeight="1">
      <c r="A71" s="15"/>
      <c r="B71" s="16"/>
      <c r="C71" s="116"/>
      <c r="D71" s="17"/>
      <c r="E71" s="28" t="s">
        <v>36</v>
      </c>
      <c r="F71" s="29"/>
      <c r="G71" s="29"/>
      <c r="H71" s="29"/>
      <c r="I71" s="29"/>
      <c r="J71" s="29"/>
      <c r="K71" s="29"/>
      <c r="L71" s="30"/>
      <c r="M71" s="30"/>
      <c r="N71" s="30"/>
      <c r="O71" s="30"/>
      <c r="P71" s="30"/>
      <c r="Q71" s="30"/>
      <c r="R71" s="30"/>
      <c r="S71" s="17"/>
      <c r="T71" s="17"/>
      <c r="U71" s="110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</row>
    <row r="72" spans="1:38" ht="20.25" customHeight="1" thickBot="1">
      <c r="C72" s="117"/>
      <c r="D72" s="71"/>
      <c r="E72" s="118" t="s">
        <v>45</v>
      </c>
      <c r="F72" s="70"/>
      <c r="G72" s="70"/>
      <c r="H72" s="70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111"/>
      <c r="T72" s="112"/>
      <c r="U72" s="113"/>
    </row>
    <row r="73" spans="1:38" ht="15" customHeight="1">
      <c r="B73" s="203"/>
      <c r="C73" s="204"/>
      <c r="D73" s="23"/>
      <c r="E73" s="32"/>
      <c r="F73" s="32"/>
      <c r="G73" s="32"/>
      <c r="H73" s="32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20"/>
    </row>
    <row r="74" spans="1:38">
      <c r="B74" s="205"/>
      <c r="C74" s="204"/>
      <c r="D74" s="23"/>
      <c r="E74" s="32"/>
      <c r="F74" s="32"/>
      <c r="G74" s="32"/>
      <c r="H74" s="32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20"/>
    </row>
    <row r="75" spans="1:38">
      <c r="C75" s="33"/>
      <c r="D75" s="23"/>
      <c r="E75" s="32"/>
      <c r="F75" s="32"/>
      <c r="G75" s="18"/>
      <c r="H75" s="18"/>
      <c r="I75" s="24"/>
      <c r="J75" s="24"/>
      <c r="K75" s="24"/>
      <c r="L75" s="24"/>
      <c r="M75" s="24"/>
      <c r="N75" s="24"/>
      <c r="O75" s="24"/>
      <c r="P75" s="24"/>
      <c r="Q75" s="24"/>
      <c r="R75" s="24"/>
    </row>
    <row r="76" spans="1:38">
      <c r="D76" s="23"/>
      <c r="E76" s="32"/>
      <c r="F76" s="32"/>
      <c r="G76" s="18"/>
      <c r="H76" s="18"/>
      <c r="I76" s="24"/>
      <c r="J76" s="24"/>
      <c r="K76" s="24"/>
      <c r="L76" s="24"/>
      <c r="M76" s="24"/>
      <c r="N76" s="24"/>
      <c r="O76" s="24"/>
      <c r="P76" s="24"/>
      <c r="Q76" s="24"/>
      <c r="R76" s="24"/>
    </row>
    <row r="77" spans="1:38">
      <c r="D77" s="66"/>
      <c r="E77" s="19"/>
      <c r="F77" s="19"/>
      <c r="G77" s="18"/>
      <c r="H77" s="18"/>
      <c r="I77" s="24"/>
      <c r="J77" s="24"/>
      <c r="K77" s="24"/>
      <c r="L77" s="24"/>
      <c r="M77" s="24"/>
      <c r="N77" s="24"/>
      <c r="O77" s="24"/>
      <c r="P77" s="24"/>
      <c r="Q77" s="24"/>
      <c r="R77" s="24"/>
    </row>
    <row r="78" spans="1:38">
      <c r="D78" s="67"/>
      <c r="E78" s="18"/>
      <c r="F78" s="18"/>
      <c r="G78" s="18"/>
      <c r="H78" s="18"/>
      <c r="I78" s="24"/>
      <c r="J78" s="24"/>
      <c r="K78" s="24"/>
      <c r="L78" s="24"/>
      <c r="M78" s="24"/>
      <c r="N78" s="24"/>
      <c r="O78" s="24"/>
      <c r="P78" s="24"/>
      <c r="Q78" s="24"/>
      <c r="R78" s="24"/>
    </row>
    <row r="79" spans="1:38">
      <c r="D79" s="67"/>
      <c r="E79" s="18"/>
      <c r="F79" s="18"/>
      <c r="G79" s="18"/>
      <c r="H79" s="18"/>
      <c r="I79" s="24"/>
      <c r="J79" s="24"/>
      <c r="K79" s="24"/>
      <c r="L79" s="24"/>
      <c r="M79" s="24"/>
      <c r="N79" s="24"/>
      <c r="O79" s="24"/>
      <c r="P79" s="24"/>
      <c r="Q79" s="24"/>
      <c r="R79" s="24"/>
    </row>
    <row r="80" spans="1:38">
      <c r="S80" s="21"/>
      <c r="T80" s="21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</row>
  </sheetData>
  <sheetProtection sheet="1" objects="1" scenarios="1"/>
  <mergeCells count="3">
    <mergeCell ref="D3:D4"/>
    <mergeCell ref="E3:AK3"/>
    <mergeCell ref="B73:C74"/>
  </mergeCells>
  <dataValidations count="2">
    <dataValidation operator="greaterThanOrEqual" allowBlank="1" showInputMessage="1" showErrorMessage="1" errorTitle="Achtung!" error="Nur ganze Zahlen eintragen!" sqref="E5:H65 N5:T65"/>
    <dataValidation type="whole" operator="greaterThanOrEqual" allowBlank="1" showInputMessage="1" showErrorMessage="1" errorTitle="Achtung!" error="Nur ganze Zahlen eintragen!" sqref="D5:D65">
      <formula1>0</formula1>
    </dataValidation>
  </dataValidations>
  <pageMargins left="0.47244094488188981" right="0.43307086614173229" top="0.59055118110236227" bottom="0.62992125984251968" header="0.31496062992125984" footer="0.31496062992125984"/>
  <pageSetup paperSize="9" scale="5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L80"/>
  <sheetViews>
    <sheetView showWhiteSpace="0" topLeftCell="A36" zoomScale="90" zoomScaleNormal="90" zoomScalePageLayoutView="40" workbookViewId="0">
      <selection activeCell="E4" sqref="E4:AI4"/>
    </sheetView>
  </sheetViews>
  <sheetFormatPr baseColWidth="10" defaultColWidth="11.42578125" defaultRowHeight="12.75"/>
  <cols>
    <col min="1" max="1" width="7.42578125" style="10" customWidth="1"/>
    <col min="2" max="2" width="25.7109375" style="11" customWidth="1"/>
    <col min="3" max="3" width="24.5703125" style="11" customWidth="1"/>
    <col min="4" max="4" width="5.5703125" style="21" customWidth="1"/>
    <col min="5" max="8" width="4.7109375" style="10" customWidth="1"/>
    <col min="9" max="18" width="4.7109375" style="21" customWidth="1"/>
    <col min="19" max="19" width="4.7109375" style="14" customWidth="1"/>
    <col min="20" max="20" width="4.7109375" style="22" customWidth="1"/>
    <col min="21" max="35" width="4.7109375" style="11" customWidth="1"/>
    <col min="36" max="36" width="7.42578125" style="11" customWidth="1"/>
    <col min="37" max="37" width="9.140625" style="11" customWidth="1"/>
    <col min="38" max="16384" width="11.42578125" style="11"/>
  </cols>
  <sheetData>
    <row r="1" spans="1:37" s="62" customFormat="1" ht="15.75">
      <c r="A1" s="63" t="s">
        <v>0</v>
      </c>
      <c r="B1" s="59" t="str">
        <f>Deckblatt!D20</f>
        <v>Muster</v>
      </c>
      <c r="C1" s="63" t="s">
        <v>1</v>
      </c>
      <c r="D1" s="59" t="str">
        <f>Deckblatt!D22:J22</f>
        <v>Muster</v>
      </c>
      <c r="E1" s="98"/>
      <c r="F1" s="60"/>
      <c r="G1" s="103" t="s">
        <v>39</v>
      </c>
      <c r="J1" s="167" t="str">
        <f>Deckblatt!D24</f>
        <v>01.01.2019 - 31.12.2019</v>
      </c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1:37" ht="16.5" thickBot="1">
      <c r="B2" s="64">
        <v>43586</v>
      </c>
    </row>
    <row r="3" spans="1:37" s="72" customFormat="1" ht="25.5" customHeight="1" thickBot="1">
      <c r="A3" s="79" t="s">
        <v>2</v>
      </c>
      <c r="B3" s="80" t="s">
        <v>3</v>
      </c>
      <c r="C3" s="81" t="s">
        <v>4</v>
      </c>
      <c r="D3" s="208" t="s">
        <v>89</v>
      </c>
      <c r="E3" s="206" t="s">
        <v>23</v>
      </c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6"/>
      <c r="AJ3" s="206"/>
      <c r="AK3" s="207"/>
    </row>
    <row r="4" spans="1:37" ht="81.75" customHeight="1" thickBot="1">
      <c r="A4" s="12"/>
      <c r="B4" s="78"/>
      <c r="C4" s="82"/>
      <c r="D4" s="209"/>
      <c r="E4" s="83">
        <v>43586</v>
      </c>
      <c r="F4" s="83">
        <v>43587</v>
      </c>
      <c r="G4" s="83">
        <v>43588</v>
      </c>
      <c r="H4" s="83">
        <v>43589</v>
      </c>
      <c r="I4" s="83">
        <v>43590</v>
      </c>
      <c r="J4" s="83">
        <v>43591</v>
      </c>
      <c r="K4" s="83">
        <v>43592</v>
      </c>
      <c r="L4" s="83">
        <v>43593</v>
      </c>
      <c r="M4" s="83">
        <v>43594</v>
      </c>
      <c r="N4" s="83">
        <v>43595</v>
      </c>
      <c r="O4" s="83">
        <v>43596</v>
      </c>
      <c r="P4" s="83">
        <v>43597</v>
      </c>
      <c r="Q4" s="83">
        <v>43598</v>
      </c>
      <c r="R4" s="83">
        <v>43599</v>
      </c>
      <c r="S4" s="83">
        <v>43600</v>
      </c>
      <c r="T4" s="83">
        <v>43601</v>
      </c>
      <c r="U4" s="83">
        <v>43602</v>
      </c>
      <c r="V4" s="83">
        <v>43603</v>
      </c>
      <c r="W4" s="83">
        <v>43604</v>
      </c>
      <c r="X4" s="83">
        <v>43605</v>
      </c>
      <c r="Y4" s="83">
        <v>43606</v>
      </c>
      <c r="Z4" s="83">
        <v>43607</v>
      </c>
      <c r="AA4" s="83">
        <v>43608</v>
      </c>
      <c r="AB4" s="83">
        <v>43609</v>
      </c>
      <c r="AC4" s="83">
        <v>43610</v>
      </c>
      <c r="AD4" s="83">
        <v>43611</v>
      </c>
      <c r="AE4" s="83">
        <v>43612</v>
      </c>
      <c r="AF4" s="83">
        <v>43613</v>
      </c>
      <c r="AG4" s="83">
        <v>43614</v>
      </c>
      <c r="AH4" s="83">
        <v>43615</v>
      </c>
      <c r="AI4" s="83">
        <v>43616</v>
      </c>
      <c r="AJ4" s="106" t="s">
        <v>46</v>
      </c>
      <c r="AK4" s="122" t="s">
        <v>40</v>
      </c>
    </row>
    <row r="5" spans="1:37" s="13" customFormat="1" ht="19.5" customHeight="1">
      <c r="A5" s="73">
        <v>1</v>
      </c>
      <c r="B5" s="74">
        <f>'Übersicht Teilnehmende'!B5</f>
        <v>0</v>
      </c>
      <c r="C5" s="74">
        <f>'Übersicht Teilnehmende'!C5</f>
        <v>0</v>
      </c>
      <c r="D5" s="84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85"/>
      <c r="AJ5" s="120" t="str">
        <f t="shared" ref="AJ5:AJ9" si="0">IF(SUM(E5:AI5)=0,"",SUM(E5:AI5))</f>
        <v/>
      </c>
      <c r="AK5" s="107">
        <f>COUNT(E5:AI5)</f>
        <v>0</v>
      </c>
    </row>
    <row r="6" spans="1:37" s="13" customFormat="1" ht="19.5" customHeight="1">
      <c r="A6" s="75">
        <v>2</v>
      </c>
      <c r="B6" s="76">
        <f>'Übersicht Teilnehmende'!B6</f>
        <v>0</v>
      </c>
      <c r="C6" s="76">
        <f>'Übersicht Teilnehmende'!C6</f>
        <v>0</v>
      </c>
      <c r="D6" s="65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86"/>
      <c r="AJ6" s="121" t="str">
        <f t="shared" si="0"/>
        <v/>
      </c>
      <c r="AK6" s="123"/>
    </row>
    <row r="7" spans="1:37" s="13" customFormat="1" ht="19.5" customHeight="1">
      <c r="A7" s="73">
        <v>3</v>
      </c>
      <c r="B7" s="74">
        <f>'Übersicht Teilnehmende'!B7</f>
        <v>0</v>
      </c>
      <c r="C7" s="74">
        <f>'Übersicht Teilnehmende'!C7</f>
        <v>0</v>
      </c>
      <c r="D7" s="84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85"/>
      <c r="AJ7" s="121" t="str">
        <f t="shared" si="0"/>
        <v/>
      </c>
      <c r="AK7" s="123"/>
    </row>
    <row r="8" spans="1:37" s="13" customFormat="1" ht="19.5" customHeight="1">
      <c r="A8" s="75">
        <v>4</v>
      </c>
      <c r="B8" s="76">
        <f>'Übersicht Teilnehmende'!B8</f>
        <v>0</v>
      </c>
      <c r="C8" s="76">
        <f>'Übersicht Teilnehmende'!C8</f>
        <v>0</v>
      </c>
      <c r="D8" s="65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86"/>
      <c r="AJ8" s="121" t="str">
        <f t="shared" si="0"/>
        <v/>
      </c>
      <c r="AK8" s="123"/>
    </row>
    <row r="9" spans="1:37" s="13" customFormat="1" ht="19.5" customHeight="1">
      <c r="A9" s="73">
        <v>5</v>
      </c>
      <c r="B9" s="74">
        <f>'Übersicht Teilnehmende'!B9</f>
        <v>0</v>
      </c>
      <c r="C9" s="74">
        <f>'Übersicht Teilnehmende'!C9</f>
        <v>0</v>
      </c>
      <c r="D9" s="84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85"/>
      <c r="AJ9" s="121" t="str">
        <f t="shared" si="0"/>
        <v/>
      </c>
      <c r="AK9" s="123"/>
    </row>
    <row r="10" spans="1:37" s="13" customFormat="1" ht="19.5" customHeight="1">
      <c r="A10" s="75">
        <v>6</v>
      </c>
      <c r="B10" s="76">
        <f>'Übersicht Teilnehmende'!B10</f>
        <v>0</v>
      </c>
      <c r="C10" s="76">
        <f>'Übersicht Teilnehmende'!C10</f>
        <v>0</v>
      </c>
      <c r="D10" s="65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86"/>
      <c r="AJ10" s="121" t="str">
        <f t="shared" ref="AJ10:AJ65" si="1">IF(SUM(E10:AI10)=0,"",SUM(E10:AI10))</f>
        <v/>
      </c>
      <c r="AK10" s="123"/>
    </row>
    <row r="11" spans="1:37" s="13" customFormat="1" ht="19.5" customHeight="1">
      <c r="A11" s="73">
        <v>7</v>
      </c>
      <c r="B11" s="74">
        <f>'Übersicht Teilnehmende'!B11</f>
        <v>0</v>
      </c>
      <c r="C11" s="74">
        <f>'Übersicht Teilnehmende'!C11</f>
        <v>0</v>
      </c>
      <c r="D11" s="84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85"/>
      <c r="AJ11" s="121" t="str">
        <f t="shared" si="1"/>
        <v/>
      </c>
      <c r="AK11" s="123"/>
    </row>
    <row r="12" spans="1:37" s="13" customFormat="1" ht="19.5" customHeight="1">
      <c r="A12" s="75">
        <v>8</v>
      </c>
      <c r="B12" s="76">
        <f>'Übersicht Teilnehmende'!B12</f>
        <v>0</v>
      </c>
      <c r="C12" s="76">
        <f>'Übersicht Teilnehmende'!C12</f>
        <v>0</v>
      </c>
      <c r="D12" s="65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86"/>
      <c r="AJ12" s="121" t="str">
        <f t="shared" si="1"/>
        <v/>
      </c>
      <c r="AK12" s="123"/>
    </row>
    <row r="13" spans="1:37" s="13" customFormat="1" ht="19.5" customHeight="1">
      <c r="A13" s="73">
        <v>9</v>
      </c>
      <c r="B13" s="74">
        <f>'Übersicht Teilnehmende'!B13</f>
        <v>0</v>
      </c>
      <c r="C13" s="74">
        <f>'Übersicht Teilnehmende'!C13</f>
        <v>0</v>
      </c>
      <c r="D13" s="84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85"/>
      <c r="AJ13" s="121" t="str">
        <f t="shared" si="1"/>
        <v/>
      </c>
      <c r="AK13" s="123"/>
    </row>
    <row r="14" spans="1:37" s="13" customFormat="1" ht="19.5" customHeight="1">
      <c r="A14" s="75">
        <v>10</v>
      </c>
      <c r="B14" s="76">
        <f>'Übersicht Teilnehmende'!B14</f>
        <v>0</v>
      </c>
      <c r="C14" s="76">
        <f>'Übersicht Teilnehmende'!C14</f>
        <v>0</v>
      </c>
      <c r="D14" s="65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86"/>
      <c r="AJ14" s="121" t="str">
        <f t="shared" si="1"/>
        <v/>
      </c>
      <c r="AK14" s="123"/>
    </row>
    <row r="15" spans="1:37" s="13" customFormat="1" ht="19.5" customHeight="1">
      <c r="A15" s="73">
        <v>11</v>
      </c>
      <c r="B15" s="74">
        <f>'Übersicht Teilnehmende'!B15</f>
        <v>0</v>
      </c>
      <c r="C15" s="74">
        <f>'Übersicht Teilnehmende'!C15</f>
        <v>0</v>
      </c>
      <c r="D15" s="84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85"/>
      <c r="AJ15" s="121" t="str">
        <f t="shared" si="1"/>
        <v/>
      </c>
      <c r="AK15" s="123"/>
    </row>
    <row r="16" spans="1:37" s="13" customFormat="1" ht="19.5" customHeight="1">
      <c r="A16" s="75">
        <v>12</v>
      </c>
      <c r="B16" s="76">
        <f>'Übersicht Teilnehmende'!B16</f>
        <v>0</v>
      </c>
      <c r="C16" s="76">
        <f>'Übersicht Teilnehmende'!C16</f>
        <v>0</v>
      </c>
      <c r="D16" s="65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86"/>
      <c r="AJ16" s="121" t="str">
        <f t="shared" si="1"/>
        <v/>
      </c>
      <c r="AK16" s="123"/>
    </row>
    <row r="17" spans="1:37" s="13" customFormat="1" ht="19.5" customHeight="1">
      <c r="A17" s="73">
        <v>13</v>
      </c>
      <c r="B17" s="74">
        <f>'Übersicht Teilnehmende'!B17</f>
        <v>0</v>
      </c>
      <c r="C17" s="74">
        <f>'Übersicht Teilnehmende'!C17</f>
        <v>0</v>
      </c>
      <c r="D17" s="84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85"/>
      <c r="AJ17" s="121" t="str">
        <f t="shared" si="1"/>
        <v/>
      </c>
      <c r="AK17" s="123"/>
    </row>
    <row r="18" spans="1:37" s="13" customFormat="1" ht="19.5" customHeight="1">
      <c r="A18" s="75">
        <v>14</v>
      </c>
      <c r="B18" s="76">
        <f>'Übersicht Teilnehmende'!B18</f>
        <v>0</v>
      </c>
      <c r="C18" s="76">
        <f>'Übersicht Teilnehmende'!C18</f>
        <v>0</v>
      </c>
      <c r="D18" s="65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86"/>
      <c r="AJ18" s="121" t="str">
        <f t="shared" si="1"/>
        <v/>
      </c>
      <c r="AK18" s="123"/>
    </row>
    <row r="19" spans="1:37" s="13" customFormat="1" ht="19.5" customHeight="1">
      <c r="A19" s="73">
        <v>15</v>
      </c>
      <c r="B19" s="74">
        <f>'Übersicht Teilnehmende'!B19</f>
        <v>0</v>
      </c>
      <c r="C19" s="74">
        <f>'Übersicht Teilnehmende'!C19</f>
        <v>0</v>
      </c>
      <c r="D19" s="84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85"/>
      <c r="AJ19" s="121" t="str">
        <f t="shared" si="1"/>
        <v/>
      </c>
      <c r="AK19" s="123"/>
    </row>
    <row r="20" spans="1:37" s="13" customFormat="1" ht="19.5" customHeight="1">
      <c r="A20" s="75">
        <v>16</v>
      </c>
      <c r="B20" s="76">
        <f>'Übersicht Teilnehmende'!B20</f>
        <v>0</v>
      </c>
      <c r="C20" s="76">
        <f>'Übersicht Teilnehmende'!C20</f>
        <v>0</v>
      </c>
      <c r="D20" s="65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86"/>
      <c r="AJ20" s="121" t="str">
        <f t="shared" si="1"/>
        <v/>
      </c>
      <c r="AK20" s="123"/>
    </row>
    <row r="21" spans="1:37" s="13" customFormat="1" ht="19.5" customHeight="1">
      <c r="A21" s="73">
        <v>17</v>
      </c>
      <c r="B21" s="74">
        <f>'Übersicht Teilnehmende'!B21</f>
        <v>0</v>
      </c>
      <c r="C21" s="74">
        <f>'Übersicht Teilnehmende'!C21</f>
        <v>0</v>
      </c>
      <c r="D21" s="84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85"/>
      <c r="AJ21" s="121" t="str">
        <f t="shared" si="1"/>
        <v/>
      </c>
      <c r="AK21" s="123"/>
    </row>
    <row r="22" spans="1:37" s="13" customFormat="1" ht="19.5" customHeight="1">
      <c r="A22" s="75">
        <v>18</v>
      </c>
      <c r="B22" s="76">
        <f>'Übersicht Teilnehmende'!B22</f>
        <v>0</v>
      </c>
      <c r="C22" s="76">
        <f>'Übersicht Teilnehmende'!C22</f>
        <v>0</v>
      </c>
      <c r="D22" s="65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86"/>
      <c r="AJ22" s="121" t="str">
        <f t="shared" si="1"/>
        <v/>
      </c>
      <c r="AK22" s="123"/>
    </row>
    <row r="23" spans="1:37" s="13" customFormat="1" ht="19.5" customHeight="1">
      <c r="A23" s="73">
        <v>19</v>
      </c>
      <c r="B23" s="74">
        <f>'Übersicht Teilnehmende'!B23</f>
        <v>0</v>
      </c>
      <c r="C23" s="74">
        <f>'Übersicht Teilnehmende'!C23</f>
        <v>0</v>
      </c>
      <c r="D23" s="84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85"/>
      <c r="AJ23" s="121" t="str">
        <f t="shared" si="1"/>
        <v/>
      </c>
      <c r="AK23" s="123"/>
    </row>
    <row r="24" spans="1:37" s="13" customFormat="1" ht="19.5" customHeight="1">
      <c r="A24" s="75">
        <v>20</v>
      </c>
      <c r="B24" s="76">
        <f>'Übersicht Teilnehmende'!B24</f>
        <v>0</v>
      </c>
      <c r="C24" s="76">
        <f>'Übersicht Teilnehmende'!C24</f>
        <v>0</v>
      </c>
      <c r="D24" s="65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86"/>
      <c r="AJ24" s="121" t="str">
        <f t="shared" si="1"/>
        <v/>
      </c>
      <c r="AK24" s="123"/>
    </row>
    <row r="25" spans="1:37" s="13" customFormat="1" ht="19.5" customHeight="1">
      <c r="A25" s="73">
        <v>21</v>
      </c>
      <c r="B25" s="74">
        <f>'Übersicht Teilnehmende'!B25</f>
        <v>0</v>
      </c>
      <c r="C25" s="74">
        <f>'Übersicht Teilnehmende'!C25</f>
        <v>0</v>
      </c>
      <c r="D25" s="84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85"/>
      <c r="AJ25" s="121" t="str">
        <f t="shared" si="1"/>
        <v/>
      </c>
      <c r="AK25" s="123"/>
    </row>
    <row r="26" spans="1:37" s="13" customFormat="1" ht="19.5" customHeight="1">
      <c r="A26" s="75">
        <v>22</v>
      </c>
      <c r="B26" s="76">
        <f>'Übersicht Teilnehmende'!B26</f>
        <v>0</v>
      </c>
      <c r="C26" s="76">
        <f>'Übersicht Teilnehmende'!C26</f>
        <v>0</v>
      </c>
      <c r="D26" s="65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86"/>
      <c r="AJ26" s="121" t="str">
        <f t="shared" si="1"/>
        <v/>
      </c>
      <c r="AK26" s="123"/>
    </row>
    <row r="27" spans="1:37" s="13" customFormat="1" ht="19.5" customHeight="1">
      <c r="A27" s="73">
        <v>23</v>
      </c>
      <c r="B27" s="74">
        <f>'Übersicht Teilnehmende'!B27</f>
        <v>0</v>
      </c>
      <c r="C27" s="74">
        <f>'Übersicht Teilnehmende'!C27</f>
        <v>0</v>
      </c>
      <c r="D27" s="84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85"/>
      <c r="AJ27" s="121" t="str">
        <f t="shared" si="1"/>
        <v/>
      </c>
      <c r="AK27" s="123"/>
    </row>
    <row r="28" spans="1:37" s="13" customFormat="1" ht="19.5" customHeight="1">
      <c r="A28" s="75">
        <v>24</v>
      </c>
      <c r="B28" s="76">
        <f>'Übersicht Teilnehmende'!B28</f>
        <v>0</v>
      </c>
      <c r="C28" s="76">
        <f>'Übersicht Teilnehmende'!C28</f>
        <v>0</v>
      </c>
      <c r="D28" s="65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86"/>
      <c r="AJ28" s="121" t="str">
        <f t="shared" si="1"/>
        <v/>
      </c>
      <c r="AK28" s="123"/>
    </row>
    <row r="29" spans="1:37" s="13" customFormat="1" ht="19.5" customHeight="1">
      <c r="A29" s="73">
        <v>25</v>
      </c>
      <c r="B29" s="74">
        <f>'Übersicht Teilnehmende'!B29</f>
        <v>0</v>
      </c>
      <c r="C29" s="74">
        <f>'Übersicht Teilnehmende'!C29</f>
        <v>0</v>
      </c>
      <c r="D29" s="84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85"/>
      <c r="AJ29" s="121" t="str">
        <f t="shared" si="1"/>
        <v/>
      </c>
      <c r="AK29" s="123"/>
    </row>
    <row r="30" spans="1:37" s="13" customFormat="1" ht="19.5" customHeight="1">
      <c r="A30" s="75">
        <v>26</v>
      </c>
      <c r="B30" s="76">
        <f>'Übersicht Teilnehmende'!B30</f>
        <v>0</v>
      </c>
      <c r="C30" s="76">
        <f>'Übersicht Teilnehmende'!C30</f>
        <v>0</v>
      </c>
      <c r="D30" s="65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86"/>
      <c r="AJ30" s="121" t="str">
        <f t="shared" si="1"/>
        <v/>
      </c>
      <c r="AK30" s="123"/>
    </row>
    <row r="31" spans="1:37" s="13" customFormat="1" ht="19.5" customHeight="1">
      <c r="A31" s="73">
        <v>27</v>
      </c>
      <c r="B31" s="74">
        <f>'Übersicht Teilnehmende'!B31</f>
        <v>0</v>
      </c>
      <c r="C31" s="74">
        <f>'Übersicht Teilnehmende'!C31</f>
        <v>0</v>
      </c>
      <c r="D31" s="84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85"/>
      <c r="AJ31" s="121" t="str">
        <f t="shared" si="1"/>
        <v/>
      </c>
      <c r="AK31" s="123"/>
    </row>
    <row r="32" spans="1:37" s="13" customFormat="1" ht="19.5" customHeight="1">
      <c r="A32" s="75">
        <v>28</v>
      </c>
      <c r="B32" s="76">
        <f>'Übersicht Teilnehmende'!B32</f>
        <v>0</v>
      </c>
      <c r="C32" s="76">
        <f>'Übersicht Teilnehmende'!C32</f>
        <v>0</v>
      </c>
      <c r="D32" s="65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86"/>
      <c r="AJ32" s="121" t="str">
        <f t="shared" si="1"/>
        <v/>
      </c>
      <c r="AK32" s="123"/>
    </row>
    <row r="33" spans="1:37" s="13" customFormat="1" ht="19.5" customHeight="1">
      <c r="A33" s="73">
        <v>29</v>
      </c>
      <c r="B33" s="74">
        <f>'Übersicht Teilnehmende'!B33</f>
        <v>0</v>
      </c>
      <c r="C33" s="74">
        <f>'Übersicht Teilnehmende'!C33</f>
        <v>0</v>
      </c>
      <c r="D33" s="84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85"/>
      <c r="AJ33" s="121" t="str">
        <f t="shared" si="1"/>
        <v/>
      </c>
      <c r="AK33" s="123"/>
    </row>
    <row r="34" spans="1:37" s="13" customFormat="1" ht="19.5" customHeight="1">
      <c r="A34" s="75">
        <v>30</v>
      </c>
      <c r="B34" s="76">
        <f>'Übersicht Teilnehmende'!B34</f>
        <v>0</v>
      </c>
      <c r="C34" s="76">
        <f>'Übersicht Teilnehmende'!C34</f>
        <v>0</v>
      </c>
      <c r="D34" s="65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86"/>
      <c r="AJ34" s="121" t="str">
        <f t="shared" si="1"/>
        <v/>
      </c>
      <c r="AK34" s="123"/>
    </row>
    <row r="35" spans="1:37" s="13" customFormat="1" ht="19.5" customHeight="1">
      <c r="A35" s="73">
        <v>31</v>
      </c>
      <c r="B35" s="74">
        <f>'Übersicht Teilnehmende'!B35</f>
        <v>0</v>
      </c>
      <c r="C35" s="74">
        <f>'Übersicht Teilnehmende'!C35</f>
        <v>0</v>
      </c>
      <c r="D35" s="84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85"/>
      <c r="AJ35" s="121" t="str">
        <f t="shared" si="1"/>
        <v/>
      </c>
      <c r="AK35" s="123"/>
    </row>
    <row r="36" spans="1:37" s="13" customFormat="1" ht="19.5" customHeight="1">
      <c r="A36" s="75">
        <v>32</v>
      </c>
      <c r="B36" s="76">
        <f>'Übersicht Teilnehmende'!B36</f>
        <v>0</v>
      </c>
      <c r="C36" s="76">
        <f>'Übersicht Teilnehmende'!C36</f>
        <v>0</v>
      </c>
      <c r="D36" s="65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86"/>
      <c r="AJ36" s="121" t="str">
        <f t="shared" si="1"/>
        <v/>
      </c>
      <c r="AK36" s="123"/>
    </row>
    <row r="37" spans="1:37" s="13" customFormat="1" ht="19.5" customHeight="1">
      <c r="A37" s="73">
        <v>33</v>
      </c>
      <c r="B37" s="74">
        <f>'Übersicht Teilnehmende'!B37</f>
        <v>0</v>
      </c>
      <c r="C37" s="74">
        <f>'Übersicht Teilnehmende'!C37</f>
        <v>0</v>
      </c>
      <c r="D37" s="84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85"/>
      <c r="AJ37" s="121" t="str">
        <f t="shared" si="1"/>
        <v/>
      </c>
      <c r="AK37" s="123"/>
    </row>
    <row r="38" spans="1:37" s="13" customFormat="1" ht="19.5" customHeight="1">
      <c r="A38" s="75">
        <v>34</v>
      </c>
      <c r="B38" s="76">
        <f>'Übersicht Teilnehmende'!B38</f>
        <v>0</v>
      </c>
      <c r="C38" s="76">
        <f>'Übersicht Teilnehmende'!C38</f>
        <v>0</v>
      </c>
      <c r="D38" s="65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86"/>
      <c r="AJ38" s="121" t="str">
        <f t="shared" si="1"/>
        <v/>
      </c>
      <c r="AK38" s="123"/>
    </row>
    <row r="39" spans="1:37" s="13" customFormat="1" ht="19.5" customHeight="1">
      <c r="A39" s="73">
        <v>35</v>
      </c>
      <c r="B39" s="74">
        <f>'Übersicht Teilnehmende'!B39</f>
        <v>0</v>
      </c>
      <c r="C39" s="74">
        <f>'Übersicht Teilnehmende'!C39</f>
        <v>0</v>
      </c>
      <c r="D39" s="84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85"/>
      <c r="AJ39" s="121" t="str">
        <f t="shared" si="1"/>
        <v/>
      </c>
      <c r="AK39" s="123"/>
    </row>
    <row r="40" spans="1:37" s="13" customFormat="1" ht="19.5" customHeight="1">
      <c r="A40" s="75">
        <v>36</v>
      </c>
      <c r="B40" s="76">
        <f>'Übersicht Teilnehmende'!B40</f>
        <v>0</v>
      </c>
      <c r="C40" s="76">
        <f>'Übersicht Teilnehmende'!C40</f>
        <v>0</v>
      </c>
      <c r="D40" s="65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86"/>
      <c r="AJ40" s="121" t="str">
        <f t="shared" si="1"/>
        <v/>
      </c>
      <c r="AK40" s="123"/>
    </row>
    <row r="41" spans="1:37" s="13" customFormat="1" ht="19.5" customHeight="1">
      <c r="A41" s="73">
        <v>37</v>
      </c>
      <c r="B41" s="74">
        <f>'Übersicht Teilnehmende'!B41</f>
        <v>0</v>
      </c>
      <c r="C41" s="74">
        <f>'Übersicht Teilnehmende'!C41</f>
        <v>0</v>
      </c>
      <c r="D41" s="84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85"/>
      <c r="AJ41" s="121" t="str">
        <f t="shared" si="1"/>
        <v/>
      </c>
      <c r="AK41" s="123"/>
    </row>
    <row r="42" spans="1:37" s="13" customFormat="1" ht="19.5" customHeight="1">
      <c r="A42" s="75">
        <v>38</v>
      </c>
      <c r="B42" s="76">
        <f>'Übersicht Teilnehmende'!B42</f>
        <v>0</v>
      </c>
      <c r="C42" s="76">
        <f>'Übersicht Teilnehmende'!C42</f>
        <v>0</v>
      </c>
      <c r="D42" s="65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86"/>
      <c r="AJ42" s="121" t="str">
        <f t="shared" si="1"/>
        <v/>
      </c>
      <c r="AK42" s="123"/>
    </row>
    <row r="43" spans="1:37" s="13" customFormat="1" ht="19.5" customHeight="1">
      <c r="A43" s="73">
        <v>39</v>
      </c>
      <c r="B43" s="74">
        <f>'Übersicht Teilnehmende'!B43</f>
        <v>0</v>
      </c>
      <c r="C43" s="74">
        <f>'Übersicht Teilnehmende'!C43</f>
        <v>0</v>
      </c>
      <c r="D43" s="84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85"/>
      <c r="AJ43" s="121" t="str">
        <f t="shared" si="1"/>
        <v/>
      </c>
      <c r="AK43" s="123"/>
    </row>
    <row r="44" spans="1:37" s="13" customFormat="1" ht="19.5" customHeight="1">
      <c r="A44" s="75">
        <v>40</v>
      </c>
      <c r="B44" s="76">
        <f>'Übersicht Teilnehmende'!B44</f>
        <v>0</v>
      </c>
      <c r="C44" s="76">
        <f>'Übersicht Teilnehmende'!C44</f>
        <v>0</v>
      </c>
      <c r="D44" s="65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86"/>
      <c r="AJ44" s="121" t="str">
        <f t="shared" si="1"/>
        <v/>
      </c>
      <c r="AK44" s="123"/>
    </row>
    <row r="45" spans="1:37" s="13" customFormat="1" ht="19.5" customHeight="1">
      <c r="A45" s="73">
        <v>41</v>
      </c>
      <c r="B45" s="74">
        <f>'Übersicht Teilnehmende'!B45</f>
        <v>0</v>
      </c>
      <c r="C45" s="74">
        <f>'Übersicht Teilnehmende'!C45</f>
        <v>0</v>
      </c>
      <c r="D45" s="84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85"/>
      <c r="AJ45" s="121" t="str">
        <f t="shared" si="1"/>
        <v/>
      </c>
      <c r="AK45" s="123"/>
    </row>
    <row r="46" spans="1:37" s="13" customFormat="1" ht="19.5" customHeight="1">
      <c r="A46" s="75">
        <v>42</v>
      </c>
      <c r="B46" s="76">
        <f>'Übersicht Teilnehmende'!B46</f>
        <v>0</v>
      </c>
      <c r="C46" s="76">
        <f>'Übersicht Teilnehmende'!C46</f>
        <v>0</v>
      </c>
      <c r="D46" s="65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86"/>
      <c r="AJ46" s="121" t="str">
        <f t="shared" si="1"/>
        <v/>
      </c>
      <c r="AK46" s="123"/>
    </row>
    <row r="47" spans="1:37" s="13" customFormat="1" ht="19.5" customHeight="1">
      <c r="A47" s="73">
        <v>43</v>
      </c>
      <c r="B47" s="74">
        <f>'Übersicht Teilnehmende'!B47</f>
        <v>0</v>
      </c>
      <c r="C47" s="74">
        <f>'Übersicht Teilnehmende'!C47</f>
        <v>0</v>
      </c>
      <c r="D47" s="84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85"/>
      <c r="AJ47" s="121" t="str">
        <f t="shared" si="1"/>
        <v/>
      </c>
      <c r="AK47" s="123"/>
    </row>
    <row r="48" spans="1:37" s="13" customFormat="1" ht="19.5" customHeight="1">
      <c r="A48" s="75">
        <v>44</v>
      </c>
      <c r="B48" s="76">
        <f>'Übersicht Teilnehmende'!B48</f>
        <v>0</v>
      </c>
      <c r="C48" s="76">
        <f>'Übersicht Teilnehmende'!C48</f>
        <v>0</v>
      </c>
      <c r="D48" s="65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86"/>
      <c r="AJ48" s="121" t="str">
        <f t="shared" si="1"/>
        <v/>
      </c>
      <c r="AK48" s="123"/>
    </row>
    <row r="49" spans="1:37" s="13" customFormat="1" ht="19.5" customHeight="1">
      <c r="A49" s="73">
        <v>45</v>
      </c>
      <c r="B49" s="74">
        <f>'Übersicht Teilnehmende'!B49</f>
        <v>0</v>
      </c>
      <c r="C49" s="74">
        <f>'Übersicht Teilnehmende'!C49</f>
        <v>0</v>
      </c>
      <c r="D49" s="84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85"/>
      <c r="AJ49" s="121" t="str">
        <f t="shared" si="1"/>
        <v/>
      </c>
      <c r="AK49" s="123"/>
    </row>
    <row r="50" spans="1:37" s="13" customFormat="1" ht="19.5" customHeight="1">
      <c r="A50" s="75">
        <v>46</v>
      </c>
      <c r="B50" s="76">
        <f>'Übersicht Teilnehmende'!B50</f>
        <v>0</v>
      </c>
      <c r="C50" s="76">
        <f>'Übersicht Teilnehmende'!C50</f>
        <v>0</v>
      </c>
      <c r="D50" s="65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86"/>
      <c r="AJ50" s="121" t="str">
        <f t="shared" si="1"/>
        <v/>
      </c>
      <c r="AK50" s="123"/>
    </row>
    <row r="51" spans="1:37" s="13" customFormat="1" ht="19.5" customHeight="1">
      <c r="A51" s="73">
        <v>47</v>
      </c>
      <c r="B51" s="74">
        <f>'Übersicht Teilnehmende'!B51</f>
        <v>0</v>
      </c>
      <c r="C51" s="74">
        <f>'Übersicht Teilnehmende'!C51</f>
        <v>0</v>
      </c>
      <c r="D51" s="84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85"/>
      <c r="AJ51" s="121" t="str">
        <f t="shared" si="1"/>
        <v/>
      </c>
      <c r="AK51" s="123"/>
    </row>
    <row r="52" spans="1:37" s="13" customFormat="1" ht="19.5" customHeight="1">
      <c r="A52" s="75">
        <v>48</v>
      </c>
      <c r="B52" s="76">
        <f>'Übersicht Teilnehmende'!B52</f>
        <v>0</v>
      </c>
      <c r="C52" s="76">
        <f>'Übersicht Teilnehmende'!C52</f>
        <v>0</v>
      </c>
      <c r="D52" s="65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86"/>
      <c r="AJ52" s="121" t="str">
        <f t="shared" si="1"/>
        <v/>
      </c>
      <c r="AK52" s="123"/>
    </row>
    <row r="53" spans="1:37" s="13" customFormat="1" ht="19.5" customHeight="1">
      <c r="A53" s="73">
        <v>49</v>
      </c>
      <c r="B53" s="74">
        <f>'Übersicht Teilnehmende'!B53</f>
        <v>0</v>
      </c>
      <c r="C53" s="74">
        <f>'Übersicht Teilnehmende'!C53</f>
        <v>0</v>
      </c>
      <c r="D53" s="84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85"/>
      <c r="AJ53" s="121" t="str">
        <f t="shared" si="1"/>
        <v/>
      </c>
      <c r="AK53" s="123"/>
    </row>
    <row r="54" spans="1:37" s="13" customFormat="1" ht="19.5" customHeight="1">
      <c r="A54" s="75">
        <v>50</v>
      </c>
      <c r="B54" s="76">
        <f>'Übersicht Teilnehmende'!B54</f>
        <v>0</v>
      </c>
      <c r="C54" s="76">
        <f>'Übersicht Teilnehmende'!C54</f>
        <v>0</v>
      </c>
      <c r="D54" s="65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86"/>
      <c r="AJ54" s="121" t="str">
        <f t="shared" si="1"/>
        <v/>
      </c>
      <c r="AK54" s="123"/>
    </row>
    <row r="55" spans="1:37" s="13" customFormat="1" ht="19.5" customHeight="1">
      <c r="A55" s="73">
        <v>51</v>
      </c>
      <c r="B55" s="74">
        <f>'Übersicht Teilnehmende'!B55</f>
        <v>0</v>
      </c>
      <c r="C55" s="74">
        <f>'Übersicht Teilnehmende'!C55</f>
        <v>0</v>
      </c>
      <c r="D55" s="84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85"/>
      <c r="AJ55" s="121" t="str">
        <f t="shared" si="1"/>
        <v/>
      </c>
      <c r="AK55" s="123"/>
    </row>
    <row r="56" spans="1:37" s="13" customFormat="1" ht="19.5" customHeight="1">
      <c r="A56" s="75">
        <v>52</v>
      </c>
      <c r="B56" s="76">
        <f>'Übersicht Teilnehmende'!B56</f>
        <v>0</v>
      </c>
      <c r="C56" s="76">
        <f>'Übersicht Teilnehmende'!C56</f>
        <v>0</v>
      </c>
      <c r="D56" s="65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86"/>
      <c r="AJ56" s="121" t="str">
        <f t="shared" si="1"/>
        <v/>
      </c>
      <c r="AK56" s="123"/>
    </row>
    <row r="57" spans="1:37" s="13" customFormat="1" ht="19.5" customHeight="1">
      <c r="A57" s="73">
        <v>53</v>
      </c>
      <c r="B57" s="74">
        <f>'Übersicht Teilnehmende'!B57</f>
        <v>0</v>
      </c>
      <c r="C57" s="74">
        <f>'Übersicht Teilnehmende'!C57</f>
        <v>0</v>
      </c>
      <c r="D57" s="84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85"/>
      <c r="AJ57" s="121" t="str">
        <f t="shared" si="1"/>
        <v/>
      </c>
      <c r="AK57" s="123"/>
    </row>
    <row r="58" spans="1:37" s="13" customFormat="1" ht="19.5" customHeight="1">
      <c r="A58" s="75">
        <v>54</v>
      </c>
      <c r="B58" s="76">
        <f>'Übersicht Teilnehmende'!B58</f>
        <v>0</v>
      </c>
      <c r="C58" s="76">
        <f>'Übersicht Teilnehmende'!C58</f>
        <v>0</v>
      </c>
      <c r="D58" s="65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86"/>
      <c r="AJ58" s="121" t="str">
        <f t="shared" si="1"/>
        <v/>
      </c>
      <c r="AK58" s="123"/>
    </row>
    <row r="59" spans="1:37" s="13" customFormat="1" ht="19.5" customHeight="1">
      <c r="A59" s="73">
        <v>55</v>
      </c>
      <c r="B59" s="74">
        <f>'Übersicht Teilnehmende'!B59</f>
        <v>0</v>
      </c>
      <c r="C59" s="74">
        <f>'Übersicht Teilnehmende'!C59</f>
        <v>0</v>
      </c>
      <c r="D59" s="84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85"/>
      <c r="AJ59" s="121" t="str">
        <f t="shared" si="1"/>
        <v/>
      </c>
      <c r="AK59" s="123"/>
    </row>
    <row r="60" spans="1:37" s="13" customFormat="1" ht="19.5" customHeight="1">
      <c r="A60" s="75">
        <v>56</v>
      </c>
      <c r="B60" s="76">
        <f>'Übersicht Teilnehmende'!B60</f>
        <v>0</v>
      </c>
      <c r="C60" s="76">
        <f>'Übersicht Teilnehmende'!C60</f>
        <v>0</v>
      </c>
      <c r="D60" s="65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86"/>
      <c r="AJ60" s="121" t="str">
        <f t="shared" si="1"/>
        <v/>
      </c>
      <c r="AK60" s="123"/>
    </row>
    <row r="61" spans="1:37" s="13" customFormat="1" ht="19.5" customHeight="1">
      <c r="A61" s="73">
        <v>57</v>
      </c>
      <c r="B61" s="74">
        <f>'Übersicht Teilnehmende'!B61</f>
        <v>0</v>
      </c>
      <c r="C61" s="74">
        <f>'Übersicht Teilnehmende'!C61</f>
        <v>0</v>
      </c>
      <c r="D61" s="84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85"/>
      <c r="AJ61" s="121" t="str">
        <f t="shared" si="1"/>
        <v/>
      </c>
      <c r="AK61" s="123"/>
    </row>
    <row r="62" spans="1:37" s="14" customFormat="1" ht="20.25" customHeight="1">
      <c r="A62" s="75">
        <v>58</v>
      </c>
      <c r="B62" s="76">
        <f>'Übersicht Teilnehmende'!B62</f>
        <v>0</v>
      </c>
      <c r="C62" s="76">
        <f>'Übersicht Teilnehmende'!C62</f>
        <v>0</v>
      </c>
      <c r="D62" s="65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86"/>
      <c r="AJ62" s="121" t="str">
        <f t="shared" si="1"/>
        <v/>
      </c>
      <c r="AK62" s="123"/>
    </row>
    <row r="63" spans="1:37" s="14" customFormat="1" ht="20.25" customHeight="1">
      <c r="A63" s="73">
        <v>59</v>
      </c>
      <c r="B63" s="74">
        <f>'Übersicht Teilnehmende'!B63</f>
        <v>0</v>
      </c>
      <c r="C63" s="74">
        <f>'Übersicht Teilnehmende'!C63</f>
        <v>0</v>
      </c>
      <c r="D63" s="84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85"/>
      <c r="AJ63" s="121" t="str">
        <f t="shared" si="1"/>
        <v/>
      </c>
      <c r="AK63" s="123"/>
    </row>
    <row r="64" spans="1:37" s="14" customFormat="1" ht="20.25" customHeight="1">
      <c r="A64" s="75">
        <v>60</v>
      </c>
      <c r="B64" s="76">
        <f>'Übersicht Teilnehmende'!B64</f>
        <v>0</v>
      </c>
      <c r="C64" s="76">
        <f>'Übersicht Teilnehmende'!C64</f>
        <v>0</v>
      </c>
      <c r="D64" s="65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86"/>
      <c r="AJ64" s="121" t="str">
        <f t="shared" si="1"/>
        <v/>
      </c>
      <c r="AK64" s="123"/>
    </row>
    <row r="65" spans="1:38" s="14" customFormat="1" ht="20.25" customHeight="1">
      <c r="A65" s="73">
        <v>61</v>
      </c>
      <c r="B65" s="74">
        <f>'Übersicht Teilnehmende'!B65</f>
        <v>0</v>
      </c>
      <c r="C65" s="74">
        <f>'Übersicht Teilnehmende'!C65</f>
        <v>0</v>
      </c>
      <c r="D65" s="84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85"/>
      <c r="AJ65" s="121" t="str">
        <f t="shared" si="1"/>
        <v/>
      </c>
      <c r="AK65" s="123"/>
    </row>
    <row r="66" spans="1:38" s="14" customFormat="1" ht="20.25" customHeight="1" thickBot="1">
      <c r="A66" s="15"/>
      <c r="B66" s="16"/>
      <c r="C66" s="16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</row>
    <row r="67" spans="1:38" s="14" customFormat="1" ht="20.25" customHeight="1">
      <c r="A67" s="15"/>
      <c r="C67" s="114" t="s">
        <v>101</v>
      </c>
      <c r="D67" s="108"/>
      <c r="E67" s="115" t="s">
        <v>33</v>
      </c>
      <c r="F67" s="68"/>
      <c r="G67" s="68"/>
      <c r="H67" s="68"/>
      <c r="I67" s="68"/>
      <c r="J67" s="68"/>
      <c r="K67" s="68"/>
      <c r="L67" s="69"/>
      <c r="M67" s="69"/>
      <c r="N67" s="69"/>
      <c r="O67" s="69"/>
      <c r="P67" s="69"/>
      <c r="Q67" s="69"/>
      <c r="R67" s="69"/>
      <c r="S67" s="108"/>
      <c r="T67" s="108"/>
      <c r="U67" s="109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</row>
    <row r="68" spans="1:38" s="14" customFormat="1" ht="20.25" customHeight="1">
      <c r="A68" s="15"/>
      <c r="B68" s="16"/>
      <c r="C68" s="116"/>
      <c r="D68" s="17"/>
      <c r="E68" s="28" t="s">
        <v>34</v>
      </c>
      <c r="F68" s="29"/>
      <c r="G68" s="29"/>
      <c r="H68" s="29"/>
      <c r="I68" s="29"/>
      <c r="J68" s="29"/>
      <c r="K68" s="29"/>
      <c r="L68" s="30"/>
      <c r="M68" s="30"/>
      <c r="N68" s="30"/>
      <c r="O68" s="30"/>
      <c r="P68" s="30"/>
      <c r="Q68" s="30"/>
      <c r="R68" s="30"/>
      <c r="S68" s="17"/>
      <c r="T68" s="17"/>
      <c r="U68" s="110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</row>
    <row r="69" spans="1:38" s="14" customFormat="1" ht="20.25" customHeight="1">
      <c r="A69" s="15"/>
      <c r="B69" s="16"/>
      <c r="C69" s="116"/>
      <c r="D69" s="17"/>
      <c r="E69" s="28" t="s">
        <v>35</v>
      </c>
      <c r="F69" s="29"/>
      <c r="G69" s="29"/>
      <c r="H69" s="29"/>
      <c r="I69" s="29"/>
      <c r="J69" s="29"/>
      <c r="K69" s="29"/>
      <c r="L69" s="30"/>
      <c r="M69" s="30"/>
      <c r="N69" s="30"/>
      <c r="O69" s="30"/>
      <c r="P69" s="30"/>
      <c r="Q69" s="30"/>
      <c r="R69" s="30"/>
      <c r="S69" s="17"/>
      <c r="T69" s="17"/>
      <c r="U69" s="110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</row>
    <row r="70" spans="1:38" s="14" customFormat="1" ht="20.25" customHeight="1">
      <c r="A70" s="15"/>
      <c r="B70" s="16"/>
      <c r="C70" s="116"/>
      <c r="D70" s="17"/>
      <c r="E70" s="28" t="s">
        <v>44</v>
      </c>
      <c r="F70" s="29"/>
      <c r="G70" s="29"/>
      <c r="H70" s="29"/>
      <c r="I70" s="29"/>
      <c r="J70" s="29"/>
      <c r="K70" s="29"/>
      <c r="L70" s="30"/>
      <c r="M70" s="30"/>
      <c r="N70" s="30"/>
      <c r="O70" s="30"/>
      <c r="P70" s="30"/>
      <c r="Q70" s="30"/>
      <c r="R70" s="30"/>
      <c r="S70" s="17"/>
      <c r="T70" s="17"/>
      <c r="U70" s="110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</row>
    <row r="71" spans="1:38" s="14" customFormat="1" ht="20.25" customHeight="1">
      <c r="A71" s="15"/>
      <c r="B71" s="16"/>
      <c r="C71" s="116"/>
      <c r="D71" s="17"/>
      <c r="E71" s="28" t="s">
        <v>36</v>
      </c>
      <c r="F71" s="29"/>
      <c r="G71" s="29"/>
      <c r="H71" s="29"/>
      <c r="I71" s="29"/>
      <c r="J71" s="29"/>
      <c r="K71" s="29"/>
      <c r="L71" s="30"/>
      <c r="M71" s="30"/>
      <c r="N71" s="30"/>
      <c r="O71" s="30"/>
      <c r="P71" s="30"/>
      <c r="Q71" s="30"/>
      <c r="R71" s="30"/>
      <c r="S71" s="17"/>
      <c r="T71" s="17"/>
      <c r="U71" s="110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</row>
    <row r="72" spans="1:38" ht="20.25" customHeight="1" thickBot="1">
      <c r="C72" s="117"/>
      <c r="D72" s="71"/>
      <c r="E72" s="118" t="s">
        <v>45</v>
      </c>
      <c r="F72" s="70"/>
      <c r="G72" s="70"/>
      <c r="H72" s="70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111"/>
      <c r="T72" s="112"/>
      <c r="U72" s="113"/>
    </row>
    <row r="73" spans="1:38" ht="15" customHeight="1">
      <c r="B73" s="203"/>
      <c r="C73" s="204"/>
      <c r="D73" s="23"/>
      <c r="E73" s="32"/>
      <c r="F73" s="32"/>
      <c r="G73" s="32"/>
      <c r="H73" s="32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20"/>
    </row>
    <row r="74" spans="1:38">
      <c r="B74" s="205"/>
      <c r="C74" s="204"/>
      <c r="D74" s="23"/>
      <c r="E74" s="32"/>
      <c r="F74" s="32"/>
      <c r="G74" s="32"/>
      <c r="H74" s="32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20"/>
    </row>
    <row r="75" spans="1:38">
      <c r="C75" s="33"/>
      <c r="D75" s="23"/>
      <c r="E75" s="32"/>
      <c r="F75" s="32"/>
      <c r="G75" s="18"/>
      <c r="H75" s="18"/>
      <c r="I75" s="24"/>
      <c r="J75" s="24"/>
      <c r="K75" s="24"/>
      <c r="L75" s="24"/>
      <c r="M75" s="24"/>
      <c r="N75" s="24"/>
      <c r="O75" s="24"/>
      <c r="P75" s="24"/>
      <c r="Q75" s="24"/>
      <c r="R75" s="24"/>
    </row>
    <row r="76" spans="1:38">
      <c r="D76" s="23"/>
      <c r="E76" s="32"/>
      <c r="F76" s="32"/>
      <c r="G76" s="18"/>
      <c r="H76" s="18"/>
      <c r="I76" s="24"/>
      <c r="J76" s="24"/>
      <c r="K76" s="24"/>
      <c r="L76" s="24"/>
      <c r="M76" s="24"/>
      <c r="N76" s="24"/>
      <c r="O76" s="24"/>
      <c r="P76" s="24"/>
      <c r="Q76" s="24"/>
      <c r="R76" s="24"/>
    </row>
    <row r="77" spans="1:38">
      <c r="D77" s="66"/>
      <c r="E77" s="19"/>
      <c r="F77" s="19"/>
      <c r="G77" s="18"/>
      <c r="H77" s="18"/>
      <c r="I77" s="24"/>
      <c r="J77" s="24"/>
      <c r="K77" s="24"/>
      <c r="L77" s="24"/>
      <c r="M77" s="24"/>
      <c r="N77" s="24"/>
      <c r="O77" s="24"/>
      <c r="P77" s="24"/>
      <c r="Q77" s="24"/>
      <c r="R77" s="24"/>
    </row>
    <row r="78" spans="1:38">
      <c r="D78" s="67"/>
      <c r="E78" s="18"/>
      <c r="F78" s="18"/>
      <c r="G78" s="18"/>
      <c r="H78" s="18"/>
      <c r="I78" s="24"/>
      <c r="J78" s="24"/>
      <c r="K78" s="24"/>
      <c r="L78" s="24"/>
      <c r="M78" s="24"/>
      <c r="N78" s="24"/>
      <c r="O78" s="24"/>
      <c r="P78" s="24"/>
      <c r="Q78" s="24"/>
      <c r="R78" s="24"/>
    </row>
    <row r="79" spans="1:38">
      <c r="D79" s="67"/>
      <c r="E79" s="18"/>
      <c r="F79" s="18"/>
      <c r="G79" s="18"/>
      <c r="H79" s="18"/>
      <c r="I79" s="24"/>
      <c r="J79" s="24"/>
      <c r="K79" s="24"/>
      <c r="L79" s="24"/>
      <c r="M79" s="24"/>
      <c r="N79" s="24"/>
      <c r="O79" s="24"/>
      <c r="P79" s="24"/>
      <c r="Q79" s="24"/>
      <c r="R79" s="24"/>
    </row>
    <row r="80" spans="1:38">
      <c r="S80" s="21"/>
      <c r="T80" s="21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</row>
  </sheetData>
  <sheetProtection sheet="1" objects="1" scenarios="1"/>
  <mergeCells count="3">
    <mergeCell ref="D3:D4"/>
    <mergeCell ref="E3:AK3"/>
    <mergeCell ref="B73:C74"/>
  </mergeCells>
  <dataValidations count="2">
    <dataValidation type="whole" operator="greaterThanOrEqual" allowBlank="1" showInputMessage="1" showErrorMessage="1" errorTitle="Achtung!" error="Nur ganze Zahlen eintragen!" sqref="D5:D65">
      <formula1>0</formula1>
    </dataValidation>
    <dataValidation operator="greaterThanOrEqual" allowBlank="1" showInputMessage="1" showErrorMessage="1" errorTitle="Achtung!" error="Nur ganze Zahlen eintragen!" sqref="E5:H65 N5:T65"/>
  </dataValidations>
  <pageMargins left="0.47244094488188981" right="0.43307086614173229" top="0.59055118110236227" bottom="0.62992125984251968" header="0.31496062992125984" footer="0.31496062992125984"/>
  <pageSetup paperSize="9" scale="5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L80"/>
  <sheetViews>
    <sheetView showWhiteSpace="0" topLeftCell="A11" zoomScale="90" zoomScaleNormal="90" zoomScalePageLayoutView="40" workbookViewId="0">
      <selection activeCell="Q20" sqref="Q20"/>
    </sheetView>
  </sheetViews>
  <sheetFormatPr baseColWidth="10" defaultColWidth="11.42578125" defaultRowHeight="12.75"/>
  <cols>
    <col min="1" max="1" width="7.42578125" style="10" customWidth="1"/>
    <col min="2" max="2" width="25.7109375" style="11" customWidth="1"/>
    <col min="3" max="3" width="24.5703125" style="11" customWidth="1"/>
    <col min="4" max="4" width="5.5703125" style="21" customWidth="1"/>
    <col min="5" max="8" width="4.7109375" style="10" customWidth="1"/>
    <col min="9" max="18" width="4.7109375" style="21" customWidth="1"/>
    <col min="19" max="19" width="4.7109375" style="14" customWidth="1"/>
    <col min="20" max="20" width="4.7109375" style="22" customWidth="1"/>
    <col min="21" max="35" width="4.7109375" style="11" customWidth="1"/>
    <col min="36" max="36" width="7.42578125" style="11" customWidth="1"/>
    <col min="37" max="37" width="9.140625" style="11" customWidth="1"/>
    <col min="38" max="16384" width="11.42578125" style="11"/>
  </cols>
  <sheetData>
    <row r="1" spans="1:37" s="62" customFormat="1" ht="15.75">
      <c r="A1" s="63" t="s">
        <v>0</v>
      </c>
      <c r="B1" s="59" t="str">
        <f>Deckblatt!D20</f>
        <v>Muster</v>
      </c>
      <c r="C1" s="63" t="s">
        <v>1</v>
      </c>
      <c r="D1" s="59" t="str">
        <f>Deckblatt!D22:J22</f>
        <v>Muster</v>
      </c>
      <c r="E1" s="98"/>
      <c r="F1" s="60"/>
      <c r="G1" s="103" t="s">
        <v>39</v>
      </c>
      <c r="J1" s="167" t="str">
        <f>Deckblatt!D24</f>
        <v>01.01.2019 - 31.12.2019</v>
      </c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1:37" ht="16.5" thickBot="1">
      <c r="B2" s="64">
        <v>43617</v>
      </c>
    </row>
    <row r="3" spans="1:37" s="72" customFormat="1" ht="25.5" customHeight="1" thickBot="1">
      <c r="A3" s="79" t="s">
        <v>2</v>
      </c>
      <c r="B3" s="80" t="s">
        <v>3</v>
      </c>
      <c r="C3" s="81" t="s">
        <v>4</v>
      </c>
      <c r="D3" s="208" t="s">
        <v>89</v>
      </c>
      <c r="E3" s="206" t="s">
        <v>23</v>
      </c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6"/>
      <c r="AJ3" s="206"/>
      <c r="AK3" s="207"/>
    </row>
    <row r="4" spans="1:37" ht="81.75" customHeight="1" thickBot="1">
      <c r="A4" s="12"/>
      <c r="B4" s="78"/>
      <c r="C4" s="82"/>
      <c r="D4" s="209"/>
      <c r="E4" s="83">
        <v>43617</v>
      </c>
      <c r="F4" s="83">
        <v>43618</v>
      </c>
      <c r="G4" s="83">
        <v>43619</v>
      </c>
      <c r="H4" s="83">
        <v>43620</v>
      </c>
      <c r="I4" s="83">
        <v>43621</v>
      </c>
      <c r="J4" s="83">
        <v>43622</v>
      </c>
      <c r="K4" s="83">
        <v>43623</v>
      </c>
      <c r="L4" s="83">
        <v>43624</v>
      </c>
      <c r="M4" s="83">
        <v>43625</v>
      </c>
      <c r="N4" s="83">
        <v>43626</v>
      </c>
      <c r="O4" s="83">
        <v>43627</v>
      </c>
      <c r="P4" s="83">
        <v>43628</v>
      </c>
      <c r="Q4" s="83">
        <v>43629</v>
      </c>
      <c r="R4" s="83">
        <v>43630</v>
      </c>
      <c r="S4" s="83">
        <v>43631</v>
      </c>
      <c r="T4" s="83">
        <v>43632</v>
      </c>
      <c r="U4" s="83">
        <v>43633</v>
      </c>
      <c r="V4" s="83">
        <v>43634</v>
      </c>
      <c r="W4" s="83">
        <v>43635</v>
      </c>
      <c r="X4" s="83">
        <v>43636</v>
      </c>
      <c r="Y4" s="83">
        <v>43637</v>
      </c>
      <c r="Z4" s="83">
        <v>43638</v>
      </c>
      <c r="AA4" s="83">
        <v>43639</v>
      </c>
      <c r="AB4" s="83">
        <v>43640</v>
      </c>
      <c r="AC4" s="83">
        <v>43641</v>
      </c>
      <c r="AD4" s="83">
        <v>43642</v>
      </c>
      <c r="AE4" s="83">
        <v>43643</v>
      </c>
      <c r="AF4" s="83">
        <v>43644</v>
      </c>
      <c r="AG4" s="83">
        <v>43645</v>
      </c>
      <c r="AH4" s="83">
        <v>43646</v>
      </c>
      <c r="AI4" s="83"/>
      <c r="AJ4" s="106" t="s">
        <v>46</v>
      </c>
      <c r="AK4" s="122" t="s">
        <v>40</v>
      </c>
    </row>
    <row r="5" spans="1:37" s="13" customFormat="1" ht="19.5" customHeight="1">
      <c r="A5" s="73">
        <v>1</v>
      </c>
      <c r="B5" s="74">
        <f>'Übersicht Teilnehmende'!B5</f>
        <v>0</v>
      </c>
      <c r="C5" s="74">
        <f>'Übersicht Teilnehmende'!C5</f>
        <v>0</v>
      </c>
      <c r="D5" s="84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85"/>
      <c r="AJ5" s="120" t="str">
        <f t="shared" ref="AJ5:AJ9" si="0">IF(SUM(E5:AI5)=0,"",SUM(E5:AI5))</f>
        <v/>
      </c>
      <c r="AK5" s="107">
        <f>COUNT(E5:AI5)</f>
        <v>0</v>
      </c>
    </row>
    <row r="6" spans="1:37" s="13" customFormat="1" ht="19.5" customHeight="1">
      <c r="A6" s="75">
        <v>2</v>
      </c>
      <c r="B6" s="76">
        <f>'Übersicht Teilnehmende'!B6</f>
        <v>0</v>
      </c>
      <c r="C6" s="76">
        <f>'Übersicht Teilnehmende'!C6</f>
        <v>0</v>
      </c>
      <c r="D6" s="65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86"/>
      <c r="AJ6" s="121" t="str">
        <f t="shared" si="0"/>
        <v/>
      </c>
      <c r="AK6" s="123">
        <f t="shared" ref="AK6:AK9" si="1">COUNT(E6:AI6)</f>
        <v>0</v>
      </c>
    </row>
    <row r="7" spans="1:37" s="13" customFormat="1" ht="19.5" customHeight="1">
      <c r="A7" s="73">
        <v>3</v>
      </c>
      <c r="B7" s="74">
        <f>'Übersicht Teilnehmende'!B7</f>
        <v>0</v>
      </c>
      <c r="C7" s="74">
        <f>'Übersicht Teilnehmende'!C7</f>
        <v>0</v>
      </c>
      <c r="D7" s="84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85"/>
      <c r="AJ7" s="121" t="str">
        <f t="shared" si="0"/>
        <v/>
      </c>
      <c r="AK7" s="123">
        <f t="shared" si="1"/>
        <v>0</v>
      </c>
    </row>
    <row r="8" spans="1:37" s="13" customFormat="1" ht="19.5" customHeight="1">
      <c r="A8" s="75">
        <v>4</v>
      </c>
      <c r="B8" s="76">
        <f>'Übersicht Teilnehmende'!B8</f>
        <v>0</v>
      </c>
      <c r="C8" s="76">
        <f>'Übersicht Teilnehmende'!C8</f>
        <v>0</v>
      </c>
      <c r="D8" s="65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86"/>
      <c r="AJ8" s="121" t="str">
        <f t="shared" si="0"/>
        <v/>
      </c>
      <c r="AK8" s="123">
        <f t="shared" si="1"/>
        <v>0</v>
      </c>
    </row>
    <row r="9" spans="1:37" s="13" customFormat="1" ht="19.5" customHeight="1">
      <c r="A9" s="73">
        <v>5</v>
      </c>
      <c r="B9" s="74">
        <f>'Übersicht Teilnehmende'!B9</f>
        <v>0</v>
      </c>
      <c r="C9" s="74">
        <f>'Übersicht Teilnehmende'!C9</f>
        <v>0</v>
      </c>
      <c r="D9" s="84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85"/>
      <c r="AJ9" s="121" t="str">
        <f t="shared" si="0"/>
        <v/>
      </c>
      <c r="AK9" s="123">
        <f t="shared" si="1"/>
        <v>0</v>
      </c>
    </row>
    <row r="10" spans="1:37" s="13" customFormat="1" ht="19.5" customHeight="1">
      <c r="A10" s="75">
        <v>6</v>
      </c>
      <c r="B10" s="76">
        <f>'Übersicht Teilnehmende'!B10</f>
        <v>0</v>
      </c>
      <c r="C10" s="76">
        <f>'Übersicht Teilnehmende'!C10</f>
        <v>0</v>
      </c>
      <c r="D10" s="65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86"/>
      <c r="AJ10" s="121" t="str">
        <f t="shared" ref="AJ10:AJ65" si="2">IF(SUM(E10:AI10)=0,"",SUM(E10:AI10))</f>
        <v/>
      </c>
      <c r="AK10" s="123">
        <f t="shared" ref="AK10:AK65" si="3">COUNT(E10:AI10)</f>
        <v>0</v>
      </c>
    </row>
    <row r="11" spans="1:37" s="13" customFormat="1" ht="19.5" customHeight="1">
      <c r="A11" s="73">
        <v>7</v>
      </c>
      <c r="B11" s="74">
        <f>'Übersicht Teilnehmende'!B11</f>
        <v>0</v>
      </c>
      <c r="C11" s="74">
        <f>'Übersicht Teilnehmende'!C11</f>
        <v>0</v>
      </c>
      <c r="D11" s="84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85"/>
      <c r="AJ11" s="121" t="str">
        <f t="shared" si="2"/>
        <v/>
      </c>
      <c r="AK11" s="123">
        <f t="shared" si="3"/>
        <v>0</v>
      </c>
    </row>
    <row r="12" spans="1:37" s="13" customFormat="1" ht="19.5" customHeight="1">
      <c r="A12" s="75">
        <v>8</v>
      </c>
      <c r="B12" s="76">
        <f>'Übersicht Teilnehmende'!B12</f>
        <v>0</v>
      </c>
      <c r="C12" s="76">
        <f>'Übersicht Teilnehmende'!C12</f>
        <v>0</v>
      </c>
      <c r="D12" s="65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86"/>
      <c r="AJ12" s="121" t="str">
        <f t="shared" si="2"/>
        <v/>
      </c>
      <c r="AK12" s="123">
        <f t="shared" si="3"/>
        <v>0</v>
      </c>
    </row>
    <row r="13" spans="1:37" s="13" customFormat="1" ht="19.5" customHeight="1">
      <c r="A13" s="73">
        <v>9</v>
      </c>
      <c r="B13" s="74">
        <f>'Übersicht Teilnehmende'!B13</f>
        <v>0</v>
      </c>
      <c r="C13" s="74">
        <f>'Übersicht Teilnehmende'!C13</f>
        <v>0</v>
      </c>
      <c r="D13" s="84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85"/>
      <c r="AJ13" s="121" t="str">
        <f t="shared" si="2"/>
        <v/>
      </c>
      <c r="AK13" s="123">
        <f t="shared" si="3"/>
        <v>0</v>
      </c>
    </row>
    <row r="14" spans="1:37" s="13" customFormat="1" ht="19.5" customHeight="1">
      <c r="A14" s="75">
        <v>10</v>
      </c>
      <c r="B14" s="76">
        <f>'Übersicht Teilnehmende'!B14</f>
        <v>0</v>
      </c>
      <c r="C14" s="76">
        <f>'Übersicht Teilnehmende'!C14</f>
        <v>0</v>
      </c>
      <c r="D14" s="65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86"/>
      <c r="AJ14" s="121" t="str">
        <f t="shared" si="2"/>
        <v/>
      </c>
      <c r="AK14" s="123">
        <f t="shared" si="3"/>
        <v>0</v>
      </c>
    </row>
    <row r="15" spans="1:37" s="13" customFormat="1" ht="19.5" customHeight="1">
      <c r="A15" s="73">
        <v>11</v>
      </c>
      <c r="B15" s="74">
        <f>'Übersicht Teilnehmende'!B15</f>
        <v>0</v>
      </c>
      <c r="C15" s="74">
        <f>'Übersicht Teilnehmende'!C15</f>
        <v>0</v>
      </c>
      <c r="D15" s="84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85"/>
      <c r="AJ15" s="121" t="str">
        <f t="shared" si="2"/>
        <v/>
      </c>
      <c r="AK15" s="123">
        <f t="shared" si="3"/>
        <v>0</v>
      </c>
    </row>
    <row r="16" spans="1:37" s="13" customFormat="1" ht="19.5" customHeight="1">
      <c r="A16" s="75">
        <v>12</v>
      </c>
      <c r="B16" s="76">
        <f>'Übersicht Teilnehmende'!B16</f>
        <v>0</v>
      </c>
      <c r="C16" s="76">
        <f>'Übersicht Teilnehmende'!C16</f>
        <v>0</v>
      </c>
      <c r="D16" s="65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86"/>
      <c r="AJ16" s="121" t="str">
        <f t="shared" si="2"/>
        <v/>
      </c>
      <c r="AK16" s="123">
        <f t="shared" si="3"/>
        <v>0</v>
      </c>
    </row>
    <row r="17" spans="1:37" s="13" customFormat="1" ht="19.5" customHeight="1">
      <c r="A17" s="73">
        <v>13</v>
      </c>
      <c r="B17" s="74">
        <f>'Übersicht Teilnehmende'!B17</f>
        <v>0</v>
      </c>
      <c r="C17" s="74">
        <f>'Übersicht Teilnehmende'!C17</f>
        <v>0</v>
      </c>
      <c r="D17" s="84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85"/>
      <c r="AJ17" s="121" t="str">
        <f t="shared" si="2"/>
        <v/>
      </c>
      <c r="AK17" s="123">
        <f t="shared" si="3"/>
        <v>0</v>
      </c>
    </row>
    <row r="18" spans="1:37" s="13" customFormat="1" ht="19.5" customHeight="1">
      <c r="A18" s="75">
        <v>14</v>
      </c>
      <c r="B18" s="76">
        <f>'Übersicht Teilnehmende'!B18</f>
        <v>0</v>
      </c>
      <c r="C18" s="76">
        <f>'Übersicht Teilnehmende'!C18</f>
        <v>0</v>
      </c>
      <c r="D18" s="65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86"/>
      <c r="AJ18" s="121" t="str">
        <f t="shared" si="2"/>
        <v/>
      </c>
      <c r="AK18" s="123">
        <f t="shared" si="3"/>
        <v>0</v>
      </c>
    </row>
    <row r="19" spans="1:37" s="13" customFormat="1" ht="19.5" customHeight="1">
      <c r="A19" s="73">
        <v>15</v>
      </c>
      <c r="B19" s="74">
        <f>'Übersicht Teilnehmende'!B19</f>
        <v>0</v>
      </c>
      <c r="C19" s="74">
        <f>'Übersicht Teilnehmende'!C19</f>
        <v>0</v>
      </c>
      <c r="D19" s="84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85"/>
      <c r="AJ19" s="121" t="str">
        <f t="shared" si="2"/>
        <v/>
      </c>
      <c r="AK19" s="123">
        <f t="shared" si="3"/>
        <v>0</v>
      </c>
    </row>
    <row r="20" spans="1:37" s="13" customFormat="1" ht="19.5" customHeight="1">
      <c r="A20" s="75">
        <v>16</v>
      </c>
      <c r="B20" s="76">
        <f>'Übersicht Teilnehmende'!B20</f>
        <v>0</v>
      </c>
      <c r="C20" s="76">
        <f>'Übersicht Teilnehmende'!C20</f>
        <v>0</v>
      </c>
      <c r="D20" s="65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86"/>
      <c r="AJ20" s="121" t="str">
        <f t="shared" si="2"/>
        <v/>
      </c>
      <c r="AK20" s="123">
        <f t="shared" si="3"/>
        <v>0</v>
      </c>
    </row>
    <row r="21" spans="1:37" s="13" customFormat="1" ht="19.5" customHeight="1">
      <c r="A21" s="73">
        <v>17</v>
      </c>
      <c r="B21" s="74">
        <f>'Übersicht Teilnehmende'!B21</f>
        <v>0</v>
      </c>
      <c r="C21" s="74">
        <f>'Übersicht Teilnehmende'!C21</f>
        <v>0</v>
      </c>
      <c r="D21" s="84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85"/>
      <c r="AJ21" s="121" t="str">
        <f t="shared" si="2"/>
        <v/>
      </c>
      <c r="AK21" s="123">
        <f t="shared" si="3"/>
        <v>0</v>
      </c>
    </row>
    <row r="22" spans="1:37" s="13" customFormat="1" ht="19.5" customHeight="1">
      <c r="A22" s="75">
        <v>18</v>
      </c>
      <c r="B22" s="76">
        <f>'Übersicht Teilnehmende'!B22</f>
        <v>0</v>
      </c>
      <c r="C22" s="76">
        <f>'Übersicht Teilnehmende'!C22</f>
        <v>0</v>
      </c>
      <c r="D22" s="65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86"/>
      <c r="AJ22" s="121" t="str">
        <f t="shared" si="2"/>
        <v/>
      </c>
      <c r="AK22" s="123">
        <f t="shared" si="3"/>
        <v>0</v>
      </c>
    </row>
    <row r="23" spans="1:37" s="13" customFormat="1" ht="19.5" customHeight="1">
      <c r="A23" s="73">
        <v>19</v>
      </c>
      <c r="B23" s="74">
        <f>'Übersicht Teilnehmende'!B23</f>
        <v>0</v>
      </c>
      <c r="C23" s="74">
        <f>'Übersicht Teilnehmende'!C23</f>
        <v>0</v>
      </c>
      <c r="D23" s="84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85"/>
      <c r="AJ23" s="121" t="str">
        <f t="shared" si="2"/>
        <v/>
      </c>
      <c r="AK23" s="123">
        <f t="shared" si="3"/>
        <v>0</v>
      </c>
    </row>
    <row r="24" spans="1:37" s="13" customFormat="1" ht="19.5" customHeight="1">
      <c r="A24" s="75">
        <v>20</v>
      </c>
      <c r="B24" s="76">
        <f>'Übersicht Teilnehmende'!B24</f>
        <v>0</v>
      </c>
      <c r="C24" s="76">
        <f>'Übersicht Teilnehmende'!C24</f>
        <v>0</v>
      </c>
      <c r="D24" s="65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86"/>
      <c r="AJ24" s="121" t="str">
        <f t="shared" si="2"/>
        <v/>
      </c>
      <c r="AK24" s="123">
        <f t="shared" si="3"/>
        <v>0</v>
      </c>
    </row>
    <row r="25" spans="1:37" s="13" customFormat="1" ht="19.5" customHeight="1">
      <c r="A25" s="73">
        <v>21</v>
      </c>
      <c r="B25" s="74">
        <f>'Übersicht Teilnehmende'!B25</f>
        <v>0</v>
      </c>
      <c r="C25" s="74">
        <f>'Übersicht Teilnehmende'!C25</f>
        <v>0</v>
      </c>
      <c r="D25" s="84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85"/>
      <c r="AJ25" s="121" t="str">
        <f t="shared" si="2"/>
        <v/>
      </c>
      <c r="AK25" s="123">
        <f t="shared" si="3"/>
        <v>0</v>
      </c>
    </row>
    <row r="26" spans="1:37" s="13" customFormat="1" ht="19.5" customHeight="1">
      <c r="A26" s="75">
        <v>22</v>
      </c>
      <c r="B26" s="76">
        <f>'Übersicht Teilnehmende'!B26</f>
        <v>0</v>
      </c>
      <c r="C26" s="76">
        <f>'Übersicht Teilnehmende'!C26</f>
        <v>0</v>
      </c>
      <c r="D26" s="65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86"/>
      <c r="AJ26" s="121" t="str">
        <f t="shared" si="2"/>
        <v/>
      </c>
      <c r="AK26" s="123">
        <f t="shared" si="3"/>
        <v>0</v>
      </c>
    </row>
    <row r="27" spans="1:37" s="13" customFormat="1" ht="19.5" customHeight="1">
      <c r="A27" s="73">
        <v>23</v>
      </c>
      <c r="B27" s="74">
        <f>'Übersicht Teilnehmende'!B27</f>
        <v>0</v>
      </c>
      <c r="C27" s="74">
        <f>'Übersicht Teilnehmende'!C27</f>
        <v>0</v>
      </c>
      <c r="D27" s="84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85"/>
      <c r="AJ27" s="121" t="str">
        <f t="shared" si="2"/>
        <v/>
      </c>
      <c r="AK27" s="123">
        <f t="shared" si="3"/>
        <v>0</v>
      </c>
    </row>
    <row r="28" spans="1:37" s="13" customFormat="1" ht="19.5" customHeight="1">
      <c r="A28" s="75">
        <v>24</v>
      </c>
      <c r="B28" s="76">
        <f>'Übersicht Teilnehmende'!B28</f>
        <v>0</v>
      </c>
      <c r="C28" s="76">
        <f>'Übersicht Teilnehmende'!C28</f>
        <v>0</v>
      </c>
      <c r="D28" s="65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86"/>
      <c r="AJ28" s="121" t="str">
        <f t="shared" si="2"/>
        <v/>
      </c>
      <c r="AK28" s="123">
        <f t="shared" si="3"/>
        <v>0</v>
      </c>
    </row>
    <row r="29" spans="1:37" s="13" customFormat="1" ht="19.5" customHeight="1">
      <c r="A29" s="73">
        <v>25</v>
      </c>
      <c r="B29" s="74">
        <f>'Übersicht Teilnehmende'!B29</f>
        <v>0</v>
      </c>
      <c r="C29" s="74">
        <f>'Übersicht Teilnehmende'!C29</f>
        <v>0</v>
      </c>
      <c r="D29" s="84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85"/>
      <c r="AJ29" s="121" t="str">
        <f t="shared" si="2"/>
        <v/>
      </c>
      <c r="AK29" s="123">
        <f t="shared" si="3"/>
        <v>0</v>
      </c>
    </row>
    <row r="30" spans="1:37" s="13" customFormat="1" ht="19.5" customHeight="1">
      <c r="A30" s="75">
        <v>26</v>
      </c>
      <c r="B30" s="76">
        <f>'Übersicht Teilnehmende'!B30</f>
        <v>0</v>
      </c>
      <c r="C30" s="76">
        <f>'Übersicht Teilnehmende'!C30</f>
        <v>0</v>
      </c>
      <c r="D30" s="65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86"/>
      <c r="AJ30" s="121" t="str">
        <f t="shared" si="2"/>
        <v/>
      </c>
      <c r="AK30" s="123">
        <f t="shared" si="3"/>
        <v>0</v>
      </c>
    </row>
    <row r="31" spans="1:37" s="13" customFormat="1" ht="19.5" customHeight="1">
      <c r="A31" s="73">
        <v>27</v>
      </c>
      <c r="B31" s="74">
        <f>'Übersicht Teilnehmende'!B31</f>
        <v>0</v>
      </c>
      <c r="C31" s="74">
        <f>'Übersicht Teilnehmende'!C31</f>
        <v>0</v>
      </c>
      <c r="D31" s="84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85"/>
      <c r="AJ31" s="121" t="str">
        <f t="shared" si="2"/>
        <v/>
      </c>
      <c r="AK31" s="123">
        <f t="shared" si="3"/>
        <v>0</v>
      </c>
    </row>
    <row r="32" spans="1:37" s="13" customFormat="1" ht="19.5" customHeight="1">
      <c r="A32" s="75">
        <v>28</v>
      </c>
      <c r="B32" s="76">
        <f>'Übersicht Teilnehmende'!B32</f>
        <v>0</v>
      </c>
      <c r="C32" s="76">
        <f>'Übersicht Teilnehmende'!C32</f>
        <v>0</v>
      </c>
      <c r="D32" s="65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86"/>
      <c r="AJ32" s="121" t="str">
        <f t="shared" si="2"/>
        <v/>
      </c>
      <c r="AK32" s="123">
        <f t="shared" si="3"/>
        <v>0</v>
      </c>
    </row>
    <row r="33" spans="1:37" s="13" customFormat="1" ht="19.5" customHeight="1">
      <c r="A33" s="73">
        <v>29</v>
      </c>
      <c r="B33" s="74">
        <f>'Übersicht Teilnehmende'!B33</f>
        <v>0</v>
      </c>
      <c r="C33" s="74">
        <f>'Übersicht Teilnehmende'!C33</f>
        <v>0</v>
      </c>
      <c r="D33" s="84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85"/>
      <c r="AJ33" s="121" t="str">
        <f t="shared" si="2"/>
        <v/>
      </c>
      <c r="AK33" s="123">
        <f t="shared" si="3"/>
        <v>0</v>
      </c>
    </row>
    <row r="34" spans="1:37" s="13" customFormat="1" ht="19.5" customHeight="1">
      <c r="A34" s="75">
        <v>30</v>
      </c>
      <c r="B34" s="76">
        <f>'Übersicht Teilnehmende'!B34</f>
        <v>0</v>
      </c>
      <c r="C34" s="76">
        <f>'Übersicht Teilnehmende'!C34</f>
        <v>0</v>
      </c>
      <c r="D34" s="65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86"/>
      <c r="AJ34" s="121" t="str">
        <f t="shared" si="2"/>
        <v/>
      </c>
      <c r="AK34" s="123">
        <f t="shared" si="3"/>
        <v>0</v>
      </c>
    </row>
    <row r="35" spans="1:37" s="13" customFormat="1" ht="19.5" customHeight="1">
      <c r="A35" s="73">
        <v>31</v>
      </c>
      <c r="B35" s="74">
        <f>'Übersicht Teilnehmende'!B35</f>
        <v>0</v>
      </c>
      <c r="C35" s="74">
        <f>'Übersicht Teilnehmende'!C35</f>
        <v>0</v>
      </c>
      <c r="D35" s="84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85"/>
      <c r="AJ35" s="121" t="str">
        <f t="shared" si="2"/>
        <v/>
      </c>
      <c r="AK35" s="123">
        <f t="shared" si="3"/>
        <v>0</v>
      </c>
    </row>
    <row r="36" spans="1:37" s="13" customFormat="1" ht="19.5" customHeight="1">
      <c r="A36" s="75">
        <v>32</v>
      </c>
      <c r="B36" s="76">
        <f>'Übersicht Teilnehmende'!B36</f>
        <v>0</v>
      </c>
      <c r="C36" s="76">
        <f>'Übersicht Teilnehmende'!C36</f>
        <v>0</v>
      </c>
      <c r="D36" s="65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86"/>
      <c r="AJ36" s="121" t="str">
        <f t="shared" si="2"/>
        <v/>
      </c>
      <c r="AK36" s="123">
        <f t="shared" si="3"/>
        <v>0</v>
      </c>
    </row>
    <row r="37" spans="1:37" s="13" customFormat="1" ht="19.5" customHeight="1">
      <c r="A37" s="73">
        <v>33</v>
      </c>
      <c r="B37" s="74">
        <f>'Übersicht Teilnehmende'!B37</f>
        <v>0</v>
      </c>
      <c r="C37" s="74">
        <f>'Übersicht Teilnehmende'!C37</f>
        <v>0</v>
      </c>
      <c r="D37" s="84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85"/>
      <c r="AJ37" s="121" t="str">
        <f t="shared" si="2"/>
        <v/>
      </c>
      <c r="AK37" s="123">
        <f t="shared" si="3"/>
        <v>0</v>
      </c>
    </row>
    <row r="38" spans="1:37" s="13" customFormat="1" ht="19.5" customHeight="1">
      <c r="A38" s="75">
        <v>34</v>
      </c>
      <c r="B38" s="76">
        <f>'Übersicht Teilnehmende'!B38</f>
        <v>0</v>
      </c>
      <c r="C38" s="76">
        <f>'Übersicht Teilnehmende'!C38</f>
        <v>0</v>
      </c>
      <c r="D38" s="65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86"/>
      <c r="AJ38" s="121" t="str">
        <f t="shared" si="2"/>
        <v/>
      </c>
      <c r="AK38" s="123">
        <f t="shared" si="3"/>
        <v>0</v>
      </c>
    </row>
    <row r="39" spans="1:37" s="13" customFormat="1" ht="19.5" customHeight="1">
      <c r="A39" s="73">
        <v>35</v>
      </c>
      <c r="B39" s="74">
        <f>'Übersicht Teilnehmende'!B39</f>
        <v>0</v>
      </c>
      <c r="C39" s="74">
        <f>'Übersicht Teilnehmende'!C39</f>
        <v>0</v>
      </c>
      <c r="D39" s="84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85"/>
      <c r="AJ39" s="121" t="str">
        <f t="shared" si="2"/>
        <v/>
      </c>
      <c r="AK39" s="123">
        <f t="shared" si="3"/>
        <v>0</v>
      </c>
    </row>
    <row r="40" spans="1:37" s="13" customFormat="1" ht="19.5" customHeight="1">
      <c r="A40" s="75">
        <v>36</v>
      </c>
      <c r="B40" s="76">
        <f>'Übersicht Teilnehmende'!B40</f>
        <v>0</v>
      </c>
      <c r="C40" s="76">
        <f>'Übersicht Teilnehmende'!C40</f>
        <v>0</v>
      </c>
      <c r="D40" s="65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86"/>
      <c r="AJ40" s="121" t="str">
        <f t="shared" si="2"/>
        <v/>
      </c>
      <c r="AK40" s="123">
        <f t="shared" si="3"/>
        <v>0</v>
      </c>
    </row>
    <row r="41" spans="1:37" s="13" customFormat="1" ht="19.5" customHeight="1">
      <c r="A41" s="73">
        <v>37</v>
      </c>
      <c r="B41" s="74">
        <f>'Übersicht Teilnehmende'!B41</f>
        <v>0</v>
      </c>
      <c r="C41" s="74">
        <f>'Übersicht Teilnehmende'!C41</f>
        <v>0</v>
      </c>
      <c r="D41" s="84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85"/>
      <c r="AJ41" s="121" t="str">
        <f t="shared" si="2"/>
        <v/>
      </c>
      <c r="AK41" s="123">
        <f t="shared" si="3"/>
        <v>0</v>
      </c>
    </row>
    <row r="42" spans="1:37" s="13" customFormat="1" ht="19.5" customHeight="1">
      <c r="A42" s="75">
        <v>38</v>
      </c>
      <c r="B42" s="76">
        <f>'Übersicht Teilnehmende'!B42</f>
        <v>0</v>
      </c>
      <c r="C42" s="76">
        <f>'Übersicht Teilnehmende'!C42</f>
        <v>0</v>
      </c>
      <c r="D42" s="65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86"/>
      <c r="AJ42" s="121" t="str">
        <f t="shared" si="2"/>
        <v/>
      </c>
      <c r="AK42" s="123">
        <f t="shared" si="3"/>
        <v>0</v>
      </c>
    </row>
    <row r="43" spans="1:37" s="13" customFormat="1" ht="19.5" customHeight="1">
      <c r="A43" s="73">
        <v>39</v>
      </c>
      <c r="B43" s="74">
        <f>'Übersicht Teilnehmende'!B43</f>
        <v>0</v>
      </c>
      <c r="C43" s="74">
        <f>'Übersicht Teilnehmende'!C43</f>
        <v>0</v>
      </c>
      <c r="D43" s="84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85"/>
      <c r="AJ43" s="121" t="str">
        <f t="shared" si="2"/>
        <v/>
      </c>
      <c r="AK43" s="123">
        <f t="shared" si="3"/>
        <v>0</v>
      </c>
    </row>
    <row r="44" spans="1:37" s="13" customFormat="1" ht="19.5" customHeight="1">
      <c r="A44" s="75">
        <v>40</v>
      </c>
      <c r="B44" s="76">
        <f>'Übersicht Teilnehmende'!B44</f>
        <v>0</v>
      </c>
      <c r="C44" s="76">
        <f>'Übersicht Teilnehmende'!C44</f>
        <v>0</v>
      </c>
      <c r="D44" s="65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86"/>
      <c r="AJ44" s="121" t="str">
        <f t="shared" si="2"/>
        <v/>
      </c>
      <c r="AK44" s="123">
        <f t="shared" si="3"/>
        <v>0</v>
      </c>
    </row>
    <row r="45" spans="1:37" s="13" customFormat="1" ht="19.5" customHeight="1">
      <c r="A45" s="73">
        <v>41</v>
      </c>
      <c r="B45" s="74">
        <f>'Übersicht Teilnehmende'!B45</f>
        <v>0</v>
      </c>
      <c r="C45" s="74">
        <f>'Übersicht Teilnehmende'!C45</f>
        <v>0</v>
      </c>
      <c r="D45" s="84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85"/>
      <c r="AJ45" s="121" t="str">
        <f t="shared" si="2"/>
        <v/>
      </c>
      <c r="AK45" s="123">
        <f t="shared" si="3"/>
        <v>0</v>
      </c>
    </row>
    <row r="46" spans="1:37" s="13" customFormat="1" ht="19.5" customHeight="1">
      <c r="A46" s="75">
        <v>42</v>
      </c>
      <c r="B46" s="76">
        <f>'Übersicht Teilnehmende'!B46</f>
        <v>0</v>
      </c>
      <c r="C46" s="76">
        <f>'Übersicht Teilnehmende'!C46</f>
        <v>0</v>
      </c>
      <c r="D46" s="65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86"/>
      <c r="AJ46" s="121" t="str">
        <f t="shared" si="2"/>
        <v/>
      </c>
      <c r="AK46" s="123">
        <f t="shared" si="3"/>
        <v>0</v>
      </c>
    </row>
    <row r="47" spans="1:37" s="13" customFormat="1" ht="19.5" customHeight="1">
      <c r="A47" s="73">
        <v>43</v>
      </c>
      <c r="B47" s="74">
        <f>'Übersicht Teilnehmende'!B47</f>
        <v>0</v>
      </c>
      <c r="C47" s="74">
        <f>'Übersicht Teilnehmende'!C47</f>
        <v>0</v>
      </c>
      <c r="D47" s="84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85"/>
      <c r="AJ47" s="121" t="str">
        <f t="shared" si="2"/>
        <v/>
      </c>
      <c r="AK47" s="123">
        <f t="shared" si="3"/>
        <v>0</v>
      </c>
    </row>
    <row r="48" spans="1:37" s="13" customFormat="1" ht="19.5" customHeight="1">
      <c r="A48" s="75">
        <v>44</v>
      </c>
      <c r="B48" s="76">
        <f>'Übersicht Teilnehmende'!B48</f>
        <v>0</v>
      </c>
      <c r="C48" s="76">
        <f>'Übersicht Teilnehmende'!C48</f>
        <v>0</v>
      </c>
      <c r="D48" s="65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86"/>
      <c r="AJ48" s="121" t="str">
        <f t="shared" si="2"/>
        <v/>
      </c>
      <c r="AK48" s="123">
        <f t="shared" si="3"/>
        <v>0</v>
      </c>
    </row>
    <row r="49" spans="1:37" s="13" customFormat="1" ht="19.5" customHeight="1">
      <c r="A49" s="73">
        <v>45</v>
      </c>
      <c r="B49" s="74">
        <f>'Übersicht Teilnehmende'!B49</f>
        <v>0</v>
      </c>
      <c r="C49" s="74">
        <f>'Übersicht Teilnehmende'!C49</f>
        <v>0</v>
      </c>
      <c r="D49" s="84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85"/>
      <c r="AJ49" s="121" t="str">
        <f t="shared" si="2"/>
        <v/>
      </c>
      <c r="AK49" s="123">
        <f t="shared" si="3"/>
        <v>0</v>
      </c>
    </row>
    <row r="50" spans="1:37" s="13" customFormat="1" ht="19.5" customHeight="1">
      <c r="A50" s="75">
        <v>46</v>
      </c>
      <c r="B50" s="76">
        <f>'Übersicht Teilnehmende'!B50</f>
        <v>0</v>
      </c>
      <c r="C50" s="76">
        <f>'Übersicht Teilnehmende'!C50</f>
        <v>0</v>
      </c>
      <c r="D50" s="65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86"/>
      <c r="AJ50" s="121" t="str">
        <f t="shared" si="2"/>
        <v/>
      </c>
      <c r="AK50" s="123">
        <f t="shared" si="3"/>
        <v>0</v>
      </c>
    </row>
    <row r="51" spans="1:37" s="13" customFormat="1" ht="19.5" customHeight="1">
      <c r="A51" s="73">
        <v>47</v>
      </c>
      <c r="B51" s="74">
        <f>'Übersicht Teilnehmende'!B51</f>
        <v>0</v>
      </c>
      <c r="C51" s="74">
        <f>'Übersicht Teilnehmende'!C51</f>
        <v>0</v>
      </c>
      <c r="D51" s="84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85"/>
      <c r="AJ51" s="121" t="str">
        <f t="shared" si="2"/>
        <v/>
      </c>
      <c r="AK51" s="123">
        <f t="shared" si="3"/>
        <v>0</v>
      </c>
    </row>
    <row r="52" spans="1:37" s="13" customFormat="1" ht="19.5" customHeight="1">
      <c r="A52" s="75">
        <v>48</v>
      </c>
      <c r="B52" s="76">
        <f>'Übersicht Teilnehmende'!B52</f>
        <v>0</v>
      </c>
      <c r="C52" s="76">
        <f>'Übersicht Teilnehmende'!C52</f>
        <v>0</v>
      </c>
      <c r="D52" s="65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86"/>
      <c r="AJ52" s="121" t="str">
        <f t="shared" si="2"/>
        <v/>
      </c>
      <c r="AK52" s="123">
        <f t="shared" si="3"/>
        <v>0</v>
      </c>
    </row>
    <row r="53" spans="1:37" s="13" customFormat="1" ht="19.5" customHeight="1">
      <c r="A53" s="73">
        <v>49</v>
      </c>
      <c r="B53" s="74">
        <f>'Übersicht Teilnehmende'!B53</f>
        <v>0</v>
      </c>
      <c r="C53" s="74">
        <f>'Übersicht Teilnehmende'!C53</f>
        <v>0</v>
      </c>
      <c r="D53" s="84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85"/>
      <c r="AJ53" s="121" t="str">
        <f t="shared" si="2"/>
        <v/>
      </c>
      <c r="AK53" s="123">
        <f t="shared" si="3"/>
        <v>0</v>
      </c>
    </row>
    <row r="54" spans="1:37" s="13" customFormat="1" ht="19.5" customHeight="1">
      <c r="A54" s="75">
        <v>50</v>
      </c>
      <c r="B54" s="76">
        <f>'Übersicht Teilnehmende'!B54</f>
        <v>0</v>
      </c>
      <c r="C54" s="76">
        <f>'Übersicht Teilnehmende'!C54</f>
        <v>0</v>
      </c>
      <c r="D54" s="65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86"/>
      <c r="AJ54" s="121" t="str">
        <f t="shared" si="2"/>
        <v/>
      </c>
      <c r="AK54" s="123">
        <f t="shared" si="3"/>
        <v>0</v>
      </c>
    </row>
    <row r="55" spans="1:37" s="13" customFormat="1" ht="19.5" customHeight="1">
      <c r="A55" s="73">
        <v>51</v>
      </c>
      <c r="B55" s="74">
        <f>'Übersicht Teilnehmende'!B55</f>
        <v>0</v>
      </c>
      <c r="C55" s="74">
        <f>'Übersicht Teilnehmende'!C55</f>
        <v>0</v>
      </c>
      <c r="D55" s="84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85"/>
      <c r="AJ55" s="121" t="str">
        <f t="shared" si="2"/>
        <v/>
      </c>
      <c r="AK55" s="123">
        <f t="shared" si="3"/>
        <v>0</v>
      </c>
    </row>
    <row r="56" spans="1:37" s="13" customFormat="1" ht="19.5" customHeight="1">
      <c r="A56" s="75">
        <v>52</v>
      </c>
      <c r="B56" s="76">
        <f>'Übersicht Teilnehmende'!B56</f>
        <v>0</v>
      </c>
      <c r="C56" s="76">
        <f>'Übersicht Teilnehmende'!C56</f>
        <v>0</v>
      </c>
      <c r="D56" s="65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86"/>
      <c r="AJ56" s="121" t="str">
        <f t="shared" si="2"/>
        <v/>
      </c>
      <c r="AK56" s="123">
        <f t="shared" si="3"/>
        <v>0</v>
      </c>
    </row>
    <row r="57" spans="1:37" s="13" customFormat="1" ht="19.5" customHeight="1">
      <c r="A57" s="73">
        <v>53</v>
      </c>
      <c r="B57" s="74">
        <f>'Übersicht Teilnehmende'!B57</f>
        <v>0</v>
      </c>
      <c r="C57" s="74">
        <f>'Übersicht Teilnehmende'!C57</f>
        <v>0</v>
      </c>
      <c r="D57" s="84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85"/>
      <c r="AJ57" s="121" t="str">
        <f t="shared" si="2"/>
        <v/>
      </c>
      <c r="AK57" s="123">
        <f t="shared" si="3"/>
        <v>0</v>
      </c>
    </row>
    <row r="58" spans="1:37" s="13" customFormat="1" ht="19.5" customHeight="1">
      <c r="A58" s="75">
        <v>54</v>
      </c>
      <c r="B58" s="76">
        <f>'Übersicht Teilnehmende'!B58</f>
        <v>0</v>
      </c>
      <c r="C58" s="76">
        <f>'Übersicht Teilnehmende'!C58</f>
        <v>0</v>
      </c>
      <c r="D58" s="65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86"/>
      <c r="AJ58" s="121" t="str">
        <f t="shared" si="2"/>
        <v/>
      </c>
      <c r="AK58" s="123">
        <f t="shared" si="3"/>
        <v>0</v>
      </c>
    </row>
    <row r="59" spans="1:37" s="13" customFormat="1" ht="19.5" customHeight="1">
      <c r="A59" s="73">
        <v>55</v>
      </c>
      <c r="B59" s="74">
        <f>'Übersicht Teilnehmende'!B59</f>
        <v>0</v>
      </c>
      <c r="C59" s="74">
        <f>'Übersicht Teilnehmende'!C59</f>
        <v>0</v>
      </c>
      <c r="D59" s="84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85"/>
      <c r="AJ59" s="121" t="str">
        <f t="shared" si="2"/>
        <v/>
      </c>
      <c r="AK59" s="123">
        <f t="shared" si="3"/>
        <v>0</v>
      </c>
    </row>
    <row r="60" spans="1:37" s="13" customFormat="1" ht="19.5" customHeight="1">
      <c r="A60" s="75">
        <v>56</v>
      </c>
      <c r="B60" s="76">
        <f>'Übersicht Teilnehmende'!B60</f>
        <v>0</v>
      </c>
      <c r="C60" s="76">
        <f>'Übersicht Teilnehmende'!C60</f>
        <v>0</v>
      </c>
      <c r="D60" s="65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86"/>
      <c r="AJ60" s="121" t="str">
        <f t="shared" si="2"/>
        <v/>
      </c>
      <c r="AK60" s="123">
        <f t="shared" si="3"/>
        <v>0</v>
      </c>
    </row>
    <row r="61" spans="1:37" s="13" customFormat="1" ht="19.5" customHeight="1">
      <c r="A61" s="73">
        <v>57</v>
      </c>
      <c r="B61" s="74">
        <f>'Übersicht Teilnehmende'!B61</f>
        <v>0</v>
      </c>
      <c r="C61" s="74">
        <f>'Übersicht Teilnehmende'!C61</f>
        <v>0</v>
      </c>
      <c r="D61" s="84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85"/>
      <c r="AJ61" s="121" t="str">
        <f t="shared" si="2"/>
        <v/>
      </c>
      <c r="AK61" s="123">
        <f t="shared" si="3"/>
        <v>0</v>
      </c>
    </row>
    <row r="62" spans="1:37" s="14" customFormat="1" ht="20.25" customHeight="1">
      <c r="A62" s="75">
        <v>58</v>
      </c>
      <c r="B62" s="76">
        <f>'Übersicht Teilnehmende'!B62</f>
        <v>0</v>
      </c>
      <c r="C62" s="76">
        <f>'Übersicht Teilnehmende'!C62</f>
        <v>0</v>
      </c>
      <c r="D62" s="65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86"/>
      <c r="AJ62" s="121" t="str">
        <f t="shared" si="2"/>
        <v/>
      </c>
      <c r="AK62" s="123">
        <f t="shared" si="3"/>
        <v>0</v>
      </c>
    </row>
    <row r="63" spans="1:37" s="14" customFormat="1" ht="20.25" customHeight="1">
      <c r="A63" s="73">
        <v>59</v>
      </c>
      <c r="B63" s="74">
        <f>'Übersicht Teilnehmende'!B63</f>
        <v>0</v>
      </c>
      <c r="C63" s="74">
        <f>'Übersicht Teilnehmende'!C63</f>
        <v>0</v>
      </c>
      <c r="D63" s="84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85"/>
      <c r="AJ63" s="121" t="str">
        <f t="shared" si="2"/>
        <v/>
      </c>
      <c r="AK63" s="123">
        <f t="shared" si="3"/>
        <v>0</v>
      </c>
    </row>
    <row r="64" spans="1:37" s="14" customFormat="1" ht="20.25" customHeight="1">
      <c r="A64" s="75">
        <v>60</v>
      </c>
      <c r="B64" s="76">
        <f>'Übersicht Teilnehmende'!B64</f>
        <v>0</v>
      </c>
      <c r="C64" s="76">
        <f>'Übersicht Teilnehmende'!C64</f>
        <v>0</v>
      </c>
      <c r="D64" s="65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86"/>
      <c r="AJ64" s="121" t="str">
        <f t="shared" si="2"/>
        <v/>
      </c>
      <c r="AK64" s="123">
        <f t="shared" si="3"/>
        <v>0</v>
      </c>
    </row>
    <row r="65" spans="1:38" s="14" customFormat="1" ht="20.25" customHeight="1">
      <c r="A65" s="73">
        <v>61</v>
      </c>
      <c r="B65" s="74">
        <f>'Übersicht Teilnehmende'!B65</f>
        <v>0</v>
      </c>
      <c r="C65" s="74">
        <f>'Übersicht Teilnehmende'!C65</f>
        <v>0</v>
      </c>
      <c r="D65" s="84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85"/>
      <c r="AJ65" s="121" t="str">
        <f t="shared" si="2"/>
        <v/>
      </c>
      <c r="AK65" s="123">
        <f t="shared" si="3"/>
        <v>0</v>
      </c>
    </row>
    <row r="66" spans="1:38" s="14" customFormat="1" ht="20.25" customHeight="1" thickBot="1">
      <c r="A66" s="15"/>
      <c r="B66" s="16"/>
      <c r="C66" s="16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</row>
    <row r="67" spans="1:38" s="14" customFormat="1" ht="20.25" customHeight="1">
      <c r="A67" s="15"/>
      <c r="C67" s="114" t="s">
        <v>101</v>
      </c>
      <c r="D67" s="108"/>
      <c r="E67" s="115" t="s">
        <v>33</v>
      </c>
      <c r="F67" s="68"/>
      <c r="G67" s="68"/>
      <c r="H67" s="68"/>
      <c r="I67" s="68"/>
      <c r="J67" s="68"/>
      <c r="K67" s="68"/>
      <c r="L67" s="69"/>
      <c r="M67" s="69"/>
      <c r="N67" s="69"/>
      <c r="O67" s="69"/>
      <c r="P67" s="69"/>
      <c r="Q67" s="69"/>
      <c r="R67" s="69"/>
      <c r="S67" s="108"/>
      <c r="T67" s="108"/>
      <c r="U67" s="109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</row>
    <row r="68" spans="1:38" s="14" customFormat="1" ht="20.25" customHeight="1">
      <c r="A68" s="15"/>
      <c r="B68" s="16"/>
      <c r="C68" s="116"/>
      <c r="D68" s="17"/>
      <c r="E68" s="28" t="s">
        <v>34</v>
      </c>
      <c r="F68" s="29"/>
      <c r="G68" s="29"/>
      <c r="H68" s="29"/>
      <c r="I68" s="29"/>
      <c r="J68" s="29"/>
      <c r="K68" s="29"/>
      <c r="L68" s="30"/>
      <c r="M68" s="30"/>
      <c r="N68" s="30"/>
      <c r="O68" s="30"/>
      <c r="P68" s="30"/>
      <c r="Q68" s="30"/>
      <c r="R68" s="30"/>
      <c r="S68" s="17"/>
      <c r="T68" s="17"/>
      <c r="U68" s="110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</row>
    <row r="69" spans="1:38" s="14" customFormat="1" ht="20.25" customHeight="1">
      <c r="A69" s="15"/>
      <c r="B69" s="16"/>
      <c r="C69" s="116"/>
      <c r="D69" s="17"/>
      <c r="E69" s="28" t="s">
        <v>35</v>
      </c>
      <c r="F69" s="29"/>
      <c r="G69" s="29"/>
      <c r="H69" s="29"/>
      <c r="I69" s="29"/>
      <c r="J69" s="29"/>
      <c r="K69" s="29"/>
      <c r="L69" s="30"/>
      <c r="M69" s="30"/>
      <c r="N69" s="30"/>
      <c r="O69" s="30"/>
      <c r="P69" s="30"/>
      <c r="Q69" s="30"/>
      <c r="R69" s="30"/>
      <c r="S69" s="17"/>
      <c r="T69" s="17"/>
      <c r="U69" s="110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</row>
    <row r="70" spans="1:38" s="14" customFormat="1" ht="20.25" customHeight="1">
      <c r="A70" s="15"/>
      <c r="B70" s="16"/>
      <c r="C70" s="116"/>
      <c r="D70" s="17"/>
      <c r="E70" s="28" t="s">
        <v>44</v>
      </c>
      <c r="F70" s="29"/>
      <c r="G70" s="29"/>
      <c r="H70" s="29"/>
      <c r="I70" s="29"/>
      <c r="J70" s="29"/>
      <c r="K70" s="29"/>
      <c r="L70" s="30"/>
      <c r="M70" s="30"/>
      <c r="N70" s="30"/>
      <c r="O70" s="30"/>
      <c r="P70" s="30"/>
      <c r="Q70" s="30"/>
      <c r="R70" s="30"/>
      <c r="S70" s="17"/>
      <c r="T70" s="17"/>
      <c r="U70" s="110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</row>
    <row r="71" spans="1:38" s="14" customFormat="1" ht="20.25" customHeight="1">
      <c r="A71" s="15"/>
      <c r="B71" s="16"/>
      <c r="C71" s="116"/>
      <c r="D71" s="17"/>
      <c r="E71" s="28" t="s">
        <v>36</v>
      </c>
      <c r="F71" s="29"/>
      <c r="G71" s="29"/>
      <c r="H71" s="29"/>
      <c r="I71" s="29"/>
      <c r="J71" s="29"/>
      <c r="K71" s="29"/>
      <c r="L71" s="30"/>
      <c r="M71" s="30"/>
      <c r="N71" s="30"/>
      <c r="O71" s="30"/>
      <c r="P71" s="30"/>
      <c r="Q71" s="30"/>
      <c r="R71" s="30"/>
      <c r="S71" s="17"/>
      <c r="T71" s="17"/>
      <c r="U71" s="110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</row>
    <row r="72" spans="1:38" ht="20.25" customHeight="1" thickBot="1">
      <c r="C72" s="117"/>
      <c r="D72" s="71"/>
      <c r="E72" s="118" t="s">
        <v>45</v>
      </c>
      <c r="F72" s="70"/>
      <c r="G72" s="70"/>
      <c r="H72" s="70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111"/>
      <c r="T72" s="112"/>
      <c r="U72" s="113"/>
    </row>
    <row r="73" spans="1:38" ht="15" customHeight="1">
      <c r="B73" s="203"/>
      <c r="C73" s="204"/>
      <c r="D73" s="23"/>
      <c r="E73" s="32"/>
      <c r="F73" s="32"/>
      <c r="G73" s="32"/>
      <c r="H73" s="32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20"/>
    </row>
    <row r="74" spans="1:38">
      <c r="B74" s="205"/>
      <c r="C74" s="204"/>
      <c r="D74" s="23"/>
      <c r="E74" s="32"/>
      <c r="F74" s="32"/>
      <c r="G74" s="32"/>
      <c r="H74" s="32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20"/>
    </row>
    <row r="75" spans="1:38">
      <c r="C75" s="33"/>
      <c r="D75" s="23"/>
      <c r="E75" s="32"/>
      <c r="F75" s="32"/>
      <c r="G75" s="18"/>
      <c r="H75" s="18"/>
      <c r="I75" s="24"/>
      <c r="J75" s="24"/>
      <c r="K75" s="24"/>
      <c r="L75" s="24"/>
      <c r="M75" s="24"/>
      <c r="N75" s="24"/>
      <c r="O75" s="24"/>
      <c r="P75" s="24"/>
      <c r="Q75" s="24"/>
      <c r="R75" s="24"/>
    </row>
    <row r="76" spans="1:38">
      <c r="D76" s="23"/>
      <c r="E76" s="32"/>
      <c r="F76" s="32"/>
      <c r="G76" s="18"/>
      <c r="H76" s="18"/>
      <c r="I76" s="24"/>
      <c r="J76" s="24"/>
      <c r="K76" s="24"/>
      <c r="L76" s="24"/>
      <c r="M76" s="24"/>
      <c r="N76" s="24"/>
      <c r="O76" s="24"/>
      <c r="P76" s="24"/>
      <c r="Q76" s="24"/>
      <c r="R76" s="24"/>
    </row>
    <row r="77" spans="1:38">
      <c r="D77" s="66"/>
      <c r="E77" s="19"/>
      <c r="F77" s="19"/>
      <c r="G77" s="18"/>
      <c r="H77" s="18"/>
      <c r="I77" s="24"/>
      <c r="J77" s="24"/>
      <c r="K77" s="24"/>
      <c r="L77" s="24"/>
      <c r="M77" s="24"/>
      <c r="N77" s="24"/>
      <c r="O77" s="24"/>
      <c r="P77" s="24"/>
      <c r="Q77" s="24"/>
      <c r="R77" s="24"/>
    </row>
    <row r="78" spans="1:38">
      <c r="D78" s="67"/>
      <c r="E78" s="18"/>
      <c r="F78" s="18"/>
      <c r="G78" s="18"/>
      <c r="H78" s="18"/>
      <c r="I78" s="24"/>
      <c r="J78" s="24"/>
      <c r="K78" s="24"/>
      <c r="L78" s="24"/>
      <c r="M78" s="24"/>
      <c r="N78" s="24"/>
      <c r="O78" s="24"/>
      <c r="P78" s="24"/>
      <c r="Q78" s="24"/>
      <c r="R78" s="24"/>
    </row>
    <row r="79" spans="1:38">
      <c r="D79" s="67"/>
      <c r="E79" s="18"/>
      <c r="F79" s="18"/>
      <c r="G79" s="18"/>
      <c r="H79" s="18"/>
      <c r="I79" s="24"/>
      <c r="J79" s="24"/>
      <c r="K79" s="24"/>
      <c r="L79" s="24"/>
      <c r="M79" s="24"/>
      <c r="N79" s="24"/>
      <c r="O79" s="24"/>
      <c r="P79" s="24"/>
      <c r="Q79" s="24"/>
      <c r="R79" s="24"/>
    </row>
    <row r="80" spans="1:38">
      <c r="S80" s="21"/>
      <c r="T80" s="21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</row>
  </sheetData>
  <sheetProtection sheet="1" objects="1" scenarios="1"/>
  <mergeCells count="3">
    <mergeCell ref="D3:D4"/>
    <mergeCell ref="E3:AK3"/>
    <mergeCell ref="B73:C74"/>
  </mergeCells>
  <dataValidations count="2">
    <dataValidation operator="greaterThanOrEqual" allowBlank="1" showInputMessage="1" showErrorMessage="1" errorTitle="Achtung!" error="Nur ganze Zahlen eintragen!" sqref="E5:H65 N5:T65"/>
    <dataValidation type="whole" operator="greaterThanOrEqual" allowBlank="1" showInputMessage="1" showErrorMessage="1" errorTitle="Achtung!" error="Nur ganze Zahlen eintragen!" sqref="D5:D65">
      <formula1>0</formula1>
    </dataValidation>
  </dataValidations>
  <pageMargins left="0.47244094488188981" right="0.43307086614173229" top="0.59055118110236227" bottom="0.62992125984251968" header="0.31496062992125984" footer="0.31496062992125984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16</vt:i4>
      </vt:variant>
      <vt:variant>
        <vt:lpstr>Benannte Bereiche</vt:lpstr>
      </vt:variant>
      <vt:variant>
        <vt:i4>13</vt:i4>
      </vt:variant>
    </vt:vector>
  </HeadingPairs>
  <TitlesOfParts>
    <vt:vector size="29" baseType="lpstr">
      <vt:lpstr>Deckblatt</vt:lpstr>
      <vt:lpstr>Glossar SR</vt:lpstr>
      <vt:lpstr>Übersicht Teilnehmende</vt:lpstr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  <vt:lpstr>Hilfe Alter</vt:lpstr>
      <vt:lpstr>April!Tabelle</vt:lpstr>
      <vt:lpstr>August!Tabelle</vt:lpstr>
      <vt:lpstr>Dezember!Tabelle</vt:lpstr>
      <vt:lpstr>Februar!Tabelle</vt:lpstr>
      <vt:lpstr>Juli!Tabelle</vt:lpstr>
      <vt:lpstr>Juni!Tabelle</vt:lpstr>
      <vt:lpstr>Mai!Tabelle</vt:lpstr>
      <vt:lpstr>März!Tabelle</vt:lpstr>
      <vt:lpstr>November!Tabelle</vt:lpstr>
      <vt:lpstr>Oktober!Tabelle</vt:lpstr>
      <vt:lpstr>September!Tabelle</vt:lpstr>
      <vt:lpstr>'Übersicht Teilnehmende'!Tabelle</vt:lpstr>
      <vt:lpstr>Tabelle</vt:lpstr>
    </vt:vector>
  </TitlesOfParts>
  <Company>LHD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Hofmannu</dc:creator>
  <cp:lastModifiedBy>CohenV</cp:lastModifiedBy>
  <cp:lastPrinted>2016-12-19T10:52:35Z</cp:lastPrinted>
  <dcterms:created xsi:type="dcterms:W3CDTF">2014-02-28T08:45:05Z</dcterms:created>
  <dcterms:modified xsi:type="dcterms:W3CDTF">2019-01-10T14:39:48Z</dcterms:modified>
</cp:coreProperties>
</file>