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2235" yWindow="930" windowWidth="7395" windowHeight="4170" tabRatio="590"/>
  </bookViews>
  <sheets>
    <sheet name="Deckblatt" sheetId="1" r:id="rId1"/>
    <sheet name="Ausgaben, Finanzierung" sheetId="400" r:id="rId2"/>
    <sheet name="Belegaufstellung PA Nr. 1" sheetId="401" r:id="rId3"/>
    <sheet name="Belegaufstellung PA Nr. 2" sheetId="403" r:id="rId4"/>
    <sheet name="Belegaufstellung PA Nr. 3" sheetId="404" r:id="rId5"/>
    <sheet name="Belegaufstellung PA Nr. 4" sheetId="405" r:id="rId6"/>
    <sheet name="Belegaufstellung PA Nr. 5" sheetId="406" r:id="rId7"/>
    <sheet name="Belegaufstellung PA Nr. 6" sheetId="407" r:id="rId8"/>
    <sheet name="Angaben zum Personal" sheetId="158" r:id="rId9"/>
    <sheet name="Angaben zur Fachkraft" sheetId="315" r:id="rId10"/>
    <sheet name="Belegaufstellung SA Nr. 1" sheetId="408" r:id="rId11"/>
    <sheet name="Belegaufstellung SA Nr. 2" sheetId="410" r:id="rId12"/>
    <sheet name="Belegaufstellung SA Nr. 3" sheetId="411" r:id="rId13"/>
    <sheet name="Belegaufstellung SA Nr. 4" sheetId="412" r:id="rId14"/>
    <sheet name="Belegaufstellung SA Nr. 5" sheetId="413" r:id="rId15"/>
    <sheet name="Belegaufstellung SA Nr. 6" sheetId="414" r:id="rId16"/>
    <sheet name="BM" sheetId="231" r:id="rId17"/>
    <sheet name="EPM" sheetId="352" r:id="rId18"/>
  </sheets>
  <definedNames>
    <definedName name="_xlnm.Print_Area" localSheetId="8">'Angaben zum Personal'!$A$1:$I$12</definedName>
    <definedName name="_xlnm.Print_Area" localSheetId="9">'Angaben zur Fachkraft'!$A$1:$P$59</definedName>
    <definedName name="_xlnm.Print_Area" localSheetId="1">'Ausgaben, Finanzierung'!$A$1:$O$33</definedName>
    <definedName name="_xlnm.Print_Area" localSheetId="16">BM!$A$1:$R$44</definedName>
    <definedName name="_xlnm.Print_Area" localSheetId="0">Deckblatt!$A$1:$R$45</definedName>
    <definedName name="_xlnm.Print_Area" localSheetId="17">EPM!$A$1:$Q$44</definedName>
  </definedNames>
  <calcPr calcId="125725"/>
</workbook>
</file>

<file path=xl/calcChain.xml><?xml version="1.0" encoding="utf-8"?>
<calcChain xmlns="http://schemas.openxmlformats.org/spreadsheetml/2006/main">
  <c r="L33" i="400"/>
  <c r="L29"/>
  <c r="H29"/>
  <c r="H28"/>
  <c r="H33" s="1"/>
  <c r="I30" i="1"/>
  <c r="C6" i="412"/>
  <c r="C6" i="413"/>
  <c r="C6" i="414"/>
  <c r="F27"/>
  <c r="F1"/>
  <c r="D1"/>
  <c r="F27" i="413"/>
  <c r="M21" i="400" s="1"/>
  <c r="F1" i="413"/>
  <c r="D1"/>
  <c r="F27" i="412"/>
  <c r="M20" i="400" s="1"/>
  <c r="F1" i="412"/>
  <c r="D1"/>
  <c r="C6" i="411"/>
  <c r="F27"/>
  <c r="M19" i="400" s="1"/>
  <c r="F1" i="411"/>
  <c r="D1"/>
  <c r="C5" i="410"/>
  <c r="F27"/>
  <c r="M18" i="400" s="1"/>
  <c r="F1" i="410"/>
  <c r="D1"/>
  <c r="C5" i="408"/>
  <c r="F27"/>
  <c r="M17" i="400" s="1"/>
  <c r="F1" i="408"/>
  <c r="D1"/>
  <c r="M11" i="400"/>
  <c r="C5" i="405"/>
  <c r="C5" i="406"/>
  <c r="C5" i="407"/>
  <c r="F27"/>
  <c r="M12" i="400" s="1"/>
  <c r="F1" i="407"/>
  <c r="D1"/>
  <c r="F27" i="406"/>
  <c r="F1"/>
  <c r="D1"/>
  <c r="F27" i="405"/>
  <c r="M10" i="400" s="1"/>
  <c r="F1" i="405"/>
  <c r="D1"/>
  <c r="C5" i="404"/>
  <c r="F27"/>
  <c r="M9" i="400" s="1"/>
  <c r="F1" i="404"/>
  <c r="D1"/>
  <c r="C5" i="403"/>
  <c r="F27"/>
  <c r="M8" i="400" s="1"/>
  <c r="F1" i="403"/>
  <c r="D1"/>
  <c r="C5" i="401"/>
  <c r="F1"/>
  <c r="D1"/>
  <c r="F27"/>
  <c r="M7" i="400" s="1"/>
  <c r="J23"/>
  <c r="J13"/>
  <c r="M1"/>
  <c r="H1"/>
  <c r="H11" i="158"/>
  <c r="G11"/>
  <c r="M13" i="400" l="1"/>
  <c r="J24"/>
  <c r="M23"/>
  <c r="M24" l="1"/>
  <c r="M3" i="315"/>
  <c r="O43" i="352" l="1"/>
  <c r="O41"/>
  <c r="O39"/>
  <c r="O38"/>
  <c r="O35"/>
  <c r="O33"/>
  <c r="O31"/>
  <c r="O30"/>
  <c r="O25"/>
  <c r="O23"/>
  <c r="O22"/>
  <c r="O27" s="1"/>
  <c r="O17"/>
  <c r="O15"/>
  <c r="O14"/>
  <c r="O9"/>
  <c r="O7"/>
  <c r="O6"/>
  <c r="L43"/>
  <c r="L35"/>
  <c r="L27"/>
  <c r="L19"/>
  <c r="L11"/>
  <c r="O19" l="1"/>
  <c r="O11"/>
  <c r="N1"/>
  <c r="J1"/>
  <c r="L40" i="231"/>
  <c r="O38"/>
  <c r="O36" s="1"/>
  <c r="O34"/>
  <c r="O33"/>
  <c r="L27"/>
  <c r="O25"/>
  <c r="O23" s="1"/>
  <c r="O21"/>
  <c r="O20"/>
  <c r="L14"/>
  <c r="O12"/>
  <c r="O10" s="1"/>
  <c r="O8"/>
  <c r="O7"/>
  <c r="O40" l="1"/>
  <c r="O27"/>
  <c r="O14"/>
  <c r="H1" i="315" l="1"/>
  <c r="H55"/>
  <c r="Q49"/>
  <c r="I42"/>
  <c r="N1"/>
  <c r="M42" l="1"/>
  <c r="F11" i="158" l="1"/>
  <c r="F14" s="1"/>
  <c r="I32" i="1"/>
  <c r="N1" i="231"/>
  <c r="J1"/>
  <c r="I1" i="158"/>
  <c r="F1"/>
  <c r="E11" l="1"/>
  <c r="C11" l="1"/>
</calcChain>
</file>

<file path=xl/comments1.xml><?xml version="1.0" encoding="utf-8"?>
<comments xmlns="http://schemas.openxmlformats.org/spreadsheetml/2006/main">
  <authors>
    <author>schustna</author>
  </authors>
  <commentList>
    <comment ref="H28" authorId="0">
      <text>
        <r>
          <rPr>
            <sz val="10"/>
            <color indexed="81"/>
            <rFont val="Tahoma"/>
            <family val="2"/>
          </rPr>
          <t>Wertübernahme aus dem Deckblatt</t>
        </r>
      </text>
    </comment>
  </commentList>
</comments>
</file>

<file path=xl/comments2.xml><?xml version="1.0" encoding="utf-8"?>
<comments xmlns="http://schemas.openxmlformats.org/spreadsheetml/2006/main">
  <authors>
    <author>schustna</author>
  </authors>
  <commentList>
    <comment ref="F3" authorId="0">
      <text>
        <r>
          <rPr>
            <sz val="8"/>
            <color indexed="81"/>
            <rFont val="Tahoma"/>
            <family val="2"/>
          </rPr>
          <t>Es sind die belegbaren Ausgaben und nicht die Finanzierung durch das Jugendamt einzutragen!</t>
        </r>
      </text>
    </comment>
  </commentList>
</comments>
</file>

<file path=xl/comments3.xml><?xml version="1.0" encoding="utf-8"?>
<comments xmlns="http://schemas.openxmlformats.org/spreadsheetml/2006/main">
  <authors>
    <author>schustna</author>
  </authors>
  <commentList>
    <comment ref="M42" authorId="0">
      <text>
        <r>
          <rPr>
            <sz val="8"/>
            <color indexed="81"/>
            <rFont val="Tahoma"/>
            <family val="2"/>
          </rPr>
          <t>1 VK = 40 h pro Woche</t>
        </r>
      </text>
    </comment>
  </commentList>
</comments>
</file>

<file path=xl/comments4.xml><?xml version="1.0" encoding="utf-8"?>
<comments xmlns="http://schemas.openxmlformats.org/spreadsheetml/2006/main">
  <authors>
    <author>schustna</author>
  </authors>
  <commentList>
    <comment ref="K6" authorId="0">
      <text>
        <r>
          <rPr>
            <sz val="8"/>
            <color indexed="81"/>
            <rFont val="Tahoma"/>
            <family val="2"/>
          </rPr>
          <t xml:space="preserve">
Es sind die belegbaren Ausgaben für die Maßnahmen und nicht nur der Anteil Jugendamtsförderung anzugeben!</t>
        </r>
      </text>
    </comment>
    <comment ref="O6" authorId="0">
      <text>
        <r>
          <rPr>
            <sz val="8"/>
            <color indexed="81"/>
            <rFont val="Tahoma"/>
            <family val="2"/>
          </rPr>
          <t>Die Berechnung dient der Information. Die Verwendung der Fördermittel muss nicht in Höhe des max. möglichen Zuschusses erfolgen und kann auf Grund der Gesamtzuwendungshöhe auch darunter liegen. Überschreitungen führen jedoch zu Erstattungsansprüchen von Seiten der Bewilligungsbehörde.
Der Zuschuss kann nur max. in Höhe der Ausgaben erfolgen; die angegebenen Teilnehmerbeiträge werden bei der Berechnungsformel für den "max möglichen Zuschuss" berücksichtigt; ggf. weitere Einnahmen nicht! Diese sind jedoch im Ausgaben- und Finanzierungsnachweis zu berücksichtigen.</t>
        </r>
      </text>
    </comment>
    <comment ref="E7" authorId="0">
      <text>
        <r>
          <rPr>
            <sz val="9"/>
            <color indexed="81"/>
            <rFont val="Tahoma"/>
            <family val="2"/>
          </rPr>
          <t>mit mind. 6 Seminar-/Exkursionsstunden</t>
        </r>
      </text>
    </comment>
    <comment ref="F7" authorId="0">
      <text>
        <r>
          <rPr>
            <sz val="8"/>
            <color indexed="81"/>
            <rFont val="Tahoma"/>
            <family val="2"/>
          </rPr>
          <t>Alter 6-27 Jahre,  nur Dresdner, Betreuer zählen nicht zu den Teilnehmern</t>
        </r>
      </text>
    </comment>
    <comment ref="I7" authorId="0">
      <text>
        <r>
          <rPr>
            <sz val="9"/>
            <color indexed="81"/>
            <rFont val="Tahoma"/>
            <family val="2"/>
          </rPr>
          <t>nur die Tage inkl. Übernachtung zählen, die die Mindeststundenzahl an Seminar-/Exkursionsstunden erreichen</t>
        </r>
      </text>
    </comment>
    <comment ref="J7" authorId="0">
      <text>
        <r>
          <rPr>
            <sz val="8"/>
            <color indexed="81"/>
            <rFont val="Tahoma"/>
            <family val="2"/>
          </rPr>
          <t>Alter 6-27 Jahre,  nur Dresdner, Betreuer zählen nicht zu den Teilnehmern</t>
        </r>
      </text>
    </comment>
    <comment ref="L7" authorId="0">
      <text>
        <r>
          <rPr>
            <sz val="9"/>
            <color indexed="81"/>
            <rFont val="Tahoma"/>
            <family val="2"/>
          </rPr>
          <t>Förderung max.25€ je Seminarstunde; die Stunden müssen in die Maske eingetragen werden, nur dann werden die Ausgaben beim "max. möglichen Zuschuss" berücksichtigt; Zuschuss jedoch max. in Höhe der Ausgaben (der gezahlten Honorarkosten)</t>
        </r>
      </text>
    </comment>
    <comment ref="L8" authorId="0">
      <text>
        <r>
          <rPr>
            <sz val="9"/>
            <color indexed="81"/>
            <rFont val="Tahoma"/>
            <family val="2"/>
          </rPr>
          <t>Förderung max. 35% der Ausgaben</t>
        </r>
      </text>
    </comment>
    <comment ref="L10" authorId="0">
      <text>
        <r>
          <rPr>
            <sz val="9"/>
            <color indexed="81"/>
            <rFont val="Tahoma"/>
            <family val="2"/>
          </rPr>
          <t>Kosten der Betreuer/-innen (z. B. für Übernachtung, Aufwandsentschädigung, Fahrtkosten); Förderung i. H. v. 12,5% der Teilnehmerzuwendung, sofern in dieser Höhe Kosten anfallen</t>
        </r>
      </text>
    </comment>
    <comment ref="O14" authorId="0">
      <text>
        <r>
          <rPr>
            <sz val="9"/>
            <color indexed="81"/>
            <rFont val="Tahoma"/>
            <family val="2"/>
          </rPr>
          <t>Zuschuss max. in Höhe der Ausgaben und unter Berücksichtigung der eingenommenen Teilnehmerbeiträge</t>
        </r>
      </text>
    </comment>
    <comment ref="K19" authorId="0">
      <text>
        <r>
          <rPr>
            <sz val="8"/>
            <color indexed="81"/>
            <rFont val="Tahoma"/>
            <family val="2"/>
          </rPr>
          <t xml:space="preserve">
Es sind die belegbaren Ausgaben für die Maßnahmen und nicht nur der Anteil Jugendamtsförderung anzugeben!</t>
        </r>
      </text>
    </comment>
    <comment ref="O19" authorId="0">
      <text>
        <r>
          <rPr>
            <sz val="8"/>
            <color indexed="81"/>
            <rFont val="Tahoma"/>
            <family val="2"/>
          </rPr>
          <t>Die Berechnung dient der Information. Die Verwendung der Fördermittel muss nicht in Höhe des max. möglichen Zuschusses erfolgen und kann auf Grund der Gesamtzuwendungshöhe auch darunter liegen. Überschreitungen führen jedoch zu Erstattungsansprüchen von Seiten der Bewilligungsbehörde.
Der Zuschuss kann nur max. in Höhe der Ausgaben erfolgen; die angegebenen Teilnehmerbeiträge werden bei der Berechnungsformel für den "max möglichen Zuschuss" berücksichtigt; ggf. weitere Einnahmen nicht! Diese sind jedoch im Ausgaben- und Finanzierungsnachweis zu berücksichtigen.</t>
        </r>
      </text>
    </comment>
    <comment ref="E20" authorId="0">
      <text>
        <r>
          <rPr>
            <sz val="9"/>
            <color indexed="81"/>
            <rFont val="Tahoma"/>
            <family val="2"/>
          </rPr>
          <t>mit mind. 6 Seminar-/Exkursionsstunden</t>
        </r>
      </text>
    </comment>
    <comment ref="F20" authorId="0">
      <text>
        <r>
          <rPr>
            <sz val="8"/>
            <color indexed="81"/>
            <rFont val="Tahoma"/>
            <family val="2"/>
          </rPr>
          <t>Alter 6-27 Jahre,  nur Dresdner, Betreuer zählen nicht zu den Teilnehmern</t>
        </r>
      </text>
    </comment>
    <comment ref="I20" authorId="0">
      <text>
        <r>
          <rPr>
            <sz val="9"/>
            <color indexed="81"/>
            <rFont val="Tahoma"/>
            <family val="2"/>
          </rPr>
          <t>nur die Tage inkl. Übernachtung zählen, die die Mindeststundenzahl an Seminar-/Exkursionsstunden erreichen</t>
        </r>
      </text>
    </comment>
    <comment ref="J20" authorId="0">
      <text>
        <r>
          <rPr>
            <sz val="8"/>
            <color indexed="81"/>
            <rFont val="Tahoma"/>
            <family val="2"/>
          </rPr>
          <t>Alter 6-27 Jahre,  nur Dresdner, Betreuer zählen nicht zu den Teilnehmern</t>
        </r>
      </text>
    </comment>
    <comment ref="L20" authorId="0">
      <text>
        <r>
          <rPr>
            <sz val="9"/>
            <color indexed="81"/>
            <rFont val="Tahoma"/>
            <family val="2"/>
          </rPr>
          <t>Förderung max.25€ je Seminarstunde; die Stunden müssen in die Maske eingetragen werden, nur dann werden die Ausgaben beim "max. möglichen Zuschuss" berücksichtigt; Zuschuss jedoch max. in Höhe der Ausgaben (der gezahlten Honorarkosten)</t>
        </r>
      </text>
    </comment>
    <comment ref="L21" authorId="0">
      <text>
        <r>
          <rPr>
            <sz val="9"/>
            <color indexed="81"/>
            <rFont val="Tahoma"/>
            <family val="2"/>
          </rPr>
          <t>Förderung max. 35% der Ausgaben</t>
        </r>
      </text>
    </comment>
    <comment ref="L23" authorId="0">
      <text>
        <r>
          <rPr>
            <sz val="9"/>
            <color indexed="81"/>
            <rFont val="Tahoma"/>
            <family val="2"/>
          </rPr>
          <t>Kosten der Betreuer/-innen (z. B. für Übernachtung, Aufwandsentschädigung, Fahrtkosten); Förderung i. H. v. 12,5% der Teilnehmerzuwendung, sofern in dieser Höhe Kosten anfallen</t>
        </r>
      </text>
    </comment>
    <comment ref="O27" authorId="0">
      <text>
        <r>
          <rPr>
            <sz val="9"/>
            <color indexed="81"/>
            <rFont val="Tahoma"/>
            <family val="2"/>
          </rPr>
          <t>Zuschuss max. in Höhe der Ausgaben und unter Berücksichtigung der eingenommenen Teilnehmerbeiträge</t>
        </r>
      </text>
    </comment>
    <comment ref="K32" authorId="0">
      <text>
        <r>
          <rPr>
            <sz val="8"/>
            <color indexed="81"/>
            <rFont val="Tahoma"/>
            <family val="2"/>
          </rPr>
          <t xml:space="preserve">
Es sind die belegbaren Ausgaben für die Maßnahmen und nicht nur der Anteil Jugendamtsförderung anzugeben!</t>
        </r>
      </text>
    </comment>
    <comment ref="O32" authorId="0">
      <text>
        <r>
          <rPr>
            <sz val="8"/>
            <color indexed="81"/>
            <rFont val="Tahoma"/>
            <family val="2"/>
          </rPr>
          <t>Die Berechnung dient der Information. Die Verwendung der Fördermittel muss nicht in Höhe des max. möglichen Zuschusses erfolgen und kann auf Grund der Gesamtzuwendungshöhe auch darunter liegen. Überschreitungen führen jedoch zu Erstattungsansprüchen von Seiten der Bewilligungsbehörde.
Der Zuschuss kann nur max. in Höhe der Ausgaben erfolgen; die angegebenen Teilnehmerbeiträge werden bei der Berechnungsformel für den "max möglichen Zuschuss" berücksichtigt; ggf. weitere Einnahmen nicht! Diese sind jedoch im Ausgaben- und Finanzierungsnachweis zu berücksichtigen.</t>
        </r>
      </text>
    </comment>
    <comment ref="E33" authorId="0">
      <text>
        <r>
          <rPr>
            <sz val="9"/>
            <color indexed="81"/>
            <rFont val="Tahoma"/>
            <family val="2"/>
          </rPr>
          <t>mit mind. 6 Seminar-/Exkursionsstunden</t>
        </r>
      </text>
    </comment>
    <comment ref="F33" authorId="0">
      <text>
        <r>
          <rPr>
            <sz val="8"/>
            <color indexed="81"/>
            <rFont val="Tahoma"/>
            <family val="2"/>
          </rPr>
          <t>Alter 6-27 Jahre,  nur Dresdner, Betreuer zählen nicht zu den Teilnehmern</t>
        </r>
      </text>
    </comment>
    <comment ref="I33" authorId="0">
      <text>
        <r>
          <rPr>
            <sz val="9"/>
            <color indexed="81"/>
            <rFont val="Tahoma"/>
            <family val="2"/>
          </rPr>
          <t>nur die Tage inkl. Übernachtung zählen, die die Mindeststundenzahl an Seminar-/Exkursionsstunden erreichen</t>
        </r>
      </text>
    </comment>
    <comment ref="J33" authorId="0">
      <text>
        <r>
          <rPr>
            <sz val="8"/>
            <color indexed="81"/>
            <rFont val="Tahoma"/>
            <family val="2"/>
          </rPr>
          <t>Alter 6-27 Jahre,  nur Dresdner, Betreuer zählen nicht zu den Teilnehmern</t>
        </r>
      </text>
    </comment>
    <comment ref="L33" authorId="0">
      <text>
        <r>
          <rPr>
            <sz val="9"/>
            <color indexed="81"/>
            <rFont val="Tahoma"/>
            <family val="2"/>
          </rPr>
          <t>Förderung max.25€ je Seminarstunde; die Stunden müssen in die Maske eingetragen werden, nur dann werden die Ausgaben beim "max. möglichen Zuschuss" berücksichtigt; Zuschuss jedoch max. in Höhe der Ausgaben (der gezahlten Honorarkosten)</t>
        </r>
      </text>
    </comment>
    <comment ref="L34" authorId="0">
      <text>
        <r>
          <rPr>
            <sz val="9"/>
            <color indexed="81"/>
            <rFont val="Tahoma"/>
            <family val="2"/>
          </rPr>
          <t>Förderung max. 35% der Ausgaben</t>
        </r>
      </text>
    </comment>
    <comment ref="L36" authorId="0">
      <text>
        <r>
          <rPr>
            <sz val="9"/>
            <color indexed="81"/>
            <rFont val="Tahoma"/>
            <family val="2"/>
          </rPr>
          <t>Kosten der Betreuer/-innen (z. B. für Übernachtung, Aufwandsentschädigung, Fahrtkosten); Förderung i. H. v. 12,5% der Teilnehmerzuwendung, sofern in dieser Höhe Kosten anfallen</t>
        </r>
      </text>
    </comment>
    <comment ref="O40" authorId="0">
      <text>
        <r>
          <rPr>
            <sz val="9"/>
            <color indexed="81"/>
            <rFont val="Tahoma"/>
            <family val="2"/>
          </rPr>
          <t>Zuschuss max. in Höhe der Ausgaben und unter Berücksichtigung der eingenommenen Teilnehmerbeiträge</t>
        </r>
      </text>
    </comment>
  </commentList>
</comments>
</file>

<file path=xl/comments5.xml><?xml version="1.0" encoding="utf-8"?>
<comments xmlns="http://schemas.openxmlformats.org/spreadsheetml/2006/main">
  <authors>
    <author>schustna</author>
  </authors>
  <commentList>
    <comment ref="K5" authorId="0">
      <text>
        <r>
          <rPr>
            <sz val="8"/>
            <color indexed="81"/>
            <rFont val="Tahoma"/>
            <family val="2"/>
          </rPr>
          <t xml:space="preserve">
Es sind die belegbaren Ausgaben für die Maßnahmen und nicht nur der Anteil Jugendamtsförderung anzugeben!</t>
        </r>
      </text>
    </comment>
    <comment ref="O5" authorId="0">
      <text>
        <r>
          <rPr>
            <sz val="8"/>
            <color indexed="81"/>
            <rFont val="Tahoma"/>
            <family val="2"/>
          </rPr>
          <t>Die Berechnung dient der Information. Die Verwendung der Fördermittel muss nicht in Höhe des max. möglichen Zuschusses erfolgen und kann auf Grund der Gesamtzuwendungshöhe auch darunter liegen. Überschreitungen führen jedoch zu Erstattungsansprüchen von Seiten der Bewilligungsbehörde.
Der Zuschuss kann nur max. in Höhe der Ausgaben erfolgen; die angegebenen Teilnehmerbeiträge werden bei der Berechnungsformel für den "max möglichen Zuschuss" berücksichtigt; ggf. weitere Einnahmen nicht! Diese sind jedoch im Ausgaben- und Finanzierungsnachweis zu berücksichtigen. Es erfolgt keine Berechnung des max. möglichen Zuschusses, wenn die Mindestteilnehmerzahl von 5 jungen Menschen nicht erreicht wird oder die begrenzte Dauer der Maßnahme von 4 Tagen überschritten wird.</t>
        </r>
      </text>
    </comment>
    <comment ref="E6" authorId="0">
      <text>
        <r>
          <rPr>
            <sz val="9"/>
            <color indexed="81"/>
            <rFont val="Tahoma"/>
            <family val="2"/>
          </rPr>
          <t>Dauer der Maßnahme höchstens 4 Tage</t>
        </r>
      </text>
    </comment>
    <comment ref="F6" authorId="0">
      <text>
        <r>
          <rPr>
            <sz val="8"/>
            <color indexed="81"/>
            <rFont val="Tahoma"/>
            <family val="2"/>
          </rPr>
          <t>Mind. 5 TN; Alter 6-27 Jahre,  nur Dresdner, Betreuer zählen nicht zu den Teilnehmern</t>
        </r>
      </text>
    </comment>
    <comment ref="I6" authorId="0">
      <text>
        <r>
          <rPr>
            <sz val="9"/>
            <color indexed="81"/>
            <rFont val="Tahoma"/>
            <family val="2"/>
          </rPr>
          <t>Dauer je Maßnahme höchstens 4 Tage</t>
        </r>
      </text>
    </comment>
    <comment ref="J6" authorId="0">
      <text>
        <r>
          <rPr>
            <sz val="8"/>
            <color indexed="81"/>
            <rFont val="Tahoma"/>
            <family val="2"/>
          </rPr>
          <t>Mind. 5 TN; Alter 6-27 Jahre,  nur Dresdner, Betreuer zählen nicht zu den Teilnehmern</t>
        </r>
      </text>
    </comment>
    <comment ref="L6" authorId="0">
      <text>
        <r>
          <rPr>
            <sz val="9"/>
            <color indexed="81"/>
            <rFont val="Tahoma"/>
            <family val="2"/>
          </rPr>
          <t>Förderung max. 35% der Ausgaben</t>
        </r>
      </text>
    </comment>
    <comment ref="L7" authorId="0">
      <text>
        <r>
          <rPr>
            <sz val="9"/>
            <color indexed="81"/>
            <rFont val="Tahoma"/>
            <family val="2"/>
          </rPr>
          <t>Kosten der Betreuer/-innen (z. B. für Übernachtung, Aufwandsentschädigung, Fahrtkosten); Förderung i. H. v. 20% der Teilnehmerzuwendung, sofern in dieser Höhe Kosten anfallen</t>
        </r>
      </text>
    </comment>
    <comment ref="K13" authorId="0">
      <text>
        <r>
          <rPr>
            <sz val="8"/>
            <color indexed="81"/>
            <rFont val="Tahoma"/>
            <family val="2"/>
          </rPr>
          <t xml:space="preserve">
Es sind die belegbaren Ausgaben für die Maßnahmen und nicht nur der Anteil Jugendamtsförderung anzugeben!</t>
        </r>
      </text>
    </comment>
    <comment ref="O13" authorId="0">
      <text>
        <r>
          <rPr>
            <sz val="8"/>
            <color indexed="81"/>
            <rFont val="Tahoma"/>
            <family val="2"/>
          </rPr>
          <t>Die Berechnung dient der Information. Die Verwendung der Fördermittel muss nicht in Höhe des max. möglichen Zuschusses erfolgen und kann auf Grund der Gesamtzuwendungshöhe auch darunter liegen. Überschreitungen führen jedoch zu Erstattungsansprüchen von Seiten der Bewilligungsbehörde.
Der Zuschuss kann nur max. in Höhe der Ausgaben erfolgen; die angegebenen Teilnehmerbeiträge werden bei der Berechnungsformel für den "max möglichen Zuschuss" berücksichtigt; ggf. weitere Einnahmen nicht! Diese sind jedoch im Ausgaben- und Finanzierungsnachweis zu berücksichtigen. Es erfolgt keine Berechnung des max. möglichen Zuschusses, wenn die Mindestteilnehmerzahl von 5 jungen Menschen nicht erreicht wird oder die begrenzte Dauer der Maßnahme von 4 Tagen überschritten wird.</t>
        </r>
      </text>
    </comment>
    <comment ref="E14" authorId="0">
      <text>
        <r>
          <rPr>
            <sz val="9"/>
            <color indexed="81"/>
            <rFont val="Tahoma"/>
            <family val="2"/>
          </rPr>
          <t>Dauer der Maßnahme höchstens 4 Tage</t>
        </r>
      </text>
    </comment>
    <comment ref="F14" authorId="0">
      <text>
        <r>
          <rPr>
            <sz val="8"/>
            <color indexed="81"/>
            <rFont val="Tahoma"/>
            <family val="2"/>
          </rPr>
          <t>Mind. 5 TN; Alter 6-27 Jahre,  nur Dresdner, Betreuer zählen nicht zu den Teilnehmern</t>
        </r>
      </text>
    </comment>
    <comment ref="I14" authorId="0">
      <text>
        <r>
          <rPr>
            <sz val="9"/>
            <color indexed="81"/>
            <rFont val="Tahoma"/>
            <family val="2"/>
          </rPr>
          <t>Dauer je Maßnahme höchstens 4 Tage</t>
        </r>
      </text>
    </comment>
    <comment ref="J14" authorId="0">
      <text>
        <r>
          <rPr>
            <sz val="8"/>
            <color indexed="81"/>
            <rFont val="Tahoma"/>
            <family val="2"/>
          </rPr>
          <t>Mind. 5 TN; Alter 6-27 Jahre,  nur Dresdner, Betreuer zählen nicht zu den Teilnehmern</t>
        </r>
      </text>
    </comment>
    <comment ref="L14" authorId="0">
      <text>
        <r>
          <rPr>
            <sz val="9"/>
            <color indexed="81"/>
            <rFont val="Tahoma"/>
            <family val="2"/>
          </rPr>
          <t>Förderung max. 35% der Ausgaben</t>
        </r>
      </text>
    </comment>
    <comment ref="L15" authorId="0">
      <text>
        <r>
          <rPr>
            <sz val="9"/>
            <color indexed="81"/>
            <rFont val="Tahoma"/>
            <family val="2"/>
          </rPr>
          <t>Kosten der Betreuer/-innen (z. B. für Übernachtung, Aufwandsentschädigung, Fahrtkosten); Förderung i. H. v. 20% der Teilnehmerzuwendung, sofern in dieser Höhe Kosten anfallen</t>
        </r>
      </text>
    </comment>
    <comment ref="K21" authorId="0">
      <text>
        <r>
          <rPr>
            <sz val="8"/>
            <color indexed="81"/>
            <rFont val="Tahoma"/>
            <family val="2"/>
          </rPr>
          <t xml:space="preserve">
Es sind die belegbaren Ausgaben für die Maßnahmen und nicht nur der Anteil Jugendamtsförderung anzugeben!</t>
        </r>
      </text>
    </comment>
    <comment ref="O21" authorId="0">
      <text>
        <r>
          <rPr>
            <sz val="8"/>
            <color indexed="81"/>
            <rFont val="Tahoma"/>
            <family val="2"/>
          </rPr>
          <t>Die Berechnung dient der Information. Die Verwendung der Fördermittel muss nicht in Höhe des max. möglichen Zuschusses erfolgen und kann auf Grund der Gesamtzuwendungshöhe auch darunter liegen. Überschreitungen führen jedoch zu Erstattungsansprüchen von Seiten der Bewilligungsbehörde.
Der Zuschuss kann nur max. in Höhe der Ausgaben erfolgen; die angegebenen Teilnehmerbeiträge werden bei der Berechnungsformel für den "max möglichen Zuschuss" berücksichtigt; ggf. weitere Einnahmen nicht! Diese sind jedoch im Ausgaben- und Finanzierungsnachweis zu berücksichtigen. Es erfolgt keine Berechnung des max. möglichen Zuschusses, wenn die Mindestteilnehmerzahl von 5 jungen Menschen nicht erreicht wird oder die begrenzte Dauer der Maßnahme von 4 Tagen überschritten wird.</t>
        </r>
      </text>
    </comment>
    <comment ref="E22" authorId="0">
      <text>
        <r>
          <rPr>
            <sz val="9"/>
            <color indexed="81"/>
            <rFont val="Tahoma"/>
            <family val="2"/>
          </rPr>
          <t>Dauer der Maßnahme höchstens 4 Tage</t>
        </r>
      </text>
    </comment>
    <comment ref="F22" authorId="0">
      <text>
        <r>
          <rPr>
            <sz val="8"/>
            <color indexed="81"/>
            <rFont val="Tahoma"/>
            <family val="2"/>
          </rPr>
          <t>Mind. 5 TN; Alter 6-27 Jahre,  nur Dresdner, Betreuer zählen nicht zu den Teilnehmern</t>
        </r>
      </text>
    </comment>
    <comment ref="I22" authorId="0">
      <text>
        <r>
          <rPr>
            <sz val="9"/>
            <color indexed="81"/>
            <rFont val="Tahoma"/>
            <family val="2"/>
          </rPr>
          <t>Dauer je Maßnahme höchstens 4 Tage</t>
        </r>
      </text>
    </comment>
    <comment ref="J22" authorId="0">
      <text>
        <r>
          <rPr>
            <sz val="8"/>
            <color indexed="81"/>
            <rFont val="Tahoma"/>
            <family val="2"/>
          </rPr>
          <t>Mind. 5 TN; Alter 6-27 Jahre,  nur Dresdner, Betreuer zählen nicht zu den Teilnehmern</t>
        </r>
      </text>
    </comment>
    <comment ref="L22" authorId="0">
      <text>
        <r>
          <rPr>
            <sz val="9"/>
            <color indexed="81"/>
            <rFont val="Tahoma"/>
            <family val="2"/>
          </rPr>
          <t>Förderung max. 35% der Ausgaben</t>
        </r>
      </text>
    </comment>
    <comment ref="L23" authorId="0">
      <text>
        <r>
          <rPr>
            <sz val="9"/>
            <color indexed="81"/>
            <rFont val="Tahoma"/>
            <family val="2"/>
          </rPr>
          <t>Kosten der Betreuer/-innen (z. B. für Übernachtung, Aufwandsentschädigung, Fahrtkosten); Förderung i. H. v. 20% der Teilnehmerzuwendung, sofern in dieser Höhe Kosten anfallen</t>
        </r>
      </text>
    </comment>
    <comment ref="K29" authorId="0">
      <text>
        <r>
          <rPr>
            <sz val="8"/>
            <color indexed="81"/>
            <rFont val="Tahoma"/>
            <family val="2"/>
          </rPr>
          <t xml:space="preserve">
Es sind die belegbaren Ausgaben für die Maßnahmen und nicht nur der Anteil Jugendamtsförderung anzugeben!</t>
        </r>
      </text>
    </comment>
    <comment ref="O29" authorId="0">
      <text>
        <r>
          <rPr>
            <sz val="8"/>
            <color indexed="81"/>
            <rFont val="Tahoma"/>
            <family val="2"/>
          </rPr>
          <t>Die Berechnung dient der Information. Die Verwendung der Fördermittel muss nicht in Höhe des max. möglichen Zuschusses erfolgen und kann auf Grund der Gesamtzuwendungshöhe auch darunter liegen. Überschreitungen führen jedoch zu Erstattungsansprüchen von Seiten der Bewilligungsbehörde.
Der Zuschuss kann nur max. in Höhe der Ausgaben erfolgen; die angegebenen Teilnehmerbeiträge werden bei der Berechnungsformel für den "max möglichen Zuschuss" berücksichtigt; ggf. weitere Einnahmen nicht! Diese sind jedoch im Ausgaben- und Finanzierungsnachweis zu berücksichtigen. Es erfolgt keine Berechnung des max. möglichen Zuschusses, wenn die Mindestteilnehmerzahl von 5 jungen Menschen nicht erreicht wird oder die begrenzte Dauer der Maßnahme von 4 Tagen überschritten wird.</t>
        </r>
      </text>
    </comment>
    <comment ref="E30" authorId="0">
      <text>
        <r>
          <rPr>
            <sz val="9"/>
            <color indexed="81"/>
            <rFont val="Tahoma"/>
            <family val="2"/>
          </rPr>
          <t>Dauer der Maßnahme höchstens 4 Tage</t>
        </r>
      </text>
    </comment>
    <comment ref="F30" authorId="0">
      <text>
        <r>
          <rPr>
            <sz val="8"/>
            <color indexed="81"/>
            <rFont val="Tahoma"/>
            <family val="2"/>
          </rPr>
          <t>Mind. 5 TN; Alter 6-27 Jahre,  nur Dresdner, Betreuer zählen nicht zu den Teilnehmern</t>
        </r>
      </text>
    </comment>
    <comment ref="I30" authorId="0">
      <text>
        <r>
          <rPr>
            <sz val="9"/>
            <color indexed="81"/>
            <rFont val="Tahoma"/>
            <family val="2"/>
          </rPr>
          <t>Dauer je Maßnahme höchstens 4 Tage</t>
        </r>
      </text>
    </comment>
    <comment ref="J30" authorId="0">
      <text>
        <r>
          <rPr>
            <sz val="8"/>
            <color indexed="81"/>
            <rFont val="Tahoma"/>
            <family val="2"/>
          </rPr>
          <t>Mind. 5 TN; Alter 6-27 Jahre,  nur Dresdner, Betreuer zählen nicht zu den Teilnehmern</t>
        </r>
      </text>
    </comment>
    <comment ref="L30" authorId="0">
      <text>
        <r>
          <rPr>
            <sz val="9"/>
            <color indexed="81"/>
            <rFont val="Tahoma"/>
            <family val="2"/>
          </rPr>
          <t>Förderung max. 35% der Ausgaben</t>
        </r>
      </text>
    </comment>
    <comment ref="L31" authorId="0">
      <text>
        <r>
          <rPr>
            <sz val="9"/>
            <color indexed="81"/>
            <rFont val="Tahoma"/>
            <family val="2"/>
          </rPr>
          <t>Kosten der Betreuer/-innen (z. B. für Übernachtung, Aufwandsentschädigung, Fahrtkosten); Förderung i. H. v. 20% der Teilnehmerzuwendung, sofern in dieser Höhe Kosten anfallen</t>
        </r>
      </text>
    </comment>
    <comment ref="K37" authorId="0">
      <text>
        <r>
          <rPr>
            <sz val="8"/>
            <color indexed="81"/>
            <rFont val="Tahoma"/>
            <family val="2"/>
          </rPr>
          <t xml:space="preserve">
Es sind die belegbaren Ausgaben für die Maßnahmen und nicht nur der Anteil Jugendamtsförderung anzugeben!</t>
        </r>
      </text>
    </comment>
    <comment ref="O37" authorId="0">
      <text>
        <r>
          <rPr>
            <sz val="8"/>
            <color indexed="81"/>
            <rFont val="Tahoma"/>
            <family val="2"/>
          </rPr>
          <t>Die Berechnung dient der Information. Die Verwendung der Fördermittel muss nicht in Höhe des max. möglichen Zuschusses erfolgen und kann auf Grund der Gesamtzuwendungshöhe auch darunter liegen. Überschreitungen führen jedoch zu Erstattungsansprüchen von Seiten der Bewilligungsbehörde.
Der Zuschuss kann nur max. in Höhe der Ausgaben erfolgen; die angegebenen Teilnehmerbeiträge werden bei der Berechnungsformel für den "max möglichen Zuschuss" berücksichtigt; ggf. weitere Einnahmen nicht! Diese sind jedoch im Ausgaben- und Finanzierungsnachweis zu berücksichtigen. Es erfolgt keine Berechnung des max. möglichen Zuschusses, wenn die Mindestteilnehmerzahl von 5 jungen Menschen nicht erreicht wird oder die begrenzte Dauer der Maßnahme von 4 Tagen überschritten wird.</t>
        </r>
      </text>
    </comment>
    <comment ref="E38" authorId="0">
      <text>
        <r>
          <rPr>
            <sz val="9"/>
            <color indexed="81"/>
            <rFont val="Tahoma"/>
            <family val="2"/>
          </rPr>
          <t>Dauer der Maßnahme höchstens 4 Tage</t>
        </r>
      </text>
    </comment>
    <comment ref="F38" authorId="0">
      <text>
        <r>
          <rPr>
            <sz val="8"/>
            <color indexed="81"/>
            <rFont val="Tahoma"/>
            <family val="2"/>
          </rPr>
          <t>Mind. 5 TN; Alter 6-27 Jahre,  nur Dresdner, Betreuer zählen nicht zu den Teilnehmern</t>
        </r>
      </text>
    </comment>
    <comment ref="I38" authorId="0">
      <text>
        <r>
          <rPr>
            <sz val="9"/>
            <color indexed="81"/>
            <rFont val="Tahoma"/>
            <family val="2"/>
          </rPr>
          <t>Dauer je Maßnahme höchstens 4 Tage</t>
        </r>
      </text>
    </comment>
    <comment ref="J38" authorId="0">
      <text>
        <r>
          <rPr>
            <sz val="8"/>
            <color indexed="81"/>
            <rFont val="Tahoma"/>
            <family val="2"/>
          </rPr>
          <t>Mind. 5 TN; Alter 6-27 Jahre,  nur Dresdner, Betreuer zählen nicht zu den Teilnehmern</t>
        </r>
      </text>
    </comment>
    <comment ref="L38" authorId="0">
      <text>
        <r>
          <rPr>
            <sz val="9"/>
            <color indexed="81"/>
            <rFont val="Tahoma"/>
            <family val="2"/>
          </rPr>
          <t>Förderung max. 35% der Ausgaben</t>
        </r>
      </text>
    </comment>
    <comment ref="L39" authorId="0">
      <text>
        <r>
          <rPr>
            <sz val="9"/>
            <color indexed="81"/>
            <rFont val="Tahoma"/>
            <family val="2"/>
          </rPr>
          <t>Kosten der Betreuer/-innen (z. B. für Übernachtung, Aufwandsentschädigung, Fahrtkosten); Förderung i. H. v. 20% der Teilnehmerzuwendung, sofern in dieser Höhe Kosten anfallen</t>
        </r>
      </text>
    </comment>
  </commentList>
</comments>
</file>

<file path=xl/sharedStrings.xml><?xml version="1.0" encoding="utf-8"?>
<sst xmlns="http://schemas.openxmlformats.org/spreadsheetml/2006/main" count="519" uniqueCount="215">
  <si>
    <t>Sachausgaben</t>
  </si>
  <si>
    <t xml:space="preserve"> in Monaten</t>
  </si>
  <si>
    <t>Std./Woche</t>
  </si>
  <si>
    <t>Jahresdurchschnitt:</t>
  </si>
  <si>
    <t>Æ</t>
  </si>
  <si>
    <t>Ausbildung</t>
  </si>
  <si>
    <t>Abschluss:</t>
  </si>
  <si>
    <t>berufsbegleitende Ausbildung:</t>
  </si>
  <si>
    <t>Zusatzqualifikationen:</t>
  </si>
  <si>
    <t>anderer Tarifvertrag (Bezeichnung)</t>
  </si>
  <si>
    <t xml:space="preserve">Arbeitsumfang </t>
  </si>
  <si>
    <t>Bsp.:</t>
  </si>
  <si>
    <t>Datum (von - bis)</t>
  </si>
  <si>
    <t>Lohnnebenkosten etc.</t>
  </si>
  <si>
    <t>Summe</t>
  </si>
  <si>
    <t>Ort, Datum</t>
  </si>
  <si>
    <t>Angebotsbezeichnung:</t>
  </si>
  <si>
    <t>Landeshauptstadt Dresden</t>
  </si>
  <si>
    <t>Postfach 12 00 20</t>
  </si>
  <si>
    <t>in EUR</t>
  </si>
  <si>
    <t>rechtsverbindliche Unterschrift(en)</t>
  </si>
  <si>
    <t xml:space="preserve">Antrags- und Bewilligungshörde:                                                                                                                                                                                                                                                                                    </t>
  </si>
  <si>
    <t xml:space="preserve">01001 Dresden </t>
  </si>
  <si>
    <t>Tel.-/Fax-Nr.</t>
  </si>
  <si>
    <t>Aktenzeichen:</t>
  </si>
  <si>
    <t>Name, Vorname</t>
  </si>
  <si>
    <t>Geburtsdatum</t>
  </si>
  <si>
    <t>Vergütung</t>
  </si>
  <si>
    <t>Landeshauptstadt Dresden - Jugendamt</t>
  </si>
  <si>
    <t>Finanzierung</t>
  </si>
  <si>
    <t>Beschäftigungszeit</t>
  </si>
  <si>
    <t>Zuwendungsempfänger</t>
  </si>
  <si>
    <t>lfd. Nr.</t>
  </si>
  <si>
    <t>Az:</t>
  </si>
  <si>
    <t>Personalausgaben</t>
  </si>
  <si>
    <t>Familienstand:</t>
  </si>
  <si>
    <t>Entgeltgruppe:</t>
  </si>
  <si>
    <t>PV</t>
  </si>
  <si>
    <t>RV</t>
  </si>
  <si>
    <t>AV</t>
  </si>
  <si>
    <t>KV</t>
  </si>
  <si>
    <t>U1</t>
  </si>
  <si>
    <t>U2</t>
  </si>
  <si>
    <t>1.</t>
  </si>
  <si>
    <t>2.</t>
  </si>
  <si>
    <t>3.</t>
  </si>
  <si>
    <t>4.</t>
  </si>
  <si>
    <t>5.</t>
  </si>
  <si>
    <t>max. möglicher Zuschuss</t>
  </si>
  <si>
    <t>in Block-/PC-Schrift</t>
  </si>
  <si>
    <t>Fahrt-, Reise-,                     Transportkosten</t>
  </si>
  <si>
    <t>Honorarkosten</t>
  </si>
  <si>
    <t xml:space="preserve">Ausgaben </t>
  </si>
  <si>
    <t>Stunden</t>
  </si>
  <si>
    <t>Referenten</t>
  </si>
  <si>
    <t>Tage</t>
  </si>
  <si>
    <t>im Monat</t>
  </si>
  <si>
    <t>im Jahr</t>
  </si>
  <si>
    <t>VWL in EUR</t>
  </si>
  <si>
    <t>Stichtag 30.09.2005</t>
  </si>
  <si>
    <t>Aufnahme der Tätigkeit im Angebot am:</t>
  </si>
  <si>
    <t>20</t>
  </si>
  <si>
    <r>
      <t>Kinder:</t>
    </r>
    <r>
      <rPr>
        <i/>
        <sz val="10"/>
        <rFont val="Arial"/>
        <family val="2"/>
      </rPr>
      <t xml:space="preserve"> </t>
    </r>
  </si>
  <si>
    <r>
      <t>1.</t>
    </r>
    <r>
      <rPr>
        <i/>
        <sz val="9"/>
        <rFont val="Arial"/>
        <family val="2"/>
      </rPr>
      <t xml:space="preserve"> Anzahl der Kinder, für welche der/die Beschäftigte im Antragszeitraum Kindergeld erhält</t>
    </r>
    <r>
      <rPr>
        <i/>
        <vertAlign val="superscript"/>
        <sz val="9"/>
        <rFont val="Arial"/>
        <family val="2"/>
      </rPr>
      <t>:</t>
    </r>
  </si>
  <si>
    <t>geringfügig beschäftigt (Minijob)</t>
  </si>
  <si>
    <t>Stellenbeschreibung</t>
  </si>
  <si>
    <t>übergeleitete(r)  Beschäftigte(r)</t>
  </si>
  <si>
    <t>Ehepartner im öffentlichen Dienst  bzw. nach dem Überleitungstarifvertrag des TVöD vergütet:</t>
  </si>
  <si>
    <t>Geb.daten der zu berücksichtigenden Kinder:</t>
  </si>
  <si>
    <t>1. Kind</t>
  </si>
  <si>
    <t>2. Kind</t>
  </si>
  <si>
    <t>3. Kind</t>
  </si>
  <si>
    <t>4. Kind</t>
  </si>
  <si>
    <t>5. Kind</t>
  </si>
  <si>
    <t>6. Kind</t>
  </si>
  <si>
    <t xml:space="preserve">in der o. g. Tätigkeit beschäftigt seit: </t>
  </si>
  <si>
    <t>Regelmäßige wöchentliche Arbeitszeit:</t>
  </si>
  <si>
    <t>h/Woche</t>
  </si>
  <si>
    <t>01.01. - 31.03.</t>
  </si>
  <si>
    <t>01.04. - 15.10.</t>
  </si>
  <si>
    <t>40</t>
  </si>
  <si>
    <t>IU</t>
  </si>
  <si>
    <t>PV: Pflegeversicherung                                RV: Rentenversicherung</t>
  </si>
  <si>
    <t>U1: Lohnfortzahl.verfahren der Krankenkassen im Krankheitsfall</t>
  </si>
  <si>
    <t>VWL: Vermögens- wirksame Leistungen für 1,0 VK &gt; max. 6,65 € pro Monat</t>
  </si>
  <si>
    <t xml:space="preserve">bAV: die Arbeit-geberaufwen-dungen für eine betriebl. Alters-vorsorge sind max. in Höhe der städtischen Altersvorsorge (ZVK) zuwendungsfähig. </t>
  </si>
  <si>
    <t>AV: Arbeitslosenversicherung                         KV: Krankenversicherung</t>
  </si>
  <si>
    <t>U2: Lohnfortzahlungsverfahren der Krankenkassen bei Mutterschaft</t>
  </si>
  <si>
    <t>IU: Insolvenzgeldumlage an die KK (ausgenommen Körperschaften des öff. Rechts)</t>
  </si>
  <si>
    <r>
      <t>in Anlehnung an den Tarif öffentlicher Dienst</t>
    </r>
    <r>
      <rPr>
        <sz val="8"/>
        <rFont val="Arial"/>
        <family val="2"/>
      </rPr>
      <t xml:space="preserve"> (TVöD bzw. TVÜ-VKA)</t>
    </r>
  </si>
  <si>
    <r>
      <t>Sozialdaten</t>
    </r>
    <r>
      <rPr>
        <b/>
        <i/>
        <sz val="9"/>
        <rFont val="Arial"/>
        <family val="2"/>
      </rPr>
      <t xml:space="preserve"> (nur für "übergeleitete Beschäftigte")</t>
    </r>
  </si>
  <si>
    <r>
      <t xml:space="preserve">(Angaben sind </t>
    </r>
    <r>
      <rPr>
        <b/>
        <i/>
        <sz val="9"/>
        <rFont val="Arial"/>
        <family val="2"/>
      </rPr>
      <t>für alle</t>
    </r>
    <r>
      <rPr>
        <i/>
        <sz val="9"/>
        <rFont val="Arial"/>
        <family val="2"/>
      </rPr>
      <t xml:space="preserve"> übergeleitete Beschäftigte zu leisten; es sind nur die Kinder zu berücksichtigen, die bis zum 31.12.2005 geboren wurden)</t>
    </r>
  </si>
  <si>
    <r>
      <t xml:space="preserve">                       </t>
    </r>
    <r>
      <rPr>
        <b/>
        <i/>
        <sz val="9"/>
        <color indexed="10"/>
        <rFont val="Arial"/>
        <family val="2"/>
      </rPr>
      <t/>
    </r>
  </si>
  <si>
    <r>
      <t xml:space="preserve">AG-Anteile SV in </t>
    </r>
    <r>
      <rPr>
        <b/>
        <sz val="12"/>
        <rFont val="Arial"/>
        <family val="2"/>
      </rPr>
      <t>%</t>
    </r>
  </si>
  <si>
    <r>
      <t>Umlage-Verfahren der Krankenkassen</t>
    </r>
    <r>
      <rPr>
        <b/>
        <sz val="8"/>
        <rFont val="Arial"/>
        <family val="2"/>
      </rPr>
      <t xml:space="preserve"> </t>
    </r>
    <r>
      <rPr>
        <sz val="8"/>
        <rFont val="Arial"/>
        <family val="2"/>
      </rPr>
      <t xml:space="preserve">in </t>
    </r>
    <r>
      <rPr>
        <b/>
        <sz val="10"/>
        <rFont val="Arial"/>
        <family val="2"/>
      </rPr>
      <t>%</t>
    </r>
  </si>
  <si>
    <r>
      <t>bAV/Jahr</t>
    </r>
    <r>
      <rPr>
        <b/>
        <sz val="11"/>
        <rFont val="Arial"/>
        <family val="2"/>
      </rPr>
      <t xml:space="preserve">                 </t>
    </r>
    <r>
      <rPr>
        <b/>
        <sz val="10"/>
        <rFont val="Arial"/>
        <family val="2"/>
      </rPr>
      <t>in EUR</t>
    </r>
  </si>
  <si>
    <t>Anzahl der Ü</t>
  </si>
  <si>
    <t>AZ:</t>
  </si>
  <si>
    <t>in VK:</t>
  </si>
  <si>
    <t xml:space="preserve"> -&gt; selbstrechnendes Feld - das richtige Ergebnis erscheint erst, nachdem Formular vollständig ausgefüllt wurde</t>
  </si>
  <si>
    <t>Angaben zur geförderten Fachkraft</t>
  </si>
  <si>
    <t>Ausgaben- und Finanzierungsnachweis</t>
  </si>
  <si>
    <r>
      <t>AG-Anteile ges.</t>
    </r>
    <r>
      <rPr>
        <sz val="10"/>
        <rFont val="Arial"/>
        <family val="2"/>
      </rPr>
      <t xml:space="preserve">               </t>
    </r>
    <r>
      <rPr>
        <b/>
        <sz val="10"/>
        <rFont val="Arial"/>
        <family val="2"/>
      </rPr>
      <t>in EUR</t>
    </r>
  </si>
  <si>
    <t>AG-Prozentsatz gesamt</t>
  </si>
  <si>
    <t>geschieden</t>
  </si>
  <si>
    <t>verwitwet</t>
  </si>
  <si>
    <t>verheiratet</t>
  </si>
  <si>
    <t>ledig</t>
  </si>
  <si>
    <t>*Die kopierten Qualifikationsnachweise müssen mit dem Vermerk des Trägers "Das Original hat am ... (Datum) vorgelegen" versehen sein.</t>
  </si>
  <si>
    <t>liegt dem Amt vor:</t>
  </si>
  <si>
    <t>ist beigefügt:</t>
  </si>
  <si>
    <t>Kopie*:</t>
  </si>
  <si>
    <t>Immatrikulationsbescheinigung:</t>
  </si>
  <si>
    <t>Kopie* des Abschlusses:</t>
  </si>
  <si>
    <t>Sie behält ihre Gültigkeit:</t>
  </si>
  <si>
    <t>oder</t>
  </si>
  <si>
    <t>ist beigefügt</t>
  </si>
  <si>
    <t>wöch. Arb.z.in Std.*</t>
  </si>
  <si>
    <t>EUR pro Person</t>
  </si>
  <si>
    <t>Tage ohne                             Übernachtung:</t>
  </si>
  <si>
    <t>Tage mit                                        Übernachtung:</t>
  </si>
  <si>
    <r>
      <t xml:space="preserve">weitere Ausgaben </t>
    </r>
    <r>
      <rPr>
        <sz val="8"/>
        <rFont val="Arial"/>
        <family val="2"/>
      </rPr>
      <t>(z. B. f. Unterkunft, Programmkosten)</t>
    </r>
  </si>
  <si>
    <t>EUR gesamt</t>
  </si>
  <si>
    <t>Seminare/Exkursionen mit mind. 6 Seminar-/Exkursionsstunden pro Tag</t>
  </si>
  <si>
    <t>Kurzbeschreibung (Inhalt, Zielgruppe, Datum von-bis)</t>
  </si>
  <si>
    <t xml:space="preserve">Ein Maßnahmetag + 1 Nacht wird als eine Übernachtung gezählt. Es werden bis zu 10 EUR/TN gewährt. Beginnt jedoch z. B. eine Maßnahme bereits früh und endet an einem anderen Tag abends, dann kann 1 Tag + 1 Übernachtung je TN geltend gemacht werden (= 15 EUR). </t>
  </si>
  <si>
    <t>Stellen-/Tätigkeitsbezeichnung</t>
  </si>
  <si>
    <t xml:space="preserve">Stellenbeschreibung liegt
dem Amt vor mit Datum: </t>
  </si>
  <si>
    <t xml:space="preserve">Es liegt eine Vorsteuerabzugsberechtigung vor: </t>
  </si>
  <si>
    <t>Ja</t>
  </si>
  <si>
    <t>Nein</t>
  </si>
  <si>
    <t>(Zutreffendes ankreuzen)</t>
  </si>
  <si>
    <t xml:space="preserve"> -&gt; Wertübernahme aus dem Ausgaben- und Finanzierungsplan -  erst die Folgeblätter ausfüllen!</t>
  </si>
  <si>
    <t>Jugendamt, Abt. Kinder-, Jugend- und</t>
  </si>
  <si>
    <t>Familienförderung, SG Zuschusswesen</t>
  </si>
  <si>
    <t>TN*</t>
  </si>
  <si>
    <t>eingenommene Teilnahmebeiträge</t>
  </si>
  <si>
    <t>*TN: Teilnehmer/-innen</t>
  </si>
  <si>
    <t>Sachausgaben gesamt:</t>
  </si>
  <si>
    <t>Personalausgaben gesamt:</t>
  </si>
  <si>
    <t>Sach- und Personalausgaben gesamt:</t>
  </si>
  <si>
    <t>Betreuerkosten</t>
  </si>
  <si>
    <r>
      <t xml:space="preserve">* Die geforderte </t>
    </r>
    <r>
      <rPr>
        <u/>
        <sz val="8"/>
        <rFont val="Arial"/>
        <family val="2"/>
      </rPr>
      <t>regelmäßige wöchentliche</t>
    </r>
    <r>
      <rPr>
        <sz val="8"/>
        <rFont val="Arial"/>
        <family val="2"/>
      </rPr>
      <t xml:space="preserve"> Arbeitszeit bleibt von dem Ergebnis (Jahresdurchschnitt) unberührt.</t>
    </r>
  </si>
  <si>
    <t>Ausgaben
in Euro</t>
  </si>
  <si>
    <t>Art der Zuschläge/Zulagen</t>
  </si>
  <si>
    <t>Hinweis für Nutzer des Excel-Formulars: Die fett gerahmten Felder weisen darauf hin, dass sie auszufüllen sind, andere Felder enthalten Zellenverknüpfungen oder Formeln. Gilt nicht für Nutzer der PDF-Datei (Handausfüller)!</t>
  </si>
  <si>
    <t>Anteilsfinanzierung Schulsozialarbeit</t>
  </si>
  <si>
    <t>E-Mail-Adresse</t>
  </si>
  <si>
    <t>Name, Funktion</t>
  </si>
  <si>
    <t xml:space="preserve"> - Zahlenmäßiger Nachweis Anteilsfinanzierung -</t>
  </si>
  <si>
    <t>Verwendungsnachweis Schulsozialarbeit</t>
  </si>
  <si>
    <t>in Euro</t>
  </si>
  <si>
    <t>Gesamt</t>
  </si>
  <si>
    <t>Finanzierungsquellen</t>
  </si>
  <si>
    <t>tatsächlich</t>
  </si>
  <si>
    <t>Bezeichnung</t>
  </si>
  <si>
    <t>Betrag wird aus den Folgeblättern übernommen</t>
  </si>
  <si>
    <t>Eigenmittel des Trägers</t>
  </si>
  <si>
    <t>Beleg-/ Buchungs-Nr.</t>
  </si>
  <si>
    <t>Beleg-Datum</t>
  </si>
  <si>
    <t>Tag der Zahlung</t>
  </si>
  <si>
    <t>Zahlungs-
empfänger</t>
  </si>
  <si>
    <t>Zahlungsgrund (Kurzbezeichnung der Ausgabe)</t>
  </si>
  <si>
    <t>Betrag
in Euro</t>
  </si>
  <si>
    <t>Personalausgaben Nr. 1:</t>
  </si>
  <si>
    <t>Personalausgaben Nr. 2:</t>
  </si>
  <si>
    <t>Angaben im Zuwendungsbescheid (Ausgabeansätze)</t>
  </si>
  <si>
    <t>Personalausgaben Nr. 3:</t>
  </si>
  <si>
    <t>Personalausgaben Nr. 6:</t>
  </si>
  <si>
    <t>Personalausgaben Nr. 5:</t>
  </si>
  <si>
    <t>Personalausgaben Nr. 4:</t>
  </si>
  <si>
    <t>Sachausgaben Nr. 1:</t>
  </si>
  <si>
    <t>Sachausgaben Nr. 2:</t>
  </si>
  <si>
    <t>Sachausgaben Nr. 3:</t>
  </si>
  <si>
    <t>Sachausgaben Nr. 6:</t>
  </si>
  <si>
    <t>Sachausgaben Nr. 5:</t>
  </si>
  <si>
    <t>Sachausgaben Nr. 4:</t>
  </si>
  <si>
    <t>in VZÄ</t>
  </si>
  <si>
    <t>Angaben zu den geförderten Fachkräften</t>
  </si>
  <si>
    <t>Sollten Angaben der Bewilligungsbehörde noch nicht vorliegen, ist dieses Blatt mit einzureichen. Zutreffendes ist anzukreuzen.</t>
  </si>
  <si>
    <t>Originalbelege je Ausgabegruppe</t>
  </si>
  <si>
    <t>Die Ausgaben sind in zeitlicher Folge und voneinander getrennt aufzulisten.</t>
  </si>
  <si>
    <r>
      <t xml:space="preserve">Mit einzureichen sind die </t>
    </r>
    <r>
      <rPr>
        <b/>
        <sz val="11"/>
        <rFont val="Arial"/>
        <family val="2"/>
      </rPr>
      <t>Originalbelege</t>
    </r>
    <r>
      <rPr>
        <sz val="11"/>
        <rFont val="Arial"/>
        <family val="2"/>
      </rPr>
      <t xml:space="preserve"> und Verträge sortiert entsprechend der Belegaufstellung und der Sachbericht (extra Formular)!</t>
    </r>
  </si>
  <si>
    <t>Bestätigung des Zuwendungsempfängers</t>
  </si>
  <si>
    <t>Es wird bestätigt, dass die Ausgaben notwendig waren, wirtschaftlich und sparsam verfahren worde, 
die Angaben mit den Büchern und Belegen übereinstimmen und die Echtheit der Herkunft und Unversehrtheit des Inhaltes der Belege gewährleistet ist.</t>
  </si>
  <si>
    <t>(Die Ausgaben sind - sofern eine  Vorsteuerabzugsberechtigung vorliegt - ohne Umsatzsteuer auszuweisen.)</t>
  </si>
  <si>
    <t>Zahlungsgrund 
(Kurzbezeichnung der Ausgabe)</t>
  </si>
  <si>
    <t>Zahlungsgrund
(Kurzbezeichnung der Ausgabe)</t>
  </si>
  <si>
    <t>Ausgaben enthalten leistungsorientierte Bezahlung gemäß 
§ 18 TVöD i. H. v.
in Euro</t>
  </si>
  <si>
    <t>Ausgaben enthalten Zuschläge i. H. v.
in Euro</t>
  </si>
  <si>
    <r>
      <t xml:space="preserve">Sollten mehrere Blätter benötigt werden, ist das Blatt zu kopieren (es enthält keine Verknüpfungen zu anderen Blättern).
</t>
    </r>
    <r>
      <rPr>
        <sz val="11"/>
        <rFont val="Arial"/>
        <family val="2"/>
      </rPr>
      <t>Blatt kopieren und in die Arbeitsmappe einfügen: Tabellenreiter "Angaben zur Fachkraft"" mit linker Maus-Taste anklicken - Maus auf dem Reiter halten und nun rechte Maus-Taste klicken - im sich öffnenden Fenster verschieben/kopieren anklicken - im sich öffnenden Fenster unten "Kopie erstellen" anklicken und bei "Einfügen vor:" auswählen, wo das Blatt eingefügt werden soll.</t>
    </r>
  </si>
  <si>
    <t>Werden Bildungsmaßnahmen oder erlebnispädagogische Maßnahmen abgerechnet, unterliegen diese weiteren Zuwendungsbetimmungen (Anlage Zuwendungsbescheid). Hierfür sind zusätzlich die Folgeblätter BM, EPM auszufüllen und die Teilnahmeliste mit dem Verwendungsnachweis einzureichen.</t>
  </si>
  <si>
    <t xml:space="preserve">*TN: Teilnehmer/-innen
Die Beschreibung der Maßnahmen kann auch formlos auf einem extra Blatt erfolgen. </t>
  </si>
  <si>
    <r>
      <t xml:space="preserve">Erlebnispädagogische Maßnahmen </t>
    </r>
    <r>
      <rPr>
        <sz val="14"/>
        <rFont val="Arial"/>
        <family val="2"/>
      </rPr>
      <t>(Teilnahmelisten beifügen!)</t>
    </r>
  </si>
  <si>
    <t>Die Beschreibung der Maßnahmen kann auch formlos auf einem extra Blatt erfolgen.</t>
  </si>
  <si>
    <r>
      <t xml:space="preserve">Bildungsmaßnahmen </t>
    </r>
    <r>
      <rPr>
        <sz val="14"/>
        <rFont val="Arial"/>
        <family val="2"/>
      </rPr>
      <t>(Teilnahmelisten beifügen!)</t>
    </r>
  </si>
  <si>
    <t>Bewilligungs-/Abrechnungszeitraum:</t>
  </si>
  <si>
    <t>Euro</t>
  </si>
  <si>
    <t>Bearbeiter/-in)</t>
  </si>
  <si>
    <t>Ausgezahlte Zuwendung:</t>
  </si>
  <si>
    <t>Abrechnung der Zuwendung:</t>
  </si>
  <si>
    <t>Erstattungsbetrag:</t>
  </si>
  <si>
    <t>Bewilligte Zuwendung:</t>
  </si>
  <si>
    <r>
      <t xml:space="preserve">Zuwendung
</t>
    </r>
    <r>
      <rPr>
        <sz val="9"/>
        <color theme="1"/>
        <rFont val="Arial"/>
        <family val="2"/>
      </rPr>
      <t>(Landesmittel + Mittel der Landeshauptstadt Dresden)</t>
    </r>
  </si>
  <si>
    <t>lt. Zuwendungsbescheid
in Euro</t>
  </si>
  <si>
    <t>Verwendungsnachweis
in Euro</t>
  </si>
  <si>
    <r>
      <t xml:space="preserve">Verwendungs-
nachweis
 </t>
    </r>
    <r>
      <rPr>
        <sz val="8"/>
        <color theme="1"/>
        <rFont val="Arial"/>
        <family val="2"/>
      </rPr>
      <t>Beträge aus der Belegaufstellung</t>
    </r>
  </si>
  <si>
    <r>
      <rPr>
        <sz val="11"/>
        <rFont val="Arial"/>
        <family val="2"/>
      </rPr>
      <t>Berufsgenossenschaft</t>
    </r>
    <r>
      <rPr>
        <sz val="12"/>
        <rFont val="Arial"/>
        <family val="2"/>
      </rPr>
      <t xml:space="preserve"> </t>
    </r>
    <r>
      <rPr>
        <sz val="10"/>
        <rFont val="Arial"/>
        <family val="2"/>
      </rPr>
      <t xml:space="preserve">
</t>
    </r>
    <r>
      <rPr>
        <sz val="8"/>
        <rFont val="Arial"/>
        <family val="2"/>
      </rPr>
      <t>(i. d. R. des Vorjahres, Ausgabenanfall aber im Abrechnungszeitraum, jedoch nach dem 28.02.)</t>
    </r>
  </si>
  <si>
    <t>Abgabefrist: siehe Zuwendungsbescheid</t>
  </si>
  <si>
    <t>%</t>
  </si>
  <si>
    <t>Finanzierungsanteil Zuwendungsgeber siehe Zuwendungsbescheid</t>
  </si>
  <si>
    <t>davon 1,0 VZÄ-Förderung Freistaat Sachsen
(betrifft nur Oberschulen mit mehr als 1,0 VZÄ)
-&gt; siehe Regelungen im Zuwendungsbescheid</t>
  </si>
  <si>
    <t>hier benennen</t>
  </si>
  <si>
    <t>weitere Mittel</t>
  </si>
  <si>
    <t>gesamt</t>
  </si>
</sst>
</file>

<file path=xl/styles.xml><?xml version="1.0" encoding="utf-8"?>
<styleSheet xmlns="http://schemas.openxmlformats.org/spreadsheetml/2006/main">
  <numFmts count="6">
    <numFmt numFmtId="164" formatCode="#,##0.00;;#"/>
    <numFmt numFmtId="165" formatCode="0.00;;#"/>
    <numFmt numFmtId="166" formatCode="General;;#"/>
    <numFmt numFmtId="167" formatCode="#,##0.00\ [$€-1]"/>
    <numFmt numFmtId="168" formatCode="#,##0.00\ _€"/>
    <numFmt numFmtId="169" formatCode="#,##0.00\ _€;;#"/>
  </numFmts>
  <fonts count="73">
    <font>
      <sz val="10"/>
      <name val="Arial"/>
    </font>
    <font>
      <sz val="10"/>
      <color theme="1"/>
      <name val="Arial"/>
      <family val="2"/>
    </font>
    <font>
      <sz val="10"/>
      <color theme="1"/>
      <name val="Arial"/>
      <family val="2"/>
    </font>
    <font>
      <sz val="10"/>
      <name val="Arial"/>
      <family val="2"/>
    </font>
    <font>
      <sz val="10"/>
      <name val="Times New Roman"/>
      <family val="1"/>
    </font>
    <font>
      <i/>
      <sz val="10"/>
      <name val="Times New Roman"/>
      <family val="1"/>
    </font>
    <font>
      <b/>
      <sz val="10"/>
      <name val="Times New Roman"/>
      <family val="1"/>
    </font>
    <font>
      <sz val="10"/>
      <name val="Arial"/>
      <family val="2"/>
    </font>
    <font>
      <b/>
      <sz val="10"/>
      <name val="Arial"/>
      <family val="2"/>
    </font>
    <font>
      <sz val="12"/>
      <name val="Arial"/>
      <family val="2"/>
    </font>
    <font>
      <sz val="11"/>
      <name val="Arial"/>
      <family val="2"/>
    </font>
    <font>
      <sz val="10"/>
      <name val="Arial"/>
      <family val="2"/>
    </font>
    <font>
      <b/>
      <sz val="7"/>
      <name val="Arial"/>
      <family val="2"/>
    </font>
    <font>
      <sz val="7"/>
      <name val="Arial"/>
      <family val="2"/>
    </font>
    <font>
      <b/>
      <sz val="12"/>
      <name val="Arial"/>
      <family val="2"/>
    </font>
    <font>
      <u/>
      <sz val="11"/>
      <name val="Arial"/>
      <family val="2"/>
    </font>
    <font>
      <b/>
      <sz val="11"/>
      <name val="Arial"/>
      <family val="2"/>
    </font>
    <font>
      <sz val="9"/>
      <name val="Arial"/>
      <family val="2"/>
    </font>
    <font>
      <sz val="10"/>
      <color indexed="10"/>
      <name val="Arial"/>
      <family val="2"/>
    </font>
    <font>
      <sz val="8"/>
      <name val="Arial"/>
      <family val="2"/>
    </font>
    <font>
      <u/>
      <sz val="10"/>
      <color indexed="12"/>
      <name val="Arial"/>
      <family val="2"/>
    </font>
    <font>
      <sz val="8"/>
      <color indexed="81"/>
      <name val="Tahoma"/>
      <family val="2"/>
    </font>
    <font>
      <b/>
      <sz val="8"/>
      <name val="Arial"/>
      <family val="2"/>
    </font>
    <font>
      <b/>
      <sz val="14"/>
      <name val="Arial"/>
      <family val="2"/>
    </font>
    <font>
      <sz val="14"/>
      <name val="Arial"/>
      <family val="2"/>
    </font>
    <font>
      <i/>
      <sz val="9"/>
      <name val="Arial"/>
      <family val="2"/>
    </font>
    <font>
      <i/>
      <sz val="8"/>
      <name val="Arial"/>
      <family val="2"/>
    </font>
    <font>
      <i/>
      <sz val="12"/>
      <name val="Arial"/>
      <family val="2"/>
    </font>
    <font>
      <i/>
      <sz val="10"/>
      <name val="Arial"/>
      <family val="2"/>
    </font>
    <font>
      <b/>
      <i/>
      <sz val="12"/>
      <name val="Arial"/>
      <family val="2"/>
    </font>
    <font>
      <sz val="12"/>
      <name val="Symbol"/>
      <family val="1"/>
      <charset val="2"/>
    </font>
    <font>
      <sz val="10"/>
      <color indexed="10"/>
      <name val="Arial"/>
      <family val="2"/>
    </font>
    <font>
      <sz val="12"/>
      <name val="Times New Roman"/>
      <family val="1"/>
    </font>
    <font>
      <b/>
      <i/>
      <sz val="8"/>
      <name val="Arial"/>
      <family val="2"/>
    </font>
    <font>
      <sz val="7"/>
      <name val="Arial"/>
      <family val="2"/>
    </font>
    <font>
      <sz val="9"/>
      <name val="Arial"/>
      <family val="2"/>
    </font>
    <font>
      <b/>
      <i/>
      <sz val="10"/>
      <name val="Arial"/>
      <family val="2"/>
    </font>
    <font>
      <b/>
      <i/>
      <sz val="11"/>
      <name val="Arial"/>
      <family val="2"/>
    </font>
    <font>
      <b/>
      <i/>
      <sz val="9"/>
      <color indexed="10"/>
      <name val="Arial"/>
      <family val="2"/>
    </font>
    <font>
      <i/>
      <vertAlign val="superscript"/>
      <sz val="9"/>
      <name val="Arial"/>
      <family val="2"/>
    </font>
    <font>
      <b/>
      <sz val="9"/>
      <name val="Arial"/>
      <family val="2"/>
    </font>
    <font>
      <sz val="10"/>
      <color indexed="56"/>
      <name val="Arial"/>
      <family val="2"/>
    </font>
    <font>
      <sz val="8"/>
      <color indexed="56"/>
      <name val="Arial"/>
      <family val="2"/>
    </font>
    <font>
      <sz val="9"/>
      <color indexed="56"/>
      <name val="Arial"/>
      <family val="2"/>
    </font>
    <font>
      <b/>
      <sz val="10"/>
      <color indexed="56"/>
      <name val="Arial"/>
      <family val="2"/>
    </font>
    <font>
      <b/>
      <i/>
      <sz val="9"/>
      <name val="Arial"/>
      <family val="2"/>
    </font>
    <font>
      <i/>
      <sz val="10"/>
      <color indexed="56"/>
      <name val="Arial"/>
      <family val="2"/>
    </font>
    <font>
      <sz val="24"/>
      <name val="Arial"/>
      <family val="2"/>
    </font>
    <font>
      <sz val="18"/>
      <name val="Times New Roman"/>
      <family val="1"/>
    </font>
    <font>
      <sz val="10"/>
      <color rgb="FFFF0000"/>
      <name val="Arial"/>
      <family val="2"/>
    </font>
    <font>
      <sz val="8.5"/>
      <name val="Arial"/>
      <family val="2"/>
    </font>
    <font>
      <b/>
      <sz val="9"/>
      <name val="Times New Roman"/>
      <family val="1"/>
    </font>
    <font>
      <b/>
      <sz val="18"/>
      <name val="Arial"/>
      <family val="2"/>
    </font>
    <font>
      <sz val="9"/>
      <color indexed="81"/>
      <name val="Tahoma"/>
      <family val="2"/>
    </font>
    <font>
      <b/>
      <i/>
      <sz val="12"/>
      <color rgb="FF000099"/>
      <name val="Arial"/>
      <family val="2"/>
    </font>
    <font>
      <sz val="11"/>
      <name val="Times New Roman"/>
      <family val="1"/>
    </font>
    <font>
      <sz val="8.5"/>
      <color rgb="FFFF0000"/>
      <name val="Arial"/>
      <family val="2"/>
    </font>
    <font>
      <u/>
      <sz val="8"/>
      <name val="Arial"/>
      <family val="2"/>
    </font>
    <font>
      <b/>
      <sz val="10"/>
      <color theme="1"/>
      <name val="Arial"/>
      <family val="2"/>
    </font>
    <font>
      <sz val="18"/>
      <name val="Arial"/>
      <family val="2"/>
    </font>
    <font>
      <sz val="8"/>
      <color theme="1"/>
      <name val="Arial"/>
      <family val="2"/>
    </font>
    <font>
      <sz val="11"/>
      <color theme="1"/>
      <name val="Arial"/>
      <family val="2"/>
    </font>
    <font>
      <b/>
      <sz val="14"/>
      <color theme="1"/>
      <name val="Arial"/>
      <family val="2"/>
    </font>
    <font>
      <sz val="14"/>
      <color theme="1"/>
      <name val="Arial"/>
      <family val="2"/>
    </font>
    <font>
      <b/>
      <sz val="11"/>
      <color theme="1"/>
      <name val="Arial"/>
      <family val="2"/>
    </font>
    <font>
      <sz val="9"/>
      <color theme="1"/>
      <name val="Arial"/>
      <family val="2"/>
    </font>
    <font>
      <sz val="12"/>
      <color theme="1"/>
      <name val="Arial"/>
      <family val="2"/>
    </font>
    <font>
      <b/>
      <sz val="12"/>
      <color theme="1"/>
      <name val="Arial"/>
      <family val="2"/>
    </font>
    <font>
      <i/>
      <sz val="10"/>
      <color theme="1"/>
      <name val="Arial"/>
      <family val="2"/>
    </font>
    <font>
      <sz val="10"/>
      <color theme="0"/>
      <name val="Arial"/>
      <family val="2"/>
    </font>
    <font>
      <i/>
      <sz val="12"/>
      <color theme="0"/>
      <name val="Arial"/>
      <family val="2"/>
    </font>
    <font>
      <sz val="10"/>
      <color indexed="81"/>
      <name val="Tahoma"/>
      <family val="2"/>
    </font>
    <font>
      <i/>
      <sz val="12"/>
      <color theme="1"/>
      <name val="Arial"/>
      <family val="2"/>
    </font>
  </fonts>
  <fills count="3">
    <fill>
      <patternFill patternType="none"/>
    </fill>
    <fill>
      <patternFill patternType="gray125"/>
    </fill>
    <fill>
      <patternFill patternType="solid">
        <fgColor theme="0" tint="-4.9989318521683403E-2"/>
        <bgColor indexed="64"/>
      </patternFill>
    </fill>
  </fills>
  <borders count="81">
    <border>
      <left/>
      <right/>
      <top/>
      <bottom/>
      <diagonal/>
    </border>
    <border>
      <left/>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5">
    <xf numFmtId="0" fontId="0" fillId="0" borderId="0"/>
    <xf numFmtId="0" fontId="20" fillId="0" borderId="0" applyNumberFormat="0" applyFill="0" applyBorder="0" applyAlignment="0" applyProtection="0">
      <alignment vertical="top"/>
      <protection locked="0"/>
    </xf>
    <xf numFmtId="0" fontId="2" fillId="0" borderId="0"/>
    <xf numFmtId="0" fontId="3" fillId="0" borderId="0"/>
    <xf numFmtId="0" fontId="1" fillId="0" borderId="0"/>
  </cellStyleXfs>
  <cellXfs count="781">
    <xf numFmtId="0" fontId="0" fillId="0" borderId="0" xfId="0"/>
    <xf numFmtId="0" fontId="0" fillId="0" borderId="0" xfId="0" applyAlignment="1"/>
    <xf numFmtId="0" fontId="7" fillId="0" borderId="0" xfId="0" applyFont="1" applyProtection="1"/>
    <xf numFmtId="0" fontId="0" fillId="0" borderId="0" xfId="0" applyProtection="1"/>
    <xf numFmtId="0" fontId="12" fillId="0" borderId="1" xfId="0" applyFont="1" applyBorder="1" applyAlignment="1" applyProtection="1"/>
    <xf numFmtId="0" fontId="4" fillId="0" borderId="0" xfId="0" applyFont="1" applyProtection="1"/>
    <xf numFmtId="0" fontId="11" fillId="0" borderId="0" xfId="0" applyFont="1" applyBorder="1" applyAlignment="1" applyProtection="1"/>
    <xf numFmtId="0" fontId="0" fillId="0" borderId="0" xfId="0" applyAlignment="1" applyProtection="1"/>
    <xf numFmtId="0" fontId="4" fillId="0" borderId="0" xfId="0" applyFont="1" applyFill="1" applyProtection="1"/>
    <xf numFmtId="0" fontId="4" fillId="0" borderId="0" xfId="0" applyFont="1" applyFill="1" applyBorder="1" applyProtection="1"/>
    <xf numFmtId="0" fontId="4" fillId="0" borderId="0" xfId="0" applyFont="1" applyFill="1" applyBorder="1" applyAlignment="1" applyProtection="1">
      <alignment vertical="center" wrapText="1"/>
    </xf>
    <xf numFmtId="0" fontId="4" fillId="0" borderId="0" xfId="0" applyFont="1" applyFill="1" applyAlignment="1" applyProtection="1">
      <alignment vertical="center"/>
    </xf>
    <xf numFmtId="0" fontId="8" fillId="0" borderId="0" xfId="0" applyFont="1" applyFill="1" applyAlignment="1" applyProtection="1">
      <alignment vertical="center"/>
    </xf>
    <xf numFmtId="0" fontId="7" fillId="0" borderId="0" xfId="0" applyFont="1" applyFill="1" applyProtection="1"/>
    <xf numFmtId="0" fontId="7" fillId="0" borderId="0" xfId="0" applyFont="1" applyBorder="1" applyAlignment="1" applyProtection="1"/>
    <xf numFmtId="0" fontId="7" fillId="0" borderId="0" xfId="0" applyFont="1" applyAlignment="1" applyProtection="1"/>
    <xf numFmtId="0" fontId="11" fillId="0" borderId="0" xfId="0" applyFont="1" applyAlignment="1" applyProtection="1"/>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10" fillId="0" borderId="0" xfId="0" applyFont="1" applyBorder="1" applyAlignment="1" applyProtection="1"/>
    <xf numFmtId="0" fontId="10" fillId="0" borderId="0" xfId="0" applyFont="1" applyAlignment="1" applyProtection="1"/>
    <xf numFmtId="0" fontId="22" fillId="0" borderId="1" xfId="0" applyFont="1" applyBorder="1" applyAlignment="1" applyProtection="1"/>
    <xf numFmtId="0" fontId="19" fillId="0" borderId="1" xfId="0" applyFont="1" applyBorder="1" applyProtection="1"/>
    <xf numFmtId="0" fontId="19" fillId="0" borderId="0" xfId="0" applyFont="1" applyProtection="1"/>
    <xf numFmtId="0" fontId="22" fillId="0" borderId="1" xfId="0" applyFont="1" applyBorder="1" applyAlignment="1" applyProtection="1">
      <alignment horizontal="right"/>
    </xf>
    <xf numFmtId="0" fontId="13" fillId="0" borderId="0" xfId="0" applyFont="1" applyBorder="1" applyAlignment="1" applyProtection="1">
      <alignment vertical="center"/>
    </xf>
    <xf numFmtId="0" fontId="7" fillId="0" borderId="0" xfId="0" applyFont="1" applyBorder="1" applyAlignment="1" applyProtection="1">
      <alignment vertical="center"/>
    </xf>
    <xf numFmtId="0" fontId="19" fillId="0" borderId="0" xfId="0" applyFont="1" applyBorder="1" applyAlignment="1" applyProtection="1">
      <alignment vertical="center"/>
    </xf>
    <xf numFmtId="0" fontId="7" fillId="0" borderId="0" xfId="0" applyFont="1" applyFill="1" applyAlignment="1" applyProtection="1"/>
    <xf numFmtId="0" fontId="7" fillId="0" borderId="0" xfId="0" applyFont="1" applyAlignment="1" applyProtection="1">
      <alignment vertical="center" wrapText="1"/>
    </xf>
    <xf numFmtId="0" fontId="7" fillId="0" borderId="0" xfId="0" applyFont="1" applyAlignment="1" applyProtection="1">
      <alignment vertical="center"/>
    </xf>
    <xf numFmtId="2" fontId="7" fillId="0" borderId="0" xfId="0" applyNumberFormat="1" applyFont="1" applyProtection="1"/>
    <xf numFmtId="0" fontId="7" fillId="0" borderId="0" xfId="0" applyFont="1" applyProtection="1">
      <protection locked="0"/>
    </xf>
    <xf numFmtId="0" fontId="7" fillId="0" borderId="4" xfId="0" applyFont="1" applyBorder="1" applyAlignment="1" applyProtection="1">
      <alignment horizontal="center" vertical="center" wrapText="1"/>
    </xf>
    <xf numFmtId="0" fontId="11" fillId="0" borderId="0" xfId="0" applyFont="1" applyProtection="1"/>
    <xf numFmtId="0" fontId="19" fillId="0" borderId="0" xfId="0" applyFont="1" applyAlignment="1" applyProtection="1">
      <alignment vertical="center"/>
    </xf>
    <xf numFmtId="0" fontId="19" fillId="0" borderId="0" xfId="0" applyFont="1" applyBorder="1" applyProtection="1"/>
    <xf numFmtId="0" fontId="4" fillId="0" borderId="0" xfId="0" applyFont="1" applyBorder="1" applyAlignment="1" applyProtection="1">
      <alignment vertical="center"/>
    </xf>
    <xf numFmtId="0" fontId="4" fillId="0" borderId="0" xfId="0" applyFont="1" applyAlignment="1" applyProtection="1">
      <alignment vertical="center"/>
    </xf>
    <xf numFmtId="0" fontId="11" fillId="0" borderId="0" xfId="0" applyFont="1" applyBorder="1" applyProtection="1"/>
    <xf numFmtId="0" fontId="11" fillId="0" borderId="0" xfId="0" applyFont="1" applyFill="1" applyBorder="1" applyAlignment="1" applyProtection="1"/>
    <xf numFmtId="0" fontId="4" fillId="0" borderId="0" xfId="0" applyFont="1" applyBorder="1" applyProtection="1"/>
    <xf numFmtId="0" fontId="6" fillId="0" borderId="0" xfId="0" applyFont="1" applyBorder="1" applyAlignment="1" applyProtection="1">
      <alignment vertical="center"/>
    </xf>
    <xf numFmtId="0" fontId="6" fillId="0" borderId="0" xfId="0" applyFont="1" applyAlignment="1" applyProtection="1">
      <alignment vertical="center"/>
    </xf>
    <xf numFmtId="0" fontId="22" fillId="0" borderId="0" xfId="0" applyFont="1" applyBorder="1" applyAlignment="1" applyProtection="1">
      <alignment vertical="center"/>
    </xf>
    <xf numFmtId="0" fontId="5" fillId="0" borderId="0" xfId="0" applyFont="1" applyProtection="1"/>
    <xf numFmtId="0" fontId="0" fillId="0" borderId="0" xfId="0" applyFill="1" applyProtection="1"/>
    <xf numFmtId="0" fontId="0" fillId="0" borderId="0" xfId="0" applyFill="1" applyAlignment="1" applyProtection="1"/>
    <xf numFmtId="0" fontId="0" fillId="0" borderId="0" xfId="0" applyFill="1" applyBorder="1" applyAlignment="1" applyProtection="1"/>
    <xf numFmtId="0" fontId="0" fillId="0" borderId="0" xfId="0" applyFill="1" applyAlignment="1" applyProtection="1">
      <alignment vertical="top"/>
    </xf>
    <xf numFmtId="0" fontId="0" fillId="0" borderId="0" xfId="0" applyFill="1" applyAlignment="1" applyProtection="1">
      <alignment vertical="center"/>
    </xf>
    <xf numFmtId="0" fontId="4" fillId="0" borderId="0" xfId="0" applyFont="1" applyFill="1" applyBorder="1" applyAlignment="1" applyProtection="1"/>
    <xf numFmtId="0" fontId="32" fillId="0" borderId="0" xfId="0" applyFont="1" applyFill="1" applyProtection="1"/>
    <xf numFmtId="0" fontId="0" fillId="0" borderId="0" xfId="0" applyBorder="1" applyAlignment="1" applyProtection="1">
      <alignment horizontal="center" vertical="center" wrapText="1"/>
    </xf>
    <xf numFmtId="0" fontId="22" fillId="0" borderId="0" xfId="0" applyFont="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Alignment="1" applyProtection="1">
      <alignment horizontal="left" vertical="center"/>
    </xf>
    <xf numFmtId="0" fontId="19" fillId="0" borderId="0" xfId="0" applyFont="1" applyBorder="1" applyAlignment="1" applyProtection="1">
      <alignment horizontal="left" vertical="center"/>
    </xf>
    <xf numFmtId="0" fontId="3" fillId="0" borderId="0" xfId="0" applyFont="1" applyProtection="1"/>
    <xf numFmtId="164" fontId="14" fillId="0" borderId="5" xfId="0" applyNumberFormat="1" applyFont="1" applyBorder="1" applyAlignment="1" applyProtection="1">
      <alignment horizontal="center" vertical="center"/>
    </xf>
    <xf numFmtId="0" fontId="0" fillId="0" borderId="0" xfId="0" applyAlignment="1" applyProtection="1">
      <alignment wrapText="1"/>
    </xf>
    <xf numFmtId="0" fontId="4" fillId="0" borderId="0" xfId="0" applyFont="1" applyProtection="1">
      <protection locked="0"/>
    </xf>
    <xf numFmtId="0" fontId="11" fillId="0" borderId="0" xfId="0" applyFont="1" applyBorder="1" applyAlignment="1" applyProtection="1">
      <protection locked="0"/>
    </xf>
    <xf numFmtId="0" fontId="28" fillId="0" borderId="0" xfId="0" applyFont="1" applyAlignment="1" applyProtection="1">
      <alignment vertical="top" wrapText="1"/>
    </xf>
    <xf numFmtId="0" fontId="22" fillId="0" borderId="1" xfId="0" applyFont="1" applyBorder="1" applyAlignment="1" applyProtection="1">
      <alignment horizontal="center"/>
    </xf>
    <xf numFmtId="0" fontId="7"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Fill="1" applyProtection="1"/>
    <xf numFmtId="0" fontId="3" fillId="0" borderId="0" xfId="0" applyFont="1" applyFill="1" applyAlignment="1" applyProtection="1">
      <alignment horizontal="left"/>
    </xf>
    <xf numFmtId="0" fontId="31" fillId="0" borderId="0" xfId="0" applyFont="1" applyAlignment="1">
      <alignment vertical="center"/>
    </xf>
    <xf numFmtId="164" fontId="3" fillId="0" borderId="0" xfId="0" applyNumberFormat="1" applyFont="1" applyFill="1" applyAlignment="1" applyProtection="1">
      <alignment horizontal="left"/>
    </xf>
    <xf numFmtId="0" fontId="4" fillId="0" borderId="0" xfId="0" applyFont="1" applyFill="1" applyAlignment="1" applyProtection="1"/>
    <xf numFmtId="164" fontId="4" fillId="0" borderId="0" xfId="0" applyNumberFormat="1" applyFont="1" applyFill="1" applyAlignment="1" applyProtection="1"/>
    <xf numFmtId="0" fontId="48" fillId="0" borderId="0" xfId="0" applyFont="1" applyProtection="1"/>
    <xf numFmtId="0" fontId="0" fillId="0" borderId="0" xfId="0"/>
    <xf numFmtId="0" fontId="41" fillId="0" borderId="0" xfId="2" applyFont="1" applyProtection="1"/>
    <xf numFmtId="0" fontId="2" fillId="0" borderId="0" xfId="2"/>
    <xf numFmtId="0" fontId="3" fillId="0" borderId="0" xfId="2" applyFont="1" applyProtection="1"/>
    <xf numFmtId="0" fontId="2" fillId="0" borderId="0" xfId="2" applyProtection="1"/>
    <xf numFmtId="0" fontId="2" fillId="0" borderId="0" xfId="2" applyAlignment="1">
      <alignment vertical="top" wrapText="1"/>
    </xf>
    <xf numFmtId="0" fontId="19" fillId="0" borderId="0" xfId="2" applyFont="1" applyProtection="1"/>
    <xf numFmtId="0" fontId="19" fillId="0" borderId="0" xfId="2" applyFont="1" applyAlignment="1"/>
    <xf numFmtId="0" fontId="19" fillId="0" borderId="0" xfId="2" applyFont="1" applyAlignment="1">
      <alignment wrapText="1"/>
    </xf>
    <xf numFmtId="0" fontId="4" fillId="0" borderId="0" xfId="2" applyFont="1" applyFill="1" applyProtection="1"/>
    <xf numFmtId="0" fontId="3" fillId="0" borderId="0" xfId="2" applyFont="1" applyFill="1" applyProtection="1"/>
    <xf numFmtId="0" fontId="3" fillId="0" borderId="0" xfId="2" applyFont="1" applyFill="1" applyBorder="1" applyProtection="1"/>
    <xf numFmtId="0" fontId="15" fillId="0" borderId="0" xfId="2" applyFont="1" applyFill="1" applyBorder="1" applyAlignment="1" applyProtection="1">
      <alignment vertical="center"/>
    </xf>
    <xf numFmtId="0" fontId="2" fillId="0" borderId="0" xfId="2" applyFill="1" applyProtection="1"/>
    <xf numFmtId="0" fontId="3" fillId="0" borderId="0" xfId="2" applyFont="1"/>
    <xf numFmtId="0" fontId="28" fillId="0" borderId="0" xfId="2" applyFont="1"/>
    <xf numFmtId="0" fontId="9" fillId="0" borderId="0" xfId="2" applyFont="1" applyBorder="1" applyAlignment="1" applyProtection="1">
      <alignment vertical="center"/>
    </xf>
    <xf numFmtId="0" fontId="28" fillId="0" borderId="0" xfId="2" applyFont="1" applyFill="1" applyProtection="1"/>
    <xf numFmtId="0" fontId="28" fillId="0" borderId="0" xfId="2" applyFont="1" applyProtection="1"/>
    <xf numFmtId="0" fontId="46" fillId="0" borderId="0" xfId="2" applyFont="1" applyBorder="1" applyProtection="1"/>
    <xf numFmtId="0" fontId="41" fillId="0" borderId="0" xfId="2" applyFont="1" applyFill="1" applyBorder="1" applyAlignment="1" applyProtection="1">
      <alignment horizontal="center" vertical="center"/>
    </xf>
    <xf numFmtId="165" fontId="41" fillId="0" borderId="0" xfId="2" applyNumberFormat="1" applyFont="1" applyBorder="1" applyAlignment="1" applyProtection="1">
      <alignment horizontal="center" vertical="center"/>
    </xf>
    <xf numFmtId="0" fontId="41" fillId="0" borderId="0" xfId="2" applyFont="1" applyAlignment="1" applyProtection="1">
      <alignment horizontal="right" vertical="center"/>
    </xf>
    <xf numFmtId="0" fontId="41" fillId="0" borderId="0" xfId="2" applyFont="1" applyAlignment="1" applyProtection="1"/>
    <xf numFmtId="0" fontId="41" fillId="0" borderId="0" xfId="2" applyFont="1" applyBorder="1" applyAlignment="1" applyProtection="1">
      <alignment vertical="center"/>
    </xf>
    <xf numFmtId="0" fontId="33" fillId="0" borderId="0" xfId="2" applyFont="1" applyProtection="1"/>
    <xf numFmtId="0" fontId="3" fillId="0" borderId="0" xfId="2" applyFont="1" applyAlignment="1" applyProtection="1"/>
    <xf numFmtId="0" fontId="3" fillId="0" borderId="0" xfId="2" applyFont="1" applyBorder="1" applyAlignment="1" applyProtection="1">
      <alignment vertical="center"/>
    </xf>
    <xf numFmtId="0" fontId="19" fillId="0" borderId="0" xfId="2" applyFont="1" applyFill="1" applyProtection="1"/>
    <xf numFmtId="0" fontId="16" fillId="0" borderId="0" xfId="2" applyFont="1" applyBorder="1" applyAlignment="1" applyProtection="1"/>
    <xf numFmtId="0" fontId="41" fillId="0" borderId="0" xfId="2" applyFont="1" applyAlignment="1">
      <alignment wrapText="1"/>
    </xf>
    <xf numFmtId="0" fontId="41" fillId="0" borderId="0" xfId="2" applyFont="1"/>
    <xf numFmtId="14" fontId="41" fillId="0" borderId="0" xfId="2" applyNumberFormat="1" applyFont="1" applyBorder="1" applyAlignment="1" applyProtection="1">
      <alignment wrapText="1"/>
      <protection locked="0"/>
    </xf>
    <xf numFmtId="0" fontId="43" fillId="0" borderId="0" xfId="2" applyFont="1" applyAlignment="1" applyProtection="1">
      <alignment vertical="center" wrapText="1"/>
    </xf>
    <xf numFmtId="0" fontId="16" fillId="0" borderId="0" xfId="2" applyFont="1" applyProtection="1"/>
    <xf numFmtId="0" fontId="8" fillId="0" borderId="0" xfId="2" applyFont="1" applyProtection="1"/>
    <xf numFmtId="0" fontId="41" fillId="0" borderId="0" xfId="2" applyFont="1" applyAlignment="1" applyProtection="1">
      <alignment horizontal="center"/>
    </xf>
    <xf numFmtId="0" fontId="3" fillId="0" borderId="0" xfId="2" applyFont="1" applyAlignment="1" applyProtection="1">
      <alignment vertical="top"/>
    </xf>
    <xf numFmtId="0" fontId="42" fillId="0" borderId="0" xfId="2" applyFont="1" applyAlignment="1" applyProtection="1">
      <alignment horizontal="center"/>
    </xf>
    <xf numFmtId="0" fontId="40" fillId="0" borderId="1" xfId="2" applyFont="1" applyFill="1" applyBorder="1" applyAlignment="1" applyProtection="1"/>
    <xf numFmtId="0" fontId="40" fillId="0" borderId="1" xfId="2" applyFont="1" applyFill="1" applyBorder="1" applyAlignment="1" applyProtection="1">
      <alignment horizontal="center"/>
    </xf>
    <xf numFmtId="0" fontId="51" fillId="0" borderId="1" xfId="2" applyFont="1" applyFill="1" applyBorder="1" applyAlignment="1" applyProtection="1"/>
    <xf numFmtId="0" fontId="40" fillId="0" borderId="1" xfId="2" applyFont="1" applyFill="1" applyBorder="1" applyAlignment="1" applyProtection="1">
      <alignment horizontal="right"/>
    </xf>
    <xf numFmtId="0" fontId="40" fillId="0" borderId="0" xfId="2" applyFont="1" applyFill="1" applyAlignment="1" applyProtection="1"/>
    <xf numFmtId="0" fontId="40" fillId="0" borderId="0" xfId="2" applyFont="1" applyFill="1" applyAlignment="1"/>
    <xf numFmtId="0" fontId="2" fillId="0" borderId="0" xfId="2" applyFill="1" applyAlignment="1">
      <alignment horizontal="left" vertical="center"/>
    </xf>
    <xf numFmtId="0" fontId="2" fillId="0" borderId="0" xfId="2" applyFill="1" applyBorder="1" applyAlignment="1">
      <alignment horizontal="left" vertical="center"/>
    </xf>
    <xf numFmtId="0" fontId="19" fillId="0" borderId="0" xfId="2" applyFont="1" applyFill="1" applyBorder="1" applyAlignment="1" applyProtection="1">
      <alignment horizontal="left"/>
    </xf>
    <xf numFmtId="0" fontId="23" fillId="0" borderId="0" xfId="2" applyFont="1" applyBorder="1" applyAlignment="1" applyProtection="1">
      <alignment horizontal="center" vertical="center"/>
    </xf>
    <xf numFmtId="0" fontId="3" fillId="0" borderId="0" xfId="2" applyFont="1" applyAlignment="1">
      <alignment horizontal="center"/>
    </xf>
    <xf numFmtId="0" fontId="17" fillId="0" borderId="0" xfId="2" applyFont="1" applyAlignment="1">
      <alignment horizontal="right" vertical="center"/>
    </xf>
    <xf numFmtId="0" fontId="0" fillId="0" borderId="0" xfId="0" applyAlignment="1" applyProtection="1">
      <alignment vertical="top"/>
    </xf>
    <xf numFmtId="0" fontId="7" fillId="0" borderId="0" xfId="0" applyFont="1" applyAlignment="1" applyProtection="1">
      <alignment vertical="top"/>
    </xf>
    <xf numFmtId="0" fontId="23" fillId="0" borderId="0" xfId="0" applyFont="1" applyBorder="1" applyAlignment="1" applyProtection="1">
      <alignment horizontal="center" vertical="top" wrapText="1"/>
    </xf>
    <xf numFmtId="0" fontId="23" fillId="0" borderId="0" xfId="0" applyFont="1" applyBorder="1" applyAlignment="1" applyProtection="1">
      <alignment horizontal="center" vertical="top" wrapText="1"/>
    </xf>
    <xf numFmtId="0" fontId="22" fillId="0" borderId="10" xfId="0" applyFont="1" applyBorder="1" applyAlignment="1" applyProtection="1"/>
    <xf numFmtId="0" fontId="19" fillId="0" borderId="10" xfId="0" applyFont="1" applyBorder="1" applyProtection="1"/>
    <xf numFmtId="0" fontId="22" fillId="0" borderId="10" xfId="0" applyFont="1" applyBorder="1" applyAlignment="1" applyProtection="1">
      <alignment horizontal="center"/>
    </xf>
    <xf numFmtId="0" fontId="22" fillId="0" borderId="10" xfId="0" applyFont="1" applyBorder="1" applyAlignment="1" applyProtection="1">
      <alignment horizontal="right"/>
    </xf>
    <xf numFmtId="166" fontId="22" fillId="0" borderId="0" xfId="0" applyNumberFormat="1" applyFont="1" applyFill="1" applyBorder="1" applyAlignment="1" applyProtection="1">
      <alignment horizontal="right"/>
    </xf>
    <xf numFmtId="0" fontId="8" fillId="0" borderId="0" xfId="0" applyFont="1" applyBorder="1" applyAlignment="1" applyProtection="1">
      <alignment vertical="top" wrapText="1"/>
    </xf>
    <xf numFmtId="0" fontId="8" fillId="0" borderId="1" xfId="0" applyFont="1" applyBorder="1" applyAlignment="1" applyProtection="1">
      <alignment vertical="top" wrapText="1"/>
    </xf>
    <xf numFmtId="0" fontId="23" fillId="0" borderId="1" xfId="0" applyFont="1" applyBorder="1" applyAlignment="1" applyProtection="1">
      <alignment horizontal="right" vertical="top" wrapText="1"/>
    </xf>
    <xf numFmtId="0" fontId="8" fillId="0" borderId="1" xfId="0" applyFont="1" applyBorder="1" applyAlignment="1" applyProtection="1">
      <alignment horizontal="right" vertical="top" wrapText="1"/>
    </xf>
    <xf numFmtId="0" fontId="3" fillId="0" borderId="9" xfId="0" applyFont="1" applyFill="1" applyBorder="1" applyAlignment="1" applyProtection="1">
      <alignment vertical="top"/>
    </xf>
    <xf numFmtId="0" fontId="0" fillId="0" borderId="10" xfId="0" applyFill="1" applyBorder="1" applyAlignment="1" applyProtection="1">
      <alignment vertical="center"/>
    </xf>
    <xf numFmtId="0" fontId="0" fillId="0" borderId="0" xfId="0" applyBorder="1" applyAlignment="1"/>
    <xf numFmtId="0" fontId="10" fillId="0" borderId="4" xfId="0" applyFont="1" applyFill="1" applyBorder="1" applyAlignment="1" applyProtection="1">
      <alignment horizontal="center" vertical="center" wrapText="1"/>
    </xf>
    <xf numFmtId="0" fontId="3" fillId="0" borderId="0" xfId="0" applyFont="1" applyAlignment="1">
      <alignment vertical="center"/>
    </xf>
    <xf numFmtId="0" fontId="10"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lignment horizontal="right" vertical="center"/>
    </xf>
    <xf numFmtId="0" fontId="18" fillId="0" borderId="0" xfId="0" applyFont="1" applyAlignment="1">
      <alignment vertical="center"/>
    </xf>
    <xf numFmtId="0" fontId="10" fillId="0" borderId="0" xfId="0" applyFont="1" applyFill="1" applyAlignment="1" applyProtection="1">
      <alignment vertical="center"/>
    </xf>
    <xf numFmtId="0" fontId="55" fillId="0" borderId="0" xfId="0" applyFont="1" applyFill="1" applyBorder="1" applyAlignment="1" applyProtection="1">
      <alignment vertical="center"/>
    </xf>
    <xf numFmtId="0" fontId="10" fillId="0" borderId="0" xfId="0" applyFont="1" applyFill="1" applyAlignment="1" applyProtection="1"/>
    <xf numFmtId="0" fontId="0" fillId="0" borderId="0" xfId="0" applyAlignment="1" applyProtection="1">
      <alignment vertical="center"/>
    </xf>
    <xf numFmtId="0" fontId="0" fillId="0" borderId="0" xfId="0" applyAlignment="1">
      <alignment horizontal="right" vertical="center"/>
    </xf>
    <xf numFmtId="0" fontId="10" fillId="0" borderId="4" xfId="0" applyFont="1" applyFill="1" applyBorder="1" applyAlignment="1" applyProtection="1">
      <alignment horizontal="center" vertical="center" wrapText="1"/>
    </xf>
    <xf numFmtId="0" fontId="13" fillId="0" borderId="29" xfId="3" applyFont="1" applyBorder="1" applyAlignment="1" applyProtection="1">
      <alignment vertical="center"/>
      <protection locked="0"/>
    </xf>
    <xf numFmtId="49" fontId="13" fillId="0" borderId="28" xfId="3" applyNumberFormat="1" applyFont="1" applyBorder="1" applyAlignment="1" applyProtection="1">
      <alignment horizontal="center" vertical="center"/>
      <protection locked="0"/>
    </xf>
    <xf numFmtId="0" fontId="3" fillId="0" borderId="28" xfId="3" applyFont="1" applyBorder="1" applyAlignment="1" applyProtection="1">
      <alignment vertical="center"/>
      <protection locked="0"/>
    </xf>
    <xf numFmtId="0" fontId="3" fillId="0" borderId="28" xfId="3" applyFont="1" applyBorder="1" applyProtection="1">
      <protection locked="0"/>
    </xf>
    <xf numFmtId="0" fontId="3" fillId="0" borderId="30" xfId="3" applyFont="1" applyBorder="1" applyProtection="1">
      <protection locked="0"/>
    </xf>
    <xf numFmtId="0" fontId="11" fillId="0" borderId="0" xfId="0" applyFont="1" applyFill="1" applyProtection="1"/>
    <xf numFmtId="0" fontId="11" fillId="0" borderId="0" xfId="0" applyFont="1" applyFill="1" applyBorder="1" applyProtection="1"/>
    <xf numFmtId="0" fontId="3" fillId="0" borderId="18"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xf>
    <xf numFmtId="0" fontId="0" fillId="0" borderId="6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35" fillId="0" borderId="12" xfId="0" applyFont="1" applyBorder="1" applyAlignment="1" applyProtection="1">
      <alignment horizontal="left" vertical="center" wrapText="1"/>
    </xf>
    <xf numFmtId="0" fontId="34" fillId="0" borderId="3" xfId="0" applyFont="1" applyFill="1" applyBorder="1" applyAlignment="1" applyProtection="1">
      <alignment horizontal="center" vertical="center"/>
    </xf>
    <xf numFmtId="0" fontId="13" fillId="0" borderId="3" xfId="0" applyFont="1" applyFill="1" applyBorder="1" applyAlignment="1" applyProtection="1">
      <alignment horizontal="center" vertical="center" wrapText="1"/>
    </xf>
    <xf numFmtId="0" fontId="0" fillId="0" borderId="9" xfId="0" applyBorder="1" applyProtection="1"/>
    <xf numFmtId="0" fontId="0" fillId="0" borderId="10" xfId="0" applyBorder="1" applyProtection="1"/>
    <xf numFmtId="0" fontId="0" fillId="0" borderId="21" xfId="0" applyBorder="1" applyProtection="1"/>
    <xf numFmtId="0" fontId="34" fillId="0" borderId="36"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0" fillId="0" borderId="0" xfId="0" applyFill="1" applyBorder="1" applyAlignment="1" applyProtection="1">
      <alignment vertical="center"/>
    </xf>
    <xf numFmtId="0" fontId="0" fillId="0" borderId="21" xfId="0" applyFill="1" applyBorder="1" applyAlignment="1" applyProtection="1">
      <alignment vertical="center"/>
    </xf>
    <xf numFmtId="0" fontId="16" fillId="0" borderId="13" xfId="0" applyFont="1" applyBorder="1" applyAlignment="1" applyProtection="1">
      <alignment horizontal="right" vertical="center" wrapText="1"/>
    </xf>
    <xf numFmtId="0" fontId="3" fillId="0" borderId="0" xfId="2" applyFont="1" applyFill="1" applyBorder="1" applyAlignment="1" applyProtection="1">
      <alignment vertical="center"/>
    </xf>
    <xf numFmtId="0" fontId="16" fillId="0" borderId="29" xfId="2" applyFont="1" applyFill="1" applyBorder="1" applyAlignment="1" applyProtection="1">
      <alignment vertical="center"/>
    </xf>
    <xf numFmtId="0" fontId="3" fillId="0" borderId="28" xfId="2" applyFont="1" applyFill="1" applyBorder="1" applyAlignment="1"/>
    <xf numFmtId="0" fontId="3" fillId="0" borderId="28" xfId="2" applyFont="1" applyFill="1" applyBorder="1" applyProtection="1"/>
    <xf numFmtId="0" fontId="2" fillId="0" borderId="0" xfId="2" applyFill="1"/>
    <xf numFmtId="0" fontId="3" fillId="0" borderId="31" xfId="2" applyFont="1" applyFill="1" applyBorder="1" applyAlignment="1" applyProtection="1">
      <alignment vertical="center"/>
    </xf>
    <xf numFmtId="0" fontId="3" fillId="0" borderId="0" xfId="2" applyFont="1" applyFill="1" applyBorder="1" applyAlignment="1"/>
    <xf numFmtId="0" fontId="16" fillId="0" borderId="31" xfId="2" applyFont="1" applyFill="1" applyBorder="1" applyAlignment="1" applyProtection="1">
      <alignment vertical="center"/>
    </xf>
    <xf numFmtId="0" fontId="3" fillId="0" borderId="0" xfId="2" applyFont="1" applyFill="1" applyBorder="1"/>
    <xf numFmtId="0" fontId="19" fillId="0" borderId="0" xfId="2" applyFont="1" applyFill="1" applyBorder="1" applyAlignment="1" applyProtection="1">
      <alignment horizontal="right" vertical="top"/>
    </xf>
    <xf numFmtId="0" fontId="3" fillId="0" borderId="31" xfId="2" applyFont="1" applyFill="1" applyBorder="1" applyAlignment="1" applyProtection="1">
      <alignment horizontal="left" vertical="center"/>
    </xf>
    <xf numFmtId="0" fontId="41" fillId="0" borderId="0" xfId="2" applyFont="1" applyFill="1" applyBorder="1" applyProtection="1"/>
    <xf numFmtId="0" fontId="41" fillId="0" borderId="0" xfId="2" applyFont="1" applyFill="1" applyProtection="1"/>
    <xf numFmtId="0" fontId="3" fillId="0" borderId="0" xfId="2" applyFont="1" applyFill="1" applyBorder="1" applyAlignment="1" applyProtection="1">
      <alignment horizontal="left"/>
    </xf>
    <xf numFmtId="0" fontId="2" fillId="0" borderId="0" xfId="2" applyFill="1" applyBorder="1"/>
    <xf numFmtId="0" fontId="2" fillId="0" borderId="0" xfId="2" applyFill="1" applyBorder="1" applyProtection="1">
      <protection locked="0"/>
    </xf>
    <xf numFmtId="0" fontId="3" fillId="0" borderId="0" xfId="2" applyFont="1" applyFill="1" applyBorder="1" applyAlignment="1" applyProtection="1"/>
    <xf numFmtId="0" fontId="50" fillId="0" borderId="31" xfId="2" applyFont="1" applyFill="1" applyBorder="1" applyAlignment="1" applyProtection="1">
      <alignment vertical="center"/>
    </xf>
    <xf numFmtId="0" fontId="50" fillId="0" borderId="0" xfId="2" applyFont="1" applyFill="1" applyBorder="1" applyAlignment="1">
      <alignment vertical="center"/>
    </xf>
    <xf numFmtId="0" fontId="44" fillId="0" borderId="0" xfId="2" applyFont="1" applyFill="1" applyBorder="1" applyProtection="1"/>
    <xf numFmtId="0" fontId="42" fillId="0" borderId="0" xfId="2" applyFont="1" applyFill="1" applyBorder="1" applyProtection="1"/>
    <xf numFmtId="0" fontId="3" fillId="0" borderId="31" xfId="2" applyFont="1" applyFill="1" applyBorder="1" applyProtection="1"/>
    <xf numFmtId="0" fontId="37" fillId="0" borderId="48" xfId="2" applyFont="1" applyFill="1" applyBorder="1" applyAlignment="1" applyProtection="1">
      <alignment vertical="center"/>
    </xf>
    <xf numFmtId="0" fontId="28" fillId="0" borderId="10" xfId="2" applyFont="1" applyFill="1" applyBorder="1" applyProtection="1"/>
    <xf numFmtId="0" fontId="26" fillId="0" borderId="10" xfId="2" applyFont="1" applyFill="1" applyBorder="1" applyProtection="1"/>
    <xf numFmtId="0" fontId="28" fillId="0" borderId="8" xfId="2" applyFont="1" applyFill="1" applyBorder="1" applyProtection="1"/>
    <xf numFmtId="0" fontId="41" fillId="0" borderId="0" xfId="2" applyFont="1" applyFill="1"/>
    <xf numFmtId="0" fontId="41" fillId="0" borderId="0" xfId="2" applyFont="1" applyFill="1" applyAlignment="1">
      <alignment wrapText="1"/>
    </xf>
    <xf numFmtId="0" fontId="28" fillId="0" borderId="31" xfId="2" applyFont="1" applyFill="1" applyBorder="1" applyAlignment="1" applyProtection="1"/>
    <xf numFmtId="0" fontId="19" fillId="0" borderId="0" xfId="2" applyFont="1" applyFill="1" applyBorder="1" applyAlignment="1">
      <alignment horizontal="right"/>
    </xf>
    <xf numFmtId="0" fontId="19" fillId="0" borderId="0" xfId="2" applyFont="1" applyFill="1" applyBorder="1" applyAlignment="1"/>
    <xf numFmtId="0" fontId="28" fillId="0" borderId="21" xfId="2" applyFont="1" applyFill="1" applyBorder="1" applyProtection="1"/>
    <xf numFmtId="0" fontId="3" fillId="0" borderId="0" xfId="2" applyFont="1" applyFill="1"/>
    <xf numFmtId="0" fontId="3" fillId="0" borderId="0" xfId="2" applyFont="1" applyFill="1" applyAlignment="1">
      <alignment wrapText="1"/>
    </xf>
    <xf numFmtId="0" fontId="26" fillId="0" borderId="31" xfId="2" applyFont="1" applyFill="1" applyBorder="1" applyAlignment="1" applyProtection="1">
      <alignment vertical="top"/>
    </xf>
    <xf numFmtId="0" fontId="25" fillId="0" borderId="0" xfId="2" applyFont="1" applyFill="1" applyBorder="1" applyAlignment="1" applyProtection="1">
      <alignment horizontal="right" vertical="center"/>
    </xf>
    <xf numFmtId="0" fontId="28" fillId="0" borderId="0" xfId="2" applyFont="1" applyFill="1" applyBorder="1" applyProtection="1"/>
    <xf numFmtId="0" fontId="28" fillId="0" borderId="31" xfId="2" applyFont="1" applyFill="1" applyBorder="1" applyProtection="1"/>
    <xf numFmtId="0" fontId="28" fillId="0" borderId="0" xfId="2" applyFont="1" applyFill="1" applyBorder="1" applyAlignment="1" applyProtection="1">
      <alignment horizontal="right" vertical="center"/>
    </xf>
    <xf numFmtId="0" fontId="26" fillId="0" borderId="0" xfId="2" applyFont="1" applyFill="1" applyBorder="1" applyProtection="1"/>
    <xf numFmtId="0" fontId="28" fillId="0" borderId="0" xfId="2" applyFont="1" applyFill="1" applyBorder="1" applyAlignment="1" applyProtection="1">
      <alignment horizontal="left" vertical="center"/>
    </xf>
    <xf numFmtId="0" fontId="36" fillId="0" borderId="31" xfId="2" applyFont="1" applyFill="1" applyBorder="1" applyAlignment="1" applyProtection="1">
      <alignment vertical="top"/>
    </xf>
    <xf numFmtId="0" fontId="3" fillId="0" borderId="21" xfId="2" applyFont="1" applyFill="1" applyBorder="1" applyAlignment="1" applyProtection="1"/>
    <xf numFmtId="0" fontId="28" fillId="0" borderId="4" xfId="2" applyFont="1" applyFill="1" applyBorder="1" applyAlignment="1" applyProtection="1">
      <alignment horizontal="center" vertical="center"/>
      <protection locked="0"/>
    </xf>
    <xf numFmtId="0" fontId="25" fillId="0" borderId="31" xfId="2" applyFont="1" applyFill="1" applyBorder="1" applyAlignment="1" applyProtection="1">
      <alignment vertical="center"/>
    </xf>
    <xf numFmtId="0" fontId="28" fillId="0" borderId="0" xfId="2" applyFont="1" applyFill="1" applyBorder="1" applyAlignment="1" applyProtection="1">
      <alignment horizontal="center"/>
    </xf>
    <xf numFmtId="0" fontId="3" fillId="0" borderId="31" xfId="2" applyFont="1" applyFill="1" applyBorder="1" applyAlignment="1"/>
    <xf numFmtId="0" fontId="3" fillId="0" borderId="31" xfId="2" applyFont="1" applyFill="1" applyBorder="1"/>
    <xf numFmtId="0" fontId="3" fillId="0" borderId="21" xfId="2" applyFont="1" applyFill="1" applyBorder="1"/>
    <xf numFmtId="0" fontId="2" fillId="0" borderId="46" xfId="2" applyFill="1" applyBorder="1"/>
    <xf numFmtId="0" fontId="2" fillId="0" borderId="1" xfId="2" applyFill="1" applyBorder="1"/>
    <xf numFmtId="0" fontId="26" fillId="0" borderId="1" xfId="2" applyFont="1" applyFill="1" applyBorder="1" applyAlignment="1" applyProtection="1">
      <alignment vertical="top"/>
    </xf>
    <xf numFmtId="0" fontId="26" fillId="0" borderId="1" xfId="2" applyFont="1" applyFill="1" applyBorder="1" applyProtection="1"/>
    <xf numFmtId="0" fontId="28" fillId="0" borderId="1" xfId="2" applyFont="1" applyFill="1" applyBorder="1" applyProtection="1"/>
    <xf numFmtId="0" fontId="2" fillId="0" borderId="11" xfId="2" applyFill="1" applyBorder="1"/>
    <xf numFmtId="0" fontId="16" fillId="0" borderId="31" xfId="2" applyFont="1" applyFill="1" applyBorder="1" applyAlignment="1" applyProtection="1"/>
    <xf numFmtId="0" fontId="8" fillId="0" borderId="0" xfId="2" applyFont="1" applyFill="1" applyBorder="1" applyProtection="1"/>
    <xf numFmtId="0" fontId="3" fillId="0" borderId="0" xfId="2" applyFont="1" applyFill="1" applyAlignment="1" applyProtection="1">
      <alignment wrapText="1"/>
    </xf>
    <xf numFmtId="0" fontId="26" fillId="0" borderId="0" xfId="2" applyFont="1" applyFill="1" applyBorder="1" applyAlignment="1" applyProtection="1">
      <alignment vertical="top"/>
    </xf>
    <xf numFmtId="0" fontId="0" fillId="0" borderId="33" xfId="0" applyFill="1" applyBorder="1"/>
    <xf numFmtId="0" fontId="0" fillId="0" borderId="19" xfId="0" applyFill="1" applyBorder="1"/>
    <xf numFmtId="0" fontId="0" fillId="0" borderId="34" xfId="0" applyFill="1" applyBorder="1"/>
    <xf numFmtId="0" fontId="0" fillId="0" borderId="0" xfId="0" applyFill="1"/>
    <xf numFmtId="0" fontId="19" fillId="0" borderId="13" xfId="2" applyFont="1" applyFill="1" applyBorder="1" applyAlignment="1" applyProtection="1">
      <alignment horizontal="center" vertical="center"/>
    </xf>
    <xf numFmtId="165" fontId="3" fillId="0" borderId="4" xfId="2" applyNumberFormat="1" applyFont="1" applyFill="1" applyBorder="1" applyAlignment="1" applyProtection="1">
      <alignment horizontal="center" vertical="center"/>
    </xf>
    <xf numFmtId="4" fontId="3" fillId="0" borderId="36" xfId="2" applyNumberFormat="1" applyFont="1" applyFill="1" applyBorder="1" applyAlignment="1" applyProtection="1">
      <alignment horizontal="center" vertical="center"/>
      <protection locked="0"/>
    </xf>
    <xf numFmtId="2" fontId="2" fillId="0" borderId="62" xfId="2" applyNumberFormat="1" applyFill="1" applyBorder="1" applyAlignment="1" applyProtection="1">
      <alignment horizontal="center" vertical="center"/>
      <protection locked="0"/>
    </xf>
    <xf numFmtId="2" fontId="2" fillId="0" borderId="67" xfId="2" applyNumberFormat="1" applyFill="1" applyBorder="1" applyAlignment="1" applyProtection="1">
      <alignment horizontal="center" vertical="center"/>
      <protection locked="0"/>
    </xf>
    <xf numFmtId="2" fontId="2" fillId="0" borderId="63" xfId="2" applyNumberFormat="1" applyFill="1" applyBorder="1" applyAlignment="1" applyProtection="1">
      <alignment horizontal="center" vertical="center"/>
      <protection locked="0"/>
    </xf>
    <xf numFmtId="167" fontId="3" fillId="0" borderId="3" xfId="2" applyNumberFormat="1" applyFont="1" applyFill="1" applyBorder="1" applyAlignment="1" applyProtection="1">
      <alignment horizontal="center" vertical="center" shrinkToFit="1"/>
    </xf>
    <xf numFmtId="167" fontId="2" fillId="0" borderId="3" xfId="2" applyNumberFormat="1" applyFill="1" applyBorder="1" applyAlignment="1" applyProtection="1">
      <alignment horizontal="center" vertical="center" shrinkToFit="1"/>
    </xf>
    <xf numFmtId="164" fontId="14" fillId="0" borderId="7" xfId="0" applyNumberFormat="1" applyFont="1" applyFill="1" applyBorder="1" applyAlignment="1" applyProtection="1">
      <alignment horizontal="right" vertical="center"/>
    </xf>
    <xf numFmtId="0" fontId="23" fillId="0" borderId="0" xfId="0" applyFont="1" applyBorder="1" applyAlignment="1" applyProtection="1">
      <alignment horizontal="left" vertical="center"/>
    </xf>
    <xf numFmtId="166" fontId="22" fillId="0" borderId="1" xfId="0" applyNumberFormat="1" applyFont="1" applyFill="1" applyBorder="1" applyAlignment="1" applyProtection="1">
      <alignment horizontal="left"/>
      <protection locked="0"/>
    </xf>
    <xf numFmtId="0" fontId="54" fillId="0" borderId="4" xfId="0" applyNumberFormat="1" applyFont="1" applyFill="1" applyBorder="1" applyAlignment="1" applyProtection="1">
      <alignment horizontal="right" vertical="center"/>
      <protection locked="0"/>
    </xf>
    <xf numFmtId="0" fontId="3" fillId="0" borderId="0" xfId="0" applyFont="1" applyBorder="1" applyAlignment="1">
      <alignment vertical="center"/>
    </xf>
    <xf numFmtId="0" fontId="24" fillId="0" borderId="26" xfId="0" applyFont="1" applyFill="1" applyBorder="1" applyAlignment="1" applyProtection="1">
      <alignment vertical="center"/>
      <protection locked="0"/>
    </xf>
    <xf numFmtId="0" fontId="24" fillId="0" borderId="13" xfId="0" applyFont="1" applyFill="1" applyBorder="1" applyAlignment="1" applyProtection="1">
      <alignment vertical="center"/>
      <protection locked="0"/>
    </xf>
    <xf numFmtId="0" fontId="19" fillId="0" borderId="0" xfId="0" applyFont="1" applyAlignment="1">
      <alignment horizontal="left" vertical="center" indent="1"/>
    </xf>
    <xf numFmtId="4" fontId="27" fillId="0" borderId="56" xfId="0" applyNumberFormat="1" applyFont="1" applyFill="1" applyBorder="1" applyAlignment="1" applyProtection="1">
      <alignment horizontal="right" vertical="center" wrapText="1"/>
      <protection locked="0"/>
    </xf>
    <xf numFmtId="4" fontId="27" fillId="0" borderId="4" xfId="0" applyNumberFormat="1" applyFont="1" applyFill="1" applyBorder="1" applyAlignment="1" applyProtection="1">
      <alignment horizontal="right" vertical="center" wrapText="1"/>
      <protection locked="0"/>
    </xf>
    <xf numFmtId="4" fontId="27" fillId="0" borderId="70" xfId="0" applyNumberFormat="1" applyFont="1" applyFill="1" applyBorder="1" applyAlignment="1" applyProtection="1">
      <alignment horizontal="right" vertical="center" wrapText="1"/>
      <protection locked="0"/>
    </xf>
    <xf numFmtId="164" fontId="29" fillId="0" borderId="4" xfId="0" applyNumberFormat="1" applyFont="1" applyFill="1" applyBorder="1" applyAlignment="1" applyProtection="1">
      <alignment horizontal="right" vertical="center"/>
    </xf>
    <xf numFmtId="0" fontId="28" fillId="0" borderId="60" xfId="0" applyNumberFormat="1" applyFont="1" applyFill="1" applyBorder="1" applyAlignment="1" applyProtection="1">
      <alignment horizontal="left" vertical="center" wrapText="1"/>
      <protection locked="0"/>
    </xf>
    <xf numFmtId="0" fontId="28" fillId="0" borderId="68" xfId="0" applyNumberFormat="1" applyFont="1" applyFill="1" applyBorder="1" applyAlignment="1" applyProtection="1">
      <alignment horizontal="left" vertical="center" wrapText="1"/>
      <protection locked="0"/>
    </xf>
    <xf numFmtId="0" fontId="28" fillId="0" borderId="61" xfId="0" applyNumberFormat="1" applyFont="1" applyFill="1" applyBorder="1" applyAlignment="1" applyProtection="1">
      <alignment horizontal="left" vertical="center" wrapText="1"/>
      <protection locked="0"/>
    </xf>
    <xf numFmtId="0" fontId="3" fillId="0" borderId="0" xfId="0" applyFont="1" applyAlignment="1">
      <alignment wrapText="1"/>
    </xf>
    <xf numFmtId="164" fontId="10" fillId="0" borderId="4" xfId="0" applyNumberFormat="1" applyFont="1" applyBorder="1" applyAlignment="1" applyProtection="1">
      <alignment horizontal="center" vertical="center" wrapText="1"/>
    </xf>
    <xf numFmtId="0" fontId="0" fillId="0" borderId="0" xfId="0"/>
    <xf numFmtId="0" fontId="59" fillId="0" borderId="0" xfId="0" applyFont="1" applyAlignment="1" applyProtection="1">
      <alignment horizontal="center" vertical="center" wrapText="1"/>
    </xf>
    <xf numFmtId="0" fontId="59" fillId="0" borderId="0" xfId="0" applyFont="1" applyAlignment="1">
      <alignment horizontal="center" vertical="center" wrapText="1"/>
    </xf>
    <xf numFmtId="0" fontId="16" fillId="0" borderId="0" xfId="0" applyFont="1" applyAlignment="1" applyProtection="1">
      <alignment vertical="center"/>
    </xf>
    <xf numFmtId="0" fontId="16" fillId="0" borderId="0" xfId="0" applyFont="1" applyBorder="1" applyAlignment="1" applyProtection="1">
      <alignment vertical="center"/>
    </xf>
    <xf numFmtId="0" fontId="49" fillId="0" borderId="0" xfId="0" applyFont="1" applyProtection="1"/>
    <xf numFmtId="0" fontId="1" fillId="0" borderId="0" xfId="4" applyAlignment="1"/>
    <xf numFmtId="0" fontId="1" fillId="0" borderId="0" xfId="4"/>
    <xf numFmtId="0" fontId="61" fillId="0" borderId="0" xfId="4" applyFont="1"/>
    <xf numFmtId="0" fontId="1" fillId="0" borderId="0" xfId="4" applyAlignment="1">
      <alignment vertical="center"/>
    </xf>
    <xf numFmtId="0" fontId="1" fillId="0" borderId="0" xfId="4" applyAlignment="1">
      <alignment vertical="center" wrapText="1"/>
    </xf>
    <xf numFmtId="0" fontId="1" fillId="0" borderId="0" xfId="4" applyBorder="1" applyAlignment="1" applyProtection="1">
      <alignment horizontal="left" wrapText="1"/>
      <protection locked="0"/>
    </xf>
    <xf numFmtId="0" fontId="1" fillId="0" borderId="0" xfId="4" applyAlignment="1">
      <alignment horizontal="left" vertical="center" wrapText="1"/>
    </xf>
    <xf numFmtId="0" fontId="13" fillId="0" borderId="1" xfId="0" applyFont="1" applyBorder="1" applyProtection="1"/>
    <xf numFmtId="0" fontId="12" fillId="0" borderId="1" xfId="0" applyFont="1" applyBorder="1" applyAlignment="1" applyProtection="1">
      <alignment horizontal="center"/>
    </xf>
    <xf numFmtId="0" fontId="12" fillId="0" borderId="1" xfId="0" applyFont="1" applyBorder="1" applyAlignment="1" applyProtection="1">
      <alignment horizontal="right"/>
    </xf>
    <xf numFmtId="0" fontId="13" fillId="0" borderId="0" xfId="0" applyFont="1"/>
    <xf numFmtId="0" fontId="13" fillId="0" borderId="0" xfId="0" applyFont="1" applyProtection="1"/>
    <xf numFmtId="0" fontId="61" fillId="0" borderId="0" xfId="4" applyFont="1" applyAlignment="1">
      <alignment vertical="center" wrapText="1"/>
    </xf>
    <xf numFmtId="0" fontId="66" fillId="0" borderId="0" xfId="4" applyFont="1"/>
    <xf numFmtId="0" fontId="1" fillId="0" borderId="6" xfId="4" applyBorder="1" applyAlignment="1">
      <alignment horizontal="center" vertical="center" wrapText="1"/>
    </xf>
    <xf numFmtId="0" fontId="61" fillId="0" borderId="12" xfId="4" applyFont="1" applyBorder="1" applyAlignment="1">
      <alignment horizontal="center" vertical="center" wrapText="1"/>
    </xf>
    <xf numFmtId="0" fontId="61" fillId="0" borderId="12" xfId="4" applyFont="1" applyBorder="1" applyAlignment="1">
      <alignment horizontal="left" vertical="center"/>
    </xf>
    <xf numFmtId="0" fontId="61" fillId="0" borderId="13" xfId="4" applyFont="1" applyBorder="1" applyAlignment="1">
      <alignment horizontal="center" vertical="center" wrapText="1"/>
    </xf>
    <xf numFmtId="0" fontId="61" fillId="0" borderId="5" xfId="4" applyFont="1" applyBorder="1" applyAlignment="1">
      <alignment horizontal="left" vertical="center" indent="5"/>
    </xf>
    <xf numFmtId="0" fontId="61" fillId="0" borderId="5" xfId="4" applyFont="1" applyBorder="1" applyAlignment="1">
      <alignment horizontal="left" vertical="center" indent="12"/>
    </xf>
    <xf numFmtId="0" fontId="61" fillId="0" borderId="12" xfId="4" applyFont="1" applyBorder="1" applyAlignment="1">
      <alignment horizontal="left" vertical="center" indent="3"/>
    </xf>
    <xf numFmtId="0" fontId="1" fillId="0" borderId="1" xfId="4" applyBorder="1" applyAlignment="1" applyProtection="1">
      <alignment horizontal="left" vertical="center" wrapText="1"/>
      <protection locked="0"/>
    </xf>
    <xf numFmtId="0" fontId="68" fillId="0" borderId="0" xfId="4" applyFont="1" applyAlignment="1">
      <alignment vertical="center"/>
    </xf>
    <xf numFmtId="0" fontId="1" fillId="0" borderId="5" xfId="4" applyBorder="1" applyAlignment="1">
      <alignment horizontal="center" vertical="center" wrapText="1"/>
    </xf>
    <xf numFmtId="49" fontId="65" fillId="0" borderId="1" xfId="4" applyNumberFormat="1"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6" fillId="0" borderId="1" xfId="0" applyFont="1" applyBorder="1" applyAlignment="1" applyProtection="1">
      <alignment horizontal="right" vertical="center"/>
      <protection locked="0"/>
    </xf>
    <xf numFmtId="0" fontId="16" fillId="0" borderId="15" xfId="0" applyFont="1" applyBorder="1" applyAlignment="1" applyProtection="1">
      <alignment horizontal="right" vertical="center"/>
      <protection locked="0"/>
    </xf>
    <xf numFmtId="0" fontId="61" fillId="0" borderId="12" xfId="4" applyFont="1" applyBorder="1" applyAlignment="1">
      <alignment horizontal="center" vertical="center"/>
    </xf>
    <xf numFmtId="0" fontId="61" fillId="0" borderId="13" xfId="4" applyFont="1" applyBorder="1" applyAlignment="1">
      <alignment horizontal="center" vertical="center"/>
    </xf>
    <xf numFmtId="14" fontId="61" fillId="0" borderId="4" xfId="4" applyNumberFormat="1" applyFont="1" applyBorder="1" applyAlignment="1" applyProtection="1">
      <alignment horizontal="center" vertical="center"/>
      <protection locked="0"/>
    </xf>
    <xf numFmtId="0" fontId="60" fillId="0" borderId="4" xfId="4" applyFont="1" applyBorder="1" applyAlignment="1" applyProtection="1">
      <alignment vertical="center" wrapText="1"/>
      <protection locked="0"/>
    </xf>
    <xf numFmtId="0" fontId="12" fillId="0" borderId="1" xfId="0" applyFont="1" applyBorder="1" applyAlignment="1" applyProtection="1">
      <alignment horizontal="left"/>
    </xf>
    <xf numFmtId="166" fontId="40" fillId="0" borderId="1" xfId="0" applyNumberFormat="1" applyFont="1" applyBorder="1" applyAlignment="1" applyProtection="1">
      <alignment horizontal="right"/>
    </xf>
    <xf numFmtId="49" fontId="60" fillId="0" borderId="58" xfId="4" applyNumberFormat="1" applyFont="1" applyBorder="1" applyAlignment="1" applyProtection="1">
      <alignment horizontal="center" vertical="center" wrapText="1"/>
      <protection locked="0"/>
    </xf>
    <xf numFmtId="14" fontId="61" fillId="0" borderId="56" xfId="4" applyNumberFormat="1" applyFont="1" applyBorder="1" applyAlignment="1" applyProtection="1">
      <alignment horizontal="center" vertical="center"/>
      <protection locked="0"/>
    </xf>
    <xf numFmtId="0" fontId="60" fillId="0" borderId="56" xfId="4" applyFont="1" applyBorder="1" applyAlignment="1" applyProtection="1">
      <alignment vertical="center" wrapText="1"/>
      <protection locked="0"/>
    </xf>
    <xf numFmtId="4" fontId="61" fillId="0" borderId="60" xfId="4" applyNumberFormat="1" applyFont="1" applyBorder="1" applyAlignment="1" applyProtection="1">
      <alignment vertical="center"/>
      <protection locked="0"/>
    </xf>
    <xf numFmtId="49" fontId="60" fillId="0" borderId="57" xfId="4" applyNumberFormat="1" applyFont="1" applyBorder="1" applyAlignment="1" applyProtection="1">
      <alignment horizontal="center" vertical="center" wrapText="1"/>
      <protection locked="0"/>
    </xf>
    <xf numFmtId="4" fontId="61" fillId="0" borderId="68" xfId="4" applyNumberFormat="1" applyFont="1" applyBorder="1" applyAlignment="1" applyProtection="1">
      <alignment vertical="center"/>
      <protection locked="0"/>
    </xf>
    <xf numFmtId="49" fontId="60" fillId="0" borderId="69" xfId="4" applyNumberFormat="1" applyFont="1" applyBorder="1" applyAlignment="1" applyProtection="1">
      <alignment horizontal="center" vertical="center" wrapText="1"/>
      <protection locked="0"/>
    </xf>
    <xf numFmtId="14" fontId="61" fillId="0" borderId="70" xfId="4" applyNumberFormat="1" applyFont="1" applyBorder="1" applyAlignment="1" applyProtection="1">
      <alignment horizontal="center" vertical="center"/>
      <protection locked="0"/>
    </xf>
    <xf numFmtId="0" fontId="60" fillId="0" borderId="70" xfId="4" applyFont="1" applyBorder="1" applyAlignment="1" applyProtection="1">
      <alignment vertical="center" wrapText="1"/>
      <protection locked="0"/>
    </xf>
    <xf numFmtId="4" fontId="61" fillId="0" borderId="61" xfId="4" applyNumberFormat="1" applyFont="1" applyBorder="1" applyAlignment="1" applyProtection="1">
      <alignment vertical="center"/>
      <protection locked="0"/>
    </xf>
    <xf numFmtId="0" fontId="1" fillId="0" borderId="0" xfId="4" applyProtection="1"/>
    <xf numFmtId="0" fontId="67" fillId="0" borderId="0" xfId="4" applyFont="1" applyProtection="1"/>
    <xf numFmtId="0" fontId="61" fillId="0" borderId="0" xfId="4" applyFont="1" applyProtection="1"/>
    <xf numFmtId="0" fontId="1" fillId="0" borderId="5" xfId="4" applyFont="1" applyBorder="1" applyAlignment="1" applyProtection="1">
      <alignment vertical="center"/>
    </xf>
    <xf numFmtId="0" fontId="61" fillId="0" borderId="12" xfId="4" applyFont="1" applyBorder="1" applyAlignment="1" applyProtection="1">
      <alignment vertical="center"/>
    </xf>
    <xf numFmtId="0" fontId="1" fillId="0" borderId="0" xfId="4" applyAlignment="1" applyProtection="1">
      <alignment vertical="center"/>
    </xf>
    <xf numFmtId="0" fontId="3" fillId="0" borderId="3" xfId="4" applyFont="1" applyBorder="1" applyAlignment="1" applyProtection="1">
      <alignment horizontal="center" vertical="center" wrapText="1"/>
    </xf>
    <xf numFmtId="0" fontId="1" fillId="0" borderId="0" xfId="4" applyFont="1" applyProtection="1"/>
    <xf numFmtId="0" fontId="58" fillId="0" borderId="0" xfId="4" applyFont="1" applyProtection="1"/>
    <xf numFmtId="164" fontId="64" fillId="0" borderId="7" xfId="4" applyNumberFormat="1" applyFont="1" applyBorder="1" applyAlignment="1" applyProtection="1">
      <alignment vertical="center"/>
    </xf>
    <xf numFmtId="2" fontId="63" fillId="0" borderId="5" xfId="4" applyNumberFormat="1" applyFont="1" applyBorder="1" applyAlignment="1">
      <alignment horizontal="left" vertical="center"/>
    </xf>
    <xf numFmtId="2" fontId="63" fillId="0" borderId="12" xfId="4" applyNumberFormat="1" applyFont="1" applyBorder="1" applyAlignment="1">
      <alignment horizontal="left" vertical="center"/>
    </xf>
    <xf numFmtId="0" fontId="7" fillId="0" borderId="5"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30" fillId="0" borderId="9" xfId="0" applyFont="1" applyBorder="1" applyAlignment="1" applyProtection="1">
      <alignment vertical="center"/>
    </xf>
    <xf numFmtId="0" fontId="17" fillId="0" borderId="8" xfId="0" applyFont="1" applyBorder="1" applyAlignment="1" applyProtection="1">
      <alignment vertical="center" wrapText="1"/>
    </xf>
    <xf numFmtId="166" fontId="7" fillId="0" borderId="57" xfId="0" applyNumberFormat="1" applyFont="1" applyBorder="1" applyAlignment="1" applyProtection="1">
      <alignment horizontal="left" vertical="center" wrapText="1"/>
      <protection locked="0"/>
    </xf>
    <xf numFmtId="166" fontId="7" fillId="0" borderId="69" xfId="0" applyNumberFormat="1" applyFont="1" applyBorder="1" applyAlignment="1" applyProtection="1">
      <alignment horizontal="left" vertical="center" wrapText="1"/>
      <protection locked="0"/>
    </xf>
    <xf numFmtId="166" fontId="3" fillId="0" borderId="58" xfId="0" applyNumberFormat="1"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4" fontId="9" fillId="0" borderId="39" xfId="0" applyNumberFormat="1" applyFont="1" applyFill="1" applyBorder="1" applyAlignment="1" applyProtection="1">
      <alignment horizontal="right" vertical="center"/>
      <protection locked="0"/>
    </xf>
    <xf numFmtId="4" fontId="27" fillId="0" borderId="46" xfId="0" applyNumberFormat="1" applyFont="1" applyBorder="1" applyProtection="1"/>
    <xf numFmtId="4" fontId="27" fillId="0" borderId="1" xfId="0" applyNumberFormat="1" applyFont="1" applyBorder="1" applyProtection="1">
      <protection locked="0"/>
    </xf>
    <xf numFmtId="0" fontId="27" fillId="0" borderId="11" xfId="0" applyNumberFormat="1" applyFont="1" applyBorder="1" applyProtection="1">
      <protection locked="0"/>
    </xf>
    <xf numFmtId="4" fontId="9" fillId="0" borderId="4" xfId="0" applyNumberFormat="1" applyFont="1" applyFill="1" applyBorder="1" applyAlignment="1" applyProtection="1">
      <alignment horizontal="right" vertical="center" wrapText="1"/>
      <protection locked="0"/>
    </xf>
    <xf numFmtId="164" fontId="10" fillId="0" borderId="56" xfId="0" applyNumberFormat="1" applyFont="1" applyBorder="1" applyAlignment="1" applyProtection="1">
      <alignment horizontal="center" vertical="center" wrapText="1"/>
    </xf>
    <xf numFmtId="4" fontId="9" fillId="0" borderId="56" xfId="0" applyNumberFormat="1" applyFont="1" applyFill="1" applyBorder="1" applyAlignment="1" applyProtection="1">
      <alignment horizontal="right" vertical="center" wrapText="1"/>
      <protection locked="0"/>
    </xf>
    <xf numFmtId="164" fontId="10" fillId="0" borderId="70" xfId="0" applyNumberFormat="1" applyFont="1" applyBorder="1" applyAlignment="1" applyProtection="1">
      <alignment horizontal="center" vertical="center" wrapText="1"/>
    </xf>
    <xf numFmtId="4" fontId="9" fillId="0" borderId="70" xfId="0" applyNumberFormat="1" applyFont="1" applyFill="1" applyBorder="1" applyAlignment="1" applyProtection="1">
      <alignment horizontal="right" vertical="center" wrapText="1"/>
      <protection locked="0"/>
    </xf>
    <xf numFmtId="0" fontId="49" fillId="0" borderId="0" xfId="2" applyFont="1" applyProtection="1"/>
    <xf numFmtId="0" fontId="3" fillId="0" borderId="0" xfId="0" applyFont="1" applyFill="1" applyAlignment="1" applyProtection="1"/>
    <xf numFmtId="0" fontId="15" fillId="0" borderId="0" xfId="0" applyFont="1" applyAlignment="1" applyProtection="1"/>
    <xf numFmtId="0" fontId="6" fillId="0" borderId="0" xfId="0" applyFont="1" applyFill="1" applyBorder="1" applyAlignment="1" applyProtection="1"/>
    <xf numFmtId="0" fontId="1" fillId="0" borderId="0" xfId="4" applyAlignment="1" applyProtection="1">
      <alignment horizontal="left" vertical="center" wrapText="1"/>
    </xf>
    <xf numFmtId="0" fontId="1" fillId="0" borderId="0" xfId="4" applyAlignment="1" applyProtection="1">
      <alignment vertical="center" wrapText="1"/>
    </xf>
    <xf numFmtId="0" fontId="49" fillId="2" borderId="0" xfId="0" applyFont="1" applyFill="1" applyAlignment="1" applyProtection="1">
      <alignment horizontal="center"/>
    </xf>
    <xf numFmtId="0" fontId="1" fillId="0" borderId="0" xfId="4" applyBorder="1"/>
    <xf numFmtId="0" fontId="9" fillId="0" borderId="26" xfId="0" applyFont="1" applyBorder="1" applyAlignment="1" applyProtection="1">
      <alignment horizontal="center" vertical="center"/>
      <protection locked="0"/>
    </xf>
    <xf numFmtId="0" fontId="13" fillId="0" borderId="29" xfId="0" applyFont="1" applyBorder="1" applyAlignment="1" applyProtection="1">
      <alignment vertical="center" wrapText="1"/>
    </xf>
    <xf numFmtId="0" fontId="0" fillId="0" borderId="28" xfId="0" applyBorder="1" applyAlignment="1">
      <alignment wrapText="1"/>
    </xf>
    <xf numFmtId="0" fontId="0" fillId="0" borderId="30" xfId="0" applyBorder="1" applyAlignment="1">
      <alignment wrapText="1"/>
    </xf>
    <xf numFmtId="49" fontId="9" fillId="0" borderId="46" xfId="0" applyNumberFormat="1" applyFont="1" applyFill="1" applyBorder="1" applyAlignment="1" applyProtection="1">
      <alignment horizontal="left" vertical="center" wrapText="1" indent="1"/>
      <protection locked="0"/>
    </xf>
    <xf numFmtId="0" fontId="0" fillId="0" borderId="1" xfId="0" applyFill="1" applyBorder="1" applyAlignment="1" applyProtection="1">
      <alignment horizontal="left" wrapText="1" indent="1"/>
      <protection locked="0"/>
    </xf>
    <xf numFmtId="0" fontId="0" fillId="0" borderId="47" xfId="0" applyFill="1" applyBorder="1" applyAlignment="1" applyProtection="1">
      <alignment horizontal="left" wrapText="1" indent="1"/>
      <protection locked="0"/>
    </xf>
    <xf numFmtId="0" fontId="13" fillId="0" borderId="48" xfId="0" applyFont="1" applyFill="1" applyBorder="1" applyAlignment="1" applyProtection="1">
      <alignment vertical="center" wrapText="1"/>
    </xf>
    <xf numFmtId="0" fontId="0" fillId="0" borderId="10" xfId="0" applyFill="1" applyBorder="1" applyAlignment="1">
      <alignment wrapText="1"/>
    </xf>
    <xf numFmtId="0" fontId="0" fillId="0" borderId="49" xfId="0" applyFill="1" applyBorder="1" applyAlignment="1">
      <alignment wrapText="1"/>
    </xf>
    <xf numFmtId="49" fontId="9" fillId="0" borderId="31" xfId="0" applyNumberFormat="1" applyFont="1" applyFill="1" applyBorder="1" applyAlignment="1" applyProtection="1">
      <alignment horizontal="left" vertical="center" wrapText="1" indent="1"/>
      <protection locked="0"/>
    </xf>
    <xf numFmtId="0" fontId="0" fillId="0" borderId="0" xfId="0" applyFill="1" applyBorder="1" applyAlignment="1" applyProtection="1">
      <alignment horizontal="left" indent="1"/>
      <protection locked="0"/>
    </xf>
    <xf numFmtId="0" fontId="0" fillId="0" borderId="32" xfId="0" applyFill="1" applyBorder="1" applyAlignment="1" applyProtection="1">
      <alignment horizontal="left" indent="1"/>
      <protection locked="0"/>
    </xf>
    <xf numFmtId="0" fontId="0" fillId="0" borderId="31" xfId="0" applyFill="1" applyBorder="1" applyAlignment="1" applyProtection="1">
      <alignment horizontal="left" indent="1"/>
      <protection locked="0"/>
    </xf>
    <xf numFmtId="0" fontId="0" fillId="0" borderId="33" xfId="0" applyFill="1" applyBorder="1" applyAlignment="1" applyProtection="1">
      <alignment horizontal="left" indent="1"/>
      <protection locked="0"/>
    </xf>
    <xf numFmtId="0" fontId="0" fillId="0" borderId="19" xfId="0" applyFill="1" applyBorder="1" applyAlignment="1" applyProtection="1">
      <alignment horizontal="left" indent="1"/>
      <protection locked="0"/>
    </xf>
    <xf numFmtId="0" fontId="0" fillId="0" borderId="34" xfId="0" applyFill="1" applyBorder="1" applyAlignment="1" applyProtection="1">
      <alignment horizontal="left" indent="1"/>
      <protection locked="0"/>
    </xf>
    <xf numFmtId="0" fontId="3" fillId="0" borderId="33" xfId="3" applyFont="1" applyFill="1" applyBorder="1" applyAlignment="1" applyProtection="1">
      <alignment wrapText="1"/>
      <protection locked="0"/>
    </xf>
    <xf numFmtId="0" fontId="3" fillId="0" borderId="19" xfId="3" applyFont="1" applyFill="1" applyBorder="1" applyAlignment="1" applyProtection="1">
      <alignment wrapText="1"/>
      <protection locked="0"/>
    </xf>
    <xf numFmtId="0" fontId="3" fillId="0" borderId="34" xfId="3" applyFont="1" applyFill="1" applyBorder="1" applyAlignment="1" applyProtection="1">
      <alignment wrapText="1"/>
      <protection locked="0"/>
    </xf>
    <xf numFmtId="0" fontId="3" fillId="0" borderId="42" xfId="3" applyFont="1" applyFill="1" applyBorder="1" applyAlignment="1" applyProtection="1">
      <alignment wrapText="1"/>
      <protection locked="0"/>
    </xf>
    <xf numFmtId="0" fontId="3" fillId="0" borderId="2" xfId="3" applyFont="1" applyFill="1" applyBorder="1" applyAlignment="1" applyProtection="1">
      <alignment wrapText="1"/>
      <protection locked="0"/>
    </xf>
    <xf numFmtId="0" fontId="3" fillId="0" borderId="43" xfId="3" applyFont="1" applyFill="1" applyBorder="1" applyAlignment="1" applyProtection="1">
      <alignment wrapText="1"/>
      <protection locked="0"/>
    </xf>
    <xf numFmtId="0" fontId="3" fillId="0" borderId="44" xfId="3" applyFont="1" applyFill="1" applyBorder="1" applyAlignment="1" applyProtection="1">
      <alignment wrapText="1"/>
      <protection locked="0"/>
    </xf>
    <xf numFmtId="0" fontId="3" fillId="0" borderId="22" xfId="3" applyFont="1" applyFill="1" applyBorder="1" applyAlignment="1" applyProtection="1">
      <alignment wrapText="1"/>
      <protection locked="0"/>
    </xf>
    <xf numFmtId="0" fontId="3" fillId="0" borderId="45" xfId="3" applyFont="1" applyFill="1" applyBorder="1" applyAlignment="1" applyProtection="1">
      <alignment wrapText="1"/>
      <protection locked="0"/>
    </xf>
    <xf numFmtId="0" fontId="0" fillId="0" borderId="42"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3" xfId="0" applyFill="1" applyBorder="1" applyAlignment="1" applyProtection="1">
      <alignment wrapText="1"/>
      <protection locked="0"/>
    </xf>
    <xf numFmtId="0" fontId="16" fillId="0" borderId="0" xfId="0" applyFont="1" applyAlignment="1" applyProtection="1">
      <alignment vertical="center" wrapText="1"/>
    </xf>
    <xf numFmtId="169" fontId="24" fillId="0" borderId="35" xfId="0" applyNumberFormat="1" applyFont="1" applyFill="1" applyBorder="1" applyAlignment="1" applyProtection="1">
      <alignment horizontal="right" vertical="center" wrapText="1"/>
      <protection locked="0"/>
    </xf>
    <xf numFmtId="0" fontId="0" fillId="0" borderId="23" xfId="0" applyBorder="1" applyAlignment="1" applyProtection="1">
      <alignment wrapText="1"/>
      <protection locked="0"/>
    </xf>
    <xf numFmtId="169" fontId="24" fillId="0" borderId="5" xfId="0" applyNumberFormat="1" applyFont="1" applyFill="1" applyBorder="1" applyAlignment="1" applyProtection="1">
      <alignment horizontal="right" vertical="center" wrapText="1"/>
    </xf>
    <xf numFmtId="0" fontId="0" fillId="0" borderId="12" xfId="0" applyBorder="1" applyAlignment="1" applyProtection="1">
      <alignment wrapText="1"/>
    </xf>
    <xf numFmtId="0" fontId="10" fillId="0" borderId="0" xfId="0" applyFont="1" applyFill="1" applyAlignment="1" applyProtection="1">
      <alignment vertical="center" wrapText="1"/>
    </xf>
    <xf numFmtId="0" fontId="0" fillId="0" borderId="0" xfId="0" applyAlignment="1">
      <alignment wrapText="1"/>
    </xf>
    <xf numFmtId="0" fontId="0" fillId="0" borderId="0" xfId="0" applyBorder="1" applyAlignment="1">
      <alignment wrapText="1"/>
    </xf>
    <xf numFmtId="0" fontId="0" fillId="0" borderId="32" xfId="0" applyBorder="1" applyAlignment="1">
      <alignment wrapText="1"/>
    </xf>
    <xf numFmtId="0" fontId="3" fillId="0" borderId="2" xfId="0" applyFont="1" applyFill="1" applyBorder="1" applyAlignment="1" applyProtection="1">
      <alignment wrapText="1"/>
      <protection locked="0"/>
    </xf>
    <xf numFmtId="0" fontId="10" fillId="0" borderId="0" xfId="0" applyFont="1" applyAlignment="1" applyProtection="1">
      <alignment horizontal="left" vertical="center" wrapText="1"/>
    </xf>
    <xf numFmtId="0" fontId="3" fillId="0" borderId="35" xfId="1"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35" xfId="0" applyFont="1"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49" fontId="3" fillId="0" borderId="35" xfId="0" applyNumberFormat="1" applyFont="1" applyFill="1" applyBorder="1" applyAlignment="1" applyProtection="1">
      <alignment horizontal="left" vertical="center" wrapText="1"/>
      <protection locked="0"/>
    </xf>
    <xf numFmtId="49" fontId="3" fillId="0" borderId="23" xfId="0" applyNumberFormat="1" applyFont="1" applyFill="1" applyBorder="1" applyAlignment="1" applyProtection="1">
      <alignment horizontal="left" vertical="center" wrapText="1"/>
      <protection locked="0"/>
    </xf>
    <xf numFmtId="49" fontId="3" fillId="0" borderId="26" xfId="0" applyNumberFormat="1" applyFont="1" applyFill="1" applyBorder="1" applyAlignment="1" applyProtection="1">
      <alignment horizontal="left" vertical="center" wrapText="1"/>
      <protection locked="0"/>
    </xf>
    <xf numFmtId="0" fontId="17" fillId="0" borderId="0" xfId="0" applyFont="1" applyAlignment="1" applyProtection="1">
      <alignment horizontal="left" vertical="center" wrapText="1"/>
    </xf>
    <xf numFmtId="0" fontId="14" fillId="0" borderId="29" xfId="0" applyFont="1"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47" fillId="0" borderId="0" xfId="0" applyFont="1" applyAlignment="1" applyProtection="1">
      <alignment horizontal="center" vertical="center" wrapText="1"/>
    </xf>
    <xf numFmtId="0" fontId="0" fillId="0" borderId="0" xfId="0" applyAlignment="1">
      <alignment horizontal="center" vertical="center" wrapText="1"/>
    </xf>
    <xf numFmtId="0" fontId="59" fillId="0" borderId="0" xfId="0" applyFont="1" applyAlignment="1" applyProtection="1">
      <alignment horizontal="center" vertical="center" wrapText="1"/>
    </xf>
    <xf numFmtId="0" fontId="59" fillId="0" borderId="0" xfId="0" applyFont="1" applyAlignment="1">
      <alignment horizontal="center" vertical="center" wrapText="1"/>
    </xf>
    <xf numFmtId="0" fontId="10" fillId="0" borderId="31" xfId="0" applyFont="1" applyBorder="1" applyAlignment="1" applyProtection="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31" xfId="0" applyBorder="1" applyAlignment="1">
      <alignment vertical="top" wrapText="1"/>
    </xf>
    <xf numFmtId="0" fontId="0" fillId="0" borderId="33" xfId="0" applyBorder="1" applyAlignment="1">
      <alignment vertical="top" wrapText="1"/>
    </xf>
    <xf numFmtId="0" fontId="0" fillId="0" borderId="19" xfId="0" applyBorder="1" applyAlignment="1">
      <alignment vertical="top" wrapText="1"/>
    </xf>
    <xf numFmtId="0" fontId="0" fillId="0" borderId="34" xfId="0" applyBorder="1" applyAlignment="1">
      <alignment vertical="top" wrapText="1"/>
    </xf>
    <xf numFmtId="49" fontId="24" fillId="0" borderId="35" xfId="0" applyNumberFormat="1" applyFont="1" applyFill="1" applyBorder="1" applyAlignment="1" applyProtection="1">
      <alignment horizontal="center" vertical="center" wrapText="1"/>
      <protection locked="0"/>
    </xf>
    <xf numFmtId="0" fontId="0" fillId="0" borderId="26" xfId="0" applyBorder="1" applyAlignment="1" applyProtection="1">
      <alignment wrapText="1"/>
      <protection locked="0"/>
    </xf>
    <xf numFmtId="2" fontId="63" fillId="0" borderId="35" xfId="4" applyNumberFormat="1" applyFont="1" applyBorder="1" applyAlignment="1" applyProtection="1">
      <alignment horizontal="center" vertical="center" wrapText="1"/>
      <protection locked="0"/>
    </xf>
    <xf numFmtId="0" fontId="0" fillId="0" borderId="23" xfId="0" applyBorder="1" applyAlignment="1">
      <alignment horizontal="center" vertical="center" wrapText="1"/>
    </xf>
    <xf numFmtId="164" fontId="66" fillId="0" borderId="12" xfId="4" applyNumberFormat="1" applyFont="1" applyBorder="1" applyAlignment="1">
      <alignment horizontal="right" vertical="center" wrapText="1"/>
    </xf>
    <xf numFmtId="164" fontId="66" fillId="0" borderId="13" xfId="4" applyNumberFormat="1" applyFont="1" applyBorder="1" applyAlignment="1">
      <alignment horizontal="right" vertical="center" wrapText="1"/>
    </xf>
    <xf numFmtId="168" fontId="66" fillId="0" borderId="52" xfId="4" applyNumberFormat="1" applyFont="1" applyBorder="1" applyAlignment="1" applyProtection="1">
      <alignment horizontal="right" vertical="center" wrapText="1"/>
      <protection locked="0"/>
    </xf>
    <xf numFmtId="168" fontId="66" fillId="0" borderId="12" xfId="4" applyNumberFormat="1" applyFont="1" applyBorder="1" applyAlignment="1" applyProtection="1">
      <alignment horizontal="right" vertical="center" wrapText="1"/>
      <protection locked="0"/>
    </xf>
    <xf numFmtId="168" fontId="66" fillId="0" borderId="53" xfId="4" applyNumberFormat="1" applyFont="1" applyBorder="1" applyAlignment="1" applyProtection="1">
      <alignment horizontal="right" vertical="center" wrapText="1"/>
      <protection locked="0"/>
    </xf>
    <xf numFmtId="166" fontId="8" fillId="0" borderId="1" xfId="0" applyNumberFormat="1" applyFont="1" applyBorder="1" applyAlignment="1" applyProtection="1">
      <alignment wrapText="1"/>
    </xf>
    <xf numFmtId="166" fontId="8" fillId="0" borderId="1" xfId="0" applyNumberFormat="1" applyFont="1" applyBorder="1" applyAlignment="1">
      <alignment wrapText="1"/>
    </xf>
    <xf numFmtId="0" fontId="67" fillId="0" borderId="5" xfId="4" applyFont="1" applyBorder="1" applyAlignment="1">
      <alignment horizontal="left" vertical="center" wrapText="1" indent="5"/>
    </xf>
    <xf numFmtId="0" fontId="67" fillId="0" borderId="12" xfId="4" applyFont="1" applyBorder="1" applyAlignment="1">
      <alignment horizontal="left" vertical="center" wrapText="1" indent="5"/>
    </xf>
    <xf numFmtId="0" fontId="67" fillId="0" borderId="13" xfId="4" applyFont="1" applyBorder="1" applyAlignment="1">
      <alignment horizontal="left" vertical="center" wrapText="1" indent="5"/>
    </xf>
    <xf numFmtId="0" fontId="62" fillId="0" borderId="0" xfId="4" applyFont="1" applyBorder="1" applyAlignment="1">
      <alignment horizontal="center" wrapText="1"/>
    </xf>
    <xf numFmtId="168" fontId="66" fillId="0" borderId="50" xfId="4" applyNumberFormat="1" applyFont="1" applyBorder="1" applyAlignment="1" applyProtection="1">
      <alignment horizontal="right" vertical="center" wrapText="1"/>
      <protection locked="0"/>
    </xf>
    <xf numFmtId="168" fontId="66" fillId="0" borderId="15" xfId="4" applyNumberFormat="1" applyFont="1" applyBorder="1" applyAlignment="1" applyProtection="1">
      <alignment horizontal="right" vertical="center" wrapText="1"/>
      <protection locked="0"/>
    </xf>
    <xf numFmtId="168" fontId="66" fillId="0" borderId="51" xfId="4" applyNumberFormat="1" applyFont="1" applyBorder="1" applyAlignment="1" applyProtection="1">
      <alignment horizontal="right" vertical="center" wrapText="1"/>
      <protection locked="0"/>
    </xf>
    <xf numFmtId="49" fontId="65" fillId="0" borderId="50" xfId="4" applyNumberFormat="1" applyFont="1" applyBorder="1" applyAlignment="1" applyProtection="1">
      <alignment horizontal="left" vertical="center" wrapText="1"/>
      <protection locked="0"/>
    </xf>
    <xf numFmtId="0" fontId="1" fillId="0" borderId="15" xfId="4"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49" fontId="65" fillId="0" borderId="52" xfId="4" applyNumberFormat="1" applyFont="1" applyBorder="1" applyAlignment="1" applyProtection="1">
      <alignment horizontal="left" vertical="center" wrapText="1"/>
      <protection locked="0"/>
    </xf>
    <xf numFmtId="0" fontId="1" fillId="0" borderId="12" xfId="4"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168" fontId="66" fillId="0" borderId="54" xfId="4" applyNumberFormat="1" applyFont="1" applyBorder="1" applyAlignment="1" applyProtection="1">
      <alignment horizontal="right" vertical="center" wrapText="1"/>
      <protection locked="0"/>
    </xf>
    <xf numFmtId="168" fontId="66" fillId="0" borderId="14" xfId="4" applyNumberFormat="1" applyFont="1" applyBorder="1" applyAlignment="1" applyProtection="1">
      <alignment horizontal="right" vertical="center" wrapText="1"/>
      <protection locked="0"/>
    </xf>
    <xf numFmtId="168" fontId="66" fillId="0" borderId="55" xfId="4" applyNumberFormat="1" applyFont="1" applyBorder="1" applyAlignment="1" applyProtection="1">
      <alignment horizontal="right" vertical="center" wrapText="1"/>
      <protection locked="0"/>
    </xf>
    <xf numFmtId="164" fontId="66" fillId="0" borderId="52" xfId="4" applyNumberFormat="1" applyFont="1" applyBorder="1" applyAlignment="1">
      <alignment horizontal="right" vertical="center" wrapText="1"/>
    </xf>
    <xf numFmtId="49" fontId="65" fillId="0" borderId="54" xfId="4" applyNumberFormat="1" applyFont="1" applyBorder="1" applyAlignment="1" applyProtection="1">
      <alignment horizontal="left" vertical="center" wrapText="1"/>
      <protection locked="0"/>
    </xf>
    <xf numFmtId="0" fontId="1" fillId="0" borderId="14" xfId="4"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164" fontId="67" fillId="0" borderId="6" xfId="4" applyNumberFormat="1" applyFont="1" applyBorder="1" applyAlignment="1" applyProtection="1">
      <alignment horizontal="center" vertical="center" wrapText="1"/>
    </xf>
    <xf numFmtId="164" fontId="8" fillId="0" borderId="1" xfId="0" applyNumberFormat="1" applyFont="1" applyBorder="1" applyAlignment="1" applyProtection="1">
      <alignment horizontal="center" vertical="center" wrapText="1"/>
    </xf>
    <xf numFmtId="164" fontId="8" fillId="0" borderId="11" xfId="0" applyNumberFormat="1" applyFont="1" applyBorder="1" applyAlignment="1" applyProtection="1">
      <alignment horizontal="center" vertical="center" wrapText="1"/>
    </xf>
    <xf numFmtId="164" fontId="67" fillId="0" borderId="1" xfId="4" applyNumberFormat="1" applyFont="1" applyBorder="1" applyAlignment="1" applyProtection="1">
      <alignment horizontal="center" vertical="center" wrapText="1"/>
    </xf>
    <xf numFmtId="164" fontId="67" fillId="0" borderId="15" xfId="4" applyNumberFormat="1" applyFont="1" applyBorder="1" applyAlignment="1" applyProtection="1">
      <alignment horizontal="center" vertical="center" wrapText="1"/>
    </xf>
    <xf numFmtId="164" fontId="8" fillId="0" borderId="15" xfId="0" applyNumberFormat="1" applyFont="1" applyBorder="1" applyAlignment="1" applyProtection="1">
      <alignment horizontal="center" vertical="center" wrapText="1"/>
    </xf>
    <xf numFmtId="164" fontId="8" fillId="0" borderId="16" xfId="0" applyNumberFormat="1" applyFont="1" applyBorder="1" applyAlignment="1" applyProtection="1">
      <alignment horizontal="center" vertical="center" wrapText="1"/>
    </xf>
    <xf numFmtId="0" fontId="64" fillId="0" borderId="5" xfId="4" applyFont="1" applyBorder="1" applyAlignment="1">
      <alignment horizontal="right" vertical="center" wrapText="1"/>
    </xf>
    <xf numFmtId="0" fontId="1" fillId="0" borderId="12" xfId="4" applyBorder="1" applyAlignment="1">
      <alignment horizontal="right" wrapText="1"/>
    </xf>
    <xf numFmtId="0" fontId="1" fillId="0" borderId="13" xfId="4" applyBorder="1" applyAlignment="1">
      <alignment horizontal="right" wrapText="1"/>
    </xf>
    <xf numFmtId="164" fontId="67" fillId="0" borderId="6" xfId="4" applyNumberFormat="1" applyFont="1" applyBorder="1" applyAlignment="1">
      <alignment horizontal="right" vertical="center" wrapText="1"/>
    </xf>
    <xf numFmtId="164" fontId="67" fillId="0" borderId="1" xfId="4" applyNumberFormat="1" applyFont="1" applyBorder="1" applyAlignment="1">
      <alignment horizontal="right" vertical="center" wrapText="1"/>
    </xf>
    <xf numFmtId="164" fontId="1" fillId="0" borderId="11" xfId="4" applyNumberFormat="1" applyBorder="1" applyAlignment="1">
      <alignment horizontal="right" vertical="center" wrapText="1"/>
    </xf>
    <xf numFmtId="4" fontId="66" fillId="0" borderId="62" xfId="4" applyNumberFormat="1" applyFont="1" applyBorder="1" applyAlignment="1" applyProtection="1">
      <alignment horizontal="right" vertical="center" wrapText="1"/>
      <protection locked="0"/>
    </xf>
    <xf numFmtId="4" fontId="66" fillId="0" borderId="67" xfId="4" applyNumberFormat="1" applyFont="1" applyBorder="1" applyAlignment="1" applyProtection="1">
      <alignment horizontal="right" vertical="center" wrapText="1"/>
      <protection locked="0"/>
    </xf>
    <xf numFmtId="0" fontId="1" fillId="0" borderId="63" xfId="4" applyBorder="1" applyAlignment="1" applyProtection="1">
      <alignment wrapText="1"/>
      <protection locked="0"/>
    </xf>
    <xf numFmtId="0" fontId="61" fillId="0" borderId="9" xfId="4" applyFont="1" applyBorder="1" applyAlignment="1">
      <alignment horizontal="center" vertical="center" wrapText="1"/>
    </xf>
    <xf numFmtId="0" fontId="61" fillId="0" borderId="0" xfId="4" applyFont="1" applyBorder="1" applyAlignment="1">
      <alignment horizontal="center" vertical="center" wrapText="1"/>
    </xf>
    <xf numFmtId="0" fontId="61" fillId="0" borderId="21" xfId="4" applyFont="1" applyBorder="1" applyAlignment="1">
      <alignment horizontal="center" vertical="center" wrapText="1"/>
    </xf>
    <xf numFmtId="164" fontId="66" fillId="0" borderId="3" xfId="4" applyNumberFormat="1" applyFont="1" applyBorder="1" applyAlignment="1" applyProtection="1">
      <alignment horizontal="right" vertical="center" wrapText="1"/>
    </xf>
    <xf numFmtId="164" fontId="1" fillId="0" borderId="65" xfId="4" applyNumberFormat="1" applyBorder="1" applyAlignment="1" applyProtection="1">
      <alignment wrapText="1"/>
    </xf>
    <xf numFmtId="0" fontId="61" fillId="0" borderId="5" xfId="4" applyFont="1" applyBorder="1" applyAlignment="1">
      <alignment horizontal="center" vertical="center" wrapText="1"/>
    </xf>
    <xf numFmtId="0" fontId="61" fillId="0" borderId="12" xfId="4" applyFont="1" applyBorder="1" applyAlignment="1">
      <alignment horizontal="center" wrapText="1"/>
    </xf>
    <xf numFmtId="0" fontId="61" fillId="0" borderId="13" xfId="4" applyFont="1" applyBorder="1" applyAlignment="1">
      <alignment horizontal="center" wrapText="1"/>
    </xf>
    <xf numFmtId="0" fontId="61" fillId="0" borderId="10" xfId="4" applyFont="1" applyBorder="1" applyAlignment="1">
      <alignment horizontal="center" vertical="center" wrapText="1"/>
    </xf>
    <xf numFmtId="0" fontId="61" fillId="0" borderId="8" xfId="4"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2" fontId="61" fillId="0" borderId="12" xfId="4" applyNumberFormat="1" applyFont="1" applyBorder="1" applyAlignment="1">
      <alignment horizontal="right" vertical="center" wrapText="1"/>
    </xf>
    <xf numFmtId="0" fontId="10" fillId="0" borderId="12" xfId="0" applyFont="1" applyBorder="1" applyAlignment="1">
      <alignment horizontal="right" vertical="center" wrapText="1"/>
    </xf>
    <xf numFmtId="0" fontId="0" fillId="0" borderId="10" xfId="0" applyBorder="1" applyAlignment="1">
      <alignment wrapText="1"/>
    </xf>
    <xf numFmtId="0" fontId="67" fillId="0" borderId="6" xfId="4" applyFont="1" applyBorder="1" applyAlignment="1" applyProtection="1">
      <alignment horizontal="right" vertical="center" wrapText="1"/>
    </xf>
    <xf numFmtId="0" fontId="67" fillId="0" borderId="1" xfId="4" applyFont="1" applyBorder="1" applyAlignment="1" applyProtection="1">
      <alignment horizontal="right" wrapText="1"/>
    </xf>
    <xf numFmtId="0" fontId="67" fillId="0" borderId="11" xfId="4" applyFont="1" applyBorder="1" applyAlignment="1" applyProtection="1">
      <alignment horizontal="right" wrapText="1"/>
    </xf>
    <xf numFmtId="166" fontId="0" fillId="0" borderId="12" xfId="0" applyNumberFormat="1" applyBorder="1" applyAlignment="1" applyProtection="1">
      <alignment vertical="center" wrapText="1"/>
    </xf>
    <xf numFmtId="166" fontId="0" fillId="0" borderId="13" xfId="0" applyNumberFormat="1" applyBorder="1" applyAlignment="1" applyProtection="1">
      <alignment vertical="center" wrapText="1"/>
    </xf>
    <xf numFmtId="164" fontId="10" fillId="0" borderId="56" xfId="0" applyNumberFormat="1" applyFont="1" applyBorder="1" applyAlignment="1" applyProtection="1">
      <alignment horizontal="center" vertical="center" wrapText="1"/>
      <protection locked="0"/>
    </xf>
    <xf numFmtId="164" fontId="10" fillId="0" borderId="4" xfId="0" applyNumberFormat="1" applyFont="1" applyBorder="1" applyAlignment="1" applyProtection="1">
      <alignment horizontal="center" vertical="center" wrapText="1"/>
      <protection locked="0"/>
    </xf>
    <xf numFmtId="0" fontId="19" fillId="0" borderId="10"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0" xfId="0" applyFont="1" applyBorder="1" applyAlignment="1">
      <alignment wrapText="1"/>
    </xf>
    <xf numFmtId="0" fontId="3" fillId="0" borderId="5" xfId="0" applyFont="1" applyBorder="1" applyAlignment="1" applyProtection="1">
      <alignment horizontal="right" vertical="center" wrapText="1"/>
    </xf>
    <xf numFmtId="0" fontId="0" fillId="0" borderId="1" xfId="0" applyBorder="1" applyAlignment="1" applyProtection="1">
      <alignment horizontal="right" vertical="center" wrapText="1"/>
    </xf>
    <xf numFmtId="164" fontId="14" fillId="0" borderId="4" xfId="0" applyNumberFormat="1" applyFont="1" applyBorder="1" applyAlignment="1" applyProtection="1">
      <alignment horizontal="center" vertical="center" wrapText="1"/>
    </xf>
    <xf numFmtId="166" fontId="16" fillId="0" borderId="4" xfId="0" applyNumberFormat="1" applyFont="1" applyBorder="1" applyAlignment="1" applyProtection="1">
      <alignment horizontal="right" vertical="center" wrapText="1"/>
    </xf>
    <xf numFmtId="0" fontId="16" fillId="0" borderId="4" xfId="0" applyFont="1" applyBorder="1" applyAlignment="1" applyProtection="1">
      <alignment vertical="center" wrapText="1"/>
    </xf>
    <xf numFmtId="164" fontId="10" fillId="0" borderId="70" xfId="0" applyNumberFormat="1" applyFont="1" applyBorder="1" applyAlignment="1" applyProtection="1">
      <alignment horizontal="center" vertical="center" wrapText="1"/>
      <protection locked="0"/>
    </xf>
    <xf numFmtId="0" fontId="16" fillId="0" borderId="0" xfId="2" applyFont="1" applyAlignment="1">
      <alignment vertical="top" wrapText="1"/>
    </xf>
    <xf numFmtId="0" fontId="16" fillId="0" borderId="0" xfId="0" applyFont="1" applyAlignment="1">
      <alignment vertical="top" wrapText="1"/>
    </xf>
    <xf numFmtId="0" fontId="3" fillId="0" borderId="35" xfId="2" applyFont="1" applyFill="1" applyBorder="1" applyAlignment="1" applyProtection="1">
      <alignment horizontal="center" vertical="center" wrapText="1"/>
      <protection locked="0"/>
    </xf>
    <xf numFmtId="0" fontId="3" fillId="0" borderId="23" xfId="2" applyFont="1" applyFill="1" applyBorder="1" applyAlignment="1" applyProtection="1">
      <alignment horizontal="center" wrapText="1"/>
      <protection locked="0"/>
    </xf>
    <xf numFmtId="166" fontId="40" fillId="0" borderId="1" xfId="2" applyNumberFormat="1" applyFont="1" applyFill="1" applyBorder="1" applyAlignment="1" applyProtection="1">
      <alignment horizontal="left" wrapText="1"/>
    </xf>
    <xf numFmtId="0" fontId="17" fillId="0" borderId="1" xfId="0" applyFont="1" applyBorder="1" applyAlignment="1">
      <alignment wrapText="1"/>
    </xf>
    <xf numFmtId="0" fontId="3" fillId="0" borderId="26" xfId="2" applyFont="1" applyFill="1" applyBorder="1" applyAlignment="1" applyProtection="1">
      <alignment horizontal="center" wrapText="1"/>
      <protection locked="0"/>
    </xf>
    <xf numFmtId="14" fontId="10" fillId="0" borderId="35" xfId="2" applyNumberFormat="1" applyFont="1" applyFill="1" applyBorder="1" applyAlignment="1" applyProtection="1">
      <alignment horizontal="center" vertical="center" wrapText="1"/>
      <protection locked="0"/>
    </xf>
    <xf numFmtId="14" fontId="10" fillId="0" borderId="23" xfId="2" applyNumberFormat="1" applyFont="1" applyFill="1" applyBorder="1" applyAlignment="1" applyProtection="1">
      <alignment horizontal="center" wrapText="1"/>
      <protection locked="0"/>
    </xf>
    <xf numFmtId="14" fontId="10" fillId="0" borderId="26" xfId="2" applyNumberFormat="1" applyFont="1" applyFill="1" applyBorder="1" applyAlignment="1" applyProtection="1">
      <alignment horizontal="center" wrapText="1"/>
      <protection locked="0"/>
    </xf>
    <xf numFmtId="0" fontId="3" fillId="0" borderId="0" xfId="2" applyFont="1" applyFill="1" applyBorder="1" applyAlignment="1" applyProtection="1">
      <alignment horizontal="center" vertical="center" wrapText="1"/>
    </xf>
    <xf numFmtId="0" fontId="0" fillId="0" borderId="0" xfId="0" applyFill="1" applyBorder="1"/>
    <xf numFmtId="0" fontId="17" fillId="0" borderId="0" xfId="2" applyFont="1" applyFill="1" applyBorder="1" applyAlignment="1" applyProtection="1">
      <alignment horizontal="right" wrapText="1"/>
    </xf>
    <xf numFmtId="0" fontId="2" fillId="0" borderId="0" xfId="2" applyFill="1" applyBorder="1" applyAlignment="1">
      <alignment horizontal="right" wrapText="1"/>
    </xf>
    <xf numFmtId="0" fontId="2" fillId="0" borderId="21" xfId="2" applyFill="1" applyBorder="1" applyAlignment="1">
      <alignment horizontal="right" wrapText="1"/>
    </xf>
    <xf numFmtId="14" fontId="10" fillId="0" borderId="5" xfId="2" applyNumberFormat="1" applyFont="1" applyFill="1" applyBorder="1" applyAlignment="1" applyProtection="1">
      <alignment horizontal="center" vertical="center" wrapText="1"/>
      <protection locked="0"/>
    </xf>
    <xf numFmtId="14" fontId="10" fillId="0" borderId="12" xfId="2" applyNumberFormat="1" applyFont="1" applyFill="1" applyBorder="1" applyAlignment="1" applyProtection="1">
      <alignment horizontal="center" wrapText="1"/>
      <protection locked="0"/>
    </xf>
    <xf numFmtId="14" fontId="10" fillId="0" borderId="13" xfId="2" applyNumberFormat="1" applyFont="1" applyFill="1" applyBorder="1" applyAlignment="1" applyProtection="1">
      <alignment horizontal="center" wrapText="1"/>
      <protection locked="0"/>
    </xf>
    <xf numFmtId="0" fontId="56" fillId="0" borderId="30" xfId="2" applyFont="1" applyFill="1" applyBorder="1" applyAlignment="1" applyProtection="1">
      <alignment horizontal="center" vertical="top" textRotation="90" wrapText="1"/>
    </xf>
    <xf numFmtId="0" fontId="50" fillId="0" borderId="32" xfId="0" applyFont="1" applyFill="1" applyBorder="1" applyAlignment="1">
      <alignment horizontal="center" vertical="top" wrapText="1"/>
    </xf>
    <xf numFmtId="0" fontId="3" fillId="0" borderId="48" xfId="2" applyFont="1" applyFill="1" applyBorder="1" applyAlignment="1" applyProtection="1">
      <alignment vertical="center" wrapText="1" shrinkToFit="1"/>
      <protection locked="0"/>
    </xf>
    <xf numFmtId="0" fontId="3" fillId="0" borderId="10" xfId="2" applyFont="1" applyFill="1" applyBorder="1" applyAlignment="1" applyProtection="1">
      <alignment vertical="center" wrapText="1" shrinkToFit="1"/>
      <protection locked="0"/>
    </xf>
    <xf numFmtId="0" fontId="3" fillId="0" borderId="8" xfId="2" applyFont="1" applyFill="1" applyBorder="1" applyAlignment="1" applyProtection="1">
      <alignment vertical="center" wrapText="1" shrinkToFit="1"/>
      <protection locked="0"/>
    </xf>
    <xf numFmtId="0" fontId="3" fillId="0" borderId="46" xfId="2" applyFont="1" applyFill="1" applyBorder="1" applyAlignment="1" applyProtection="1">
      <alignment vertical="center" wrapText="1" shrinkToFit="1"/>
      <protection locked="0"/>
    </xf>
    <xf numFmtId="0" fontId="3" fillId="0" borderId="1" xfId="2" applyFont="1" applyFill="1" applyBorder="1" applyAlignment="1" applyProtection="1">
      <alignment vertical="center" wrapText="1" shrinkToFit="1"/>
      <protection locked="0"/>
    </xf>
    <xf numFmtId="0" fontId="3" fillId="0" borderId="11" xfId="2" applyFont="1" applyFill="1" applyBorder="1" applyAlignment="1" applyProtection="1">
      <alignment vertical="center" wrapText="1" shrinkToFit="1"/>
      <protection locked="0"/>
    </xf>
    <xf numFmtId="0" fontId="3" fillId="0" borderId="1" xfId="2" applyFont="1" applyFill="1" applyBorder="1" applyAlignment="1" applyProtection="1">
      <alignment horizontal="right" vertical="center" wrapText="1"/>
    </xf>
    <xf numFmtId="0" fontId="2" fillId="0" borderId="1" xfId="2" applyFill="1" applyBorder="1" applyAlignment="1">
      <alignment horizontal="right" wrapText="1"/>
    </xf>
    <xf numFmtId="49" fontId="3" fillId="0" borderId="5" xfId="2" applyNumberFormat="1" applyFont="1" applyFill="1" applyBorder="1" applyAlignment="1" applyProtection="1">
      <alignment horizontal="center" vertical="center" wrapText="1"/>
      <protection locked="0"/>
    </xf>
    <xf numFmtId="0" fontId="3" fillId="0" borderId="13" xfId="2" applyFont="1" applyFill="1" applyBorder="1" applyAlignment="1" applyProtection="1">
      <alignment horizontal="center" vertical="center" wrapText="1"/>
      <protection locked="0"/>
    </xf>
    <xf numFmtId="0" fontId="25" fillId="0" borderId="0" xfId="2" applyFont="1" applyFill="1" applyBorder="1" applyAlignment="1">
      <alignment vertical="center" wrapText="1"/>
    </xf>
    <xf numFmtId="0" fontId="25" fillId="0" borderId="0" xfId="2" applyFont="1" applyFill="1" applyBorder="1" applyAlignment="1">
      <alignment wrapText="1"/>
    </xf>
    <xf numFmtId="0" fontId="3" fillId="0" borderId="12" xfId="2" applyFont="1" applyFill="1" applyBorder="1" applyAlignment="1" applyProtection="1">
      <alignment wrapText="1"/>
      <protection locked="0"/>
    </xf>
    <xf numFmtId="0" fontId="3" fillId="0" borderId="13" xfId="2" applyFont="1" applyFill="1" applyBorder="1" applyAlignment="1" applyProtection="1">
      <alignment wrapText="1"/>
      <protection locked="0"/>
    </xf>
    <xf numFmtId="166" fontId="52" fillId="0" borderId="0" xfId="3" applyNumberFormat="1" applyFont="1" applyFill="1" applyBorder="1" applyAlignment="1" applyProtection="1">
      <alignment horizontal="center" wrapText="1"/>
    </xf>
    <xf numFmtId="166" fontId="52" fillId="0" borderId="0" xfId="0" applyNumberFormat="1" applyFont="1" applyBorder="1" applyAlignment="1">
      <alignment wrapText="1"/>
    </xf>
    <xf numFmtId="164" fontId="3" fillId="0" borderId="5" xfId="2" applyNumberFormat="1" applyFont="1" applyBorder="1" applyAlignment="1" applyProtection="1">
      <alignment horizontal="center" vertical="center" wrapText="1"/>
    </xf>
    <xf numFmtId="0" fontId="2" fillId="0" borderId="12" xfId="2" applyBorder="1" applyAlignment="1">
      <alignment wrapText="1"/>
    </xf>
    <xf numFmtId="0" fontId="26" fillId="0" borderId="0" xfId="2" applyFont="1" applyFill="1" applyBorder="1" applyAlignment="1" applyProtection="1">
      <alignment horizontal="right" wrapText="1"/>
    </xf>
    <xf numFmtId="0" fontId="3" fillId="0" borderId="0" xfId="2" applyFont="1" applyFill="1" applyBorder="1" applyAlignment="1">
      <alignment wrapText="1"/>
    </xf>
    <xf numFmtId="0" fontId="19" fillId="0" borderId="0" xfId="2" applyFont="1" applyFill="1" applyBorder="1" applyAlignment="1">
      <alignment horizontal="left" vertical="center" wrapText="1"/>
    </xf>
    <xf numFmtId="0" fontId="2" fillId="0" borderId="0" xfId="2" applyFill="1" applyBorder="1" applyAlignment="1">
      <alignment horizontal="left" vertical="center" wrapText="1"/>
    </xf>
    <xf numFmtId="0" fontId="25" fillId="0" borderId="21" xfId="2" applyFont="1" applyFill="1" applyBorder="1" applyAlignment="1">
      <alignment vertical="center" wrapText="1"/>
    </xf>
    <xf numFmtId="0" fontId="45" fillId="0" borderId="31" xfId="2" applyFont="1" applyFill="1" applyBorder="1" applyAlignment="1" applyProtection="1">
      <alignment vertical="center" wrapText="1"/>
    </xf>
    <xf numFmtId="0" fontId="26" fillId="0" borderId="0" xfId="2" applyFont="1" applyFill="1" applyBorder="1" applyAlignment="1" applyProtection="1">
      <alignment vertical="center" wrapText="1"/>
    </xf>
    <xf numFmtId="0" fontId="3" fillId="0" borderId="21" xfId="2" applyFont="1" applyFill="1" applyBorder="1" applyAlignment="1">
      <alignment vertical="center" wrapText="1"/>
    </xf>
    <xf numFmtId="0" fontId="3" fillId="0" borderId="0" xfId="2" applyFont="1" applyFill="1" applyBorder="1" applyAlignment="1">
      <alignment vertical="center" wrapText="1"/>
    </xf>
    <xf numFmtId="0" fontId="26" fillId="0" borderId="31" xfId="2" applyFont="1" applyFill="1" applyBorder="1" applyAlignment="1">
      <alignment vertical="center" wrapText="1"/>
    </xf>
    <xf numFmtId="0" fontId="19" fillId="0" borderId="0" xfId="2" applyFont="1" applyFill="1" applyBorder="1" applyAlignment="1">
      <alignment wrapText="1"/>
    </xf>
    <xf numFmtId="14" fontId="3" fillId="0" borderId="5" xfId="2" applyNumberFormat="1" applyFont="1" applyFill="1" applyBorder="1" applyAlignment="1" applyProtection="1">
      <alignment horizontal="center" vertical="center" wrapText="1"/>
      <protection locked="0"/>
    </xf>
    <xf numFmtId="14" fontId="3" fillId="0" borderId="13" xfId="2" applyNumberFormat="1" applyFont="1" applyFill="1" applyBorder="1" applyAlignment="1" applyProtection="1">
      <alignment horizontal="center" vertical="center" wrapText="1"/>
      <protection locked="0"/>
    </xf>
    <xf numFmtId="0" fontId="3" fillId="0" borderId="31" xfId="2" applyFont="1" applyFill="1" applyBorder="1" applyAlignment="1" applyProtection="1">
      <alignment vertical="center" wrapText="1"/>
    </xf>
    <xf numFmtId="0" fontId="2" fillId="0" borderId="0" xfId="2" applyFill="1" applyBorder="1" applyAlignment="1">
      <alignment vertical="center" wrapText="1"/>
    </xf>
    <xf numFmtId="0" fontId="2" fillId="0" borderId="12" xfId="2" applyFill="1" applyBorder="1" applyAlignment="1" applyProtection="1">
      <alignment wrapText="1"/>
      <protection locked="0"/>
    </xf>
    <xf numFmtId="0" fontId="2" fillId="0" borderId="13" xfId="2" applyFill="1" applyBorder="1" applyAlignment="1" applyProtection="1">
      <alignment wrapText="1"/>
      <protection locked="0"/>
    </xf>
    <xf numFmtId="49" fontId="28" fillId="0" borderId="5" xfId="2" applyNumberFormat="1" applyFont="1" applyFill="1" applyBorder="1" applyAlignment="1" applyProtection="1">
      <alignment horizontal="center" vertical="center" wrapText="1"/>
    </xf>
    <xf numFmtId="49" fontId="28" fillId="0" borderId="12" xfId="2" applyNumberFormat="1" applyFont="1" applyFill="1" applyBorder="1" applyAlignment="1" applyProtection="1">
      <alignment horizontal="center" vertical="center" wrapText="1"/>
    </xf>
    <xf numFmtId="49" fontId="28" fillId="0" borderId="13" xfId="2" applyNumberFormat="1" applyFont="1" applyFill="1" applyBorder="1" applyAlignment="1" applyProtection="1">
      <alignment horizontal="center" vertical="center" wrapText="1"/>
    </xf>
    <xf numFmtId="2" fontId="28" fillId="0" borderId="5" xfId="2" applyNumberFormat="1" applyFont="1" applyFill="1" applyBorder="1" applyAlignment="1" applyProtection="1">
      <alignment horizontal="center" vertical="center"/>
    </xf>
    <xf numFmtId="0" fontId="3" fillId="0" borderId="13" xfId="2" applyFont="1" applyFill="1" applyBorder="1" applyAlignment="1" applyProtection="1">
      <alignment horizontal="center" vertical="center"/>
    </xf>
    <xf numFmtId="49" fontId="3" fillId="0" borderId="35" xfId="2" applyNumberFormat="1" applyFont="1" applyFill="1" applyBorder="1" applyAlignment="1" applyProtection="1">
      <alignment horizontal="center" vertical="center" wrapText="1"/>
      <protection locked="0"/>
    </xf>
    <xf numFmtId="0" fontId="3" fillId="0" borderId="23" xfId="2" applyFont="1" applyFill="1" applyBorder="1" applyProtection="1">
      <protection locked="0"/>
    </xf>
    <xf numFmtId="0" fontId="3" fillId="0" borderId="41" xfId="2" applyFont="1" applyFill="1" applyBorder="1" applyProtection="1">
      <protection locked="0"/>
    </xf>
    <xf numFmtId="2" fontId="3" fillId="0" borderId="40" xfId="2" applyNumberFormat="1" applyFont="1" applyFill="1" applyBorder="1" applyAlignment="1" applyProtection="1">
      <alignment horizontal="center" vertical="center"/>
      <protection locked="0"/>
    </xf>
    <xf numFmtId="49" fontId="3" fillId="0" borderId="40" xfId="2" applyNumberFormat="1" applyFont="1" applyFill="1" applyBorder="1" applyAlignment="1" applyProtection="1">
      <alignment horizontal="center" vertical="center" wrapText="1"/>
      <protection locked="0"/>
    </xf>
    <xf numFmtId="0" fontId="3" fillId="0" borderId="26" xfId="2" applyFont="1" applyFill="1" applyBorder="1" applyProtection="1">
      <protection locked="0"/>
    </xf>
    <xf numFmtId="0" fontId="19" fillId="0" borderId="9" xfId="2" applyFont="1" applyFill="1" applyBorder="1" applyAlignment="1" applyProtection="1">
      <alignment horizontal="center" vertical="center" wrapText="1"/>
    </xf>
    <xf numFmtId="0" fontId="2" fillId="0" borderId="8" xfId="2" applyBorder="1" applyAlignment="1">
      <alignment wrapText="1"/>
    </xf>
    <xf numFmtId="0" fontId="2" fillId="0" borderId="20" xfId="2" applyBorder="1" applyAlignment="1">
      <alignment wrapText="1"/>
    </xf>
    <xf numFmtId="0" fontId="2" fillId="0" borderId="21" xfId="2" applyBorder="1" applyAlignment="1">
      <alignment wrapText="1"/>
    </xf>
    <xf numFmtId="165" fontId="2" fillId="0" borderId="12" xfId="2" applyNumberFormat="1" applyFill="1" applyBorder="1" applyAlignment="1" applyProtection="1">
      <alignment horizontal="center" vertical="center" wrapText="1"/>
    </xf>
    <xf numFmtId="0" fontId="2" fillId="0" borderId="12" xfId="2" applyFill="1" applyBorder="1" applyAlignment="1">
      <alignment wrapText="1"/>
    </xf>
    <xf numFmtId="168" fontId="10" fillId="0" borderId="35" xfId="2" applyNumberFormat="1" applyFont="1" applyFill="1" applyBorder="1" applyAlignment="1" applyProtection="1">
      <alignment horizontal="center" vertical="center" wrapText="1"/>
      <protection locked="0"/>
    </xf>
    <xf numFmtId="0" fontId="2" fillId="0" borderId="41" xfId="2" applyFill="1" applyBorder="1" applyAlignment="1" applyProtection="1">
      <alignment horizontal="center" vertical="center" wrapText="1"/>
      <protection locked="0"/>
    </xf>
    <xf numFmtId="168" fontId="10" fillId="0" borderId="40" xfId="2" applyNumberFormat="1" applyFont="1" applyFill="1" applyBorder="1" applyAlignment="1" applyProtection="1">
      <alignment horizontal="center" vertical="center" wrapText="1"/>
      <protection locked="0"/>
    </xf>
    <xf numFmtId="0" fontId="2" fillId="0" borderId="26" xfId="2" applyFill="1" applyBorder="1" applyAlignment="1" applyProtection="1">
      <alignment horizontal="center" vertical="center" wrapText="1"/>
      <protection locked="0"/>
    </xf>
    <xf numFmtId="0" fontId="19" fillId="0" borderId="0" xfId="2" applyFont="1" applyBorder="1" applyAlignment="1" applyProtection="1">
      <alignment vertical="center" wrapText="1"/>
    </xf>
    <xf numFmtId="0" fontId="19" fillId="0" borderId="0" xfId="2" applyFont="1" applyBorder="1" applyAlignment="1" applyProtection="1">
      <alignment vertical="top" wrapText="1"/>
    </xf>
    <xf numFmtId="0" fontId="2" fillId="0" borderId="0" xfId="2" applyAlignment="1">
      <alignment wrapText="1"/>
    </xf>
    <xf numFmtId="0" fontId="3" fillId="0" borderId="5" xfId="2" applyFont="1" applyBorder="1" applyAlignment="1" applyProtection="1">
      <alignment horizontal="center" vertical="center" wrapText="1"/>
    </xf>
    <xf numFmtId="0" fontId="3" fillId="0" borderId="12" xfId="2" applyFont="1" applyBorder="1" applyAlignment="1">
      <alignment wrapText="1"/>
    </xf>
    <xf numFmtId="0" fontId="3" fillId="0" borderId="13" xfId="2" applyFont="1" applyBorder="1" applyAlignment="1">
      <alignment wrapText="1"/>
    </xf>
    <xf numFmtId="0" fontId="19" fillId="0" borderId="5" xfId="2" applyFont="1" applyBorder="1" applyAlignment="1">
      <alignment horizontal="center" vertical="center" wrapText="1"/>
    </xf>
    <xf numFmtId="0" fontId="2" fillId="0" borderId="13" xfId="2" applyBorder="1" applyAlignment="1">
      <alignment wrapText="1"/>
    </xf>
    <xf numFmtId="4" fontId="17" fillId="0" borderId="9" xfId="2" applyNumberFormat="1" applyFont="1" applyFill="1" applyBorder="1" applyAlignment="1" applyProtection="1">
      <alignment horizontal="center" vertical="center" wrapText="1"/>
      <protection locked="0"/>
    </xf>
    <xf numFmtId="0" fontId="10" fillId="0" borderId="6" xfId="2" applyFont="1" applyBorder="1" applyAlignment="1">
      <alignment horizontal="center" vertical="center" wrapText="1"/>
    </xf>
    <xf numFmtId="0" fontId="2" fillId="0" borderId="11" xfId="2" applyBorder="1" applyAlignment="1">
      <alignment wrapText="1"/>
    </xf>
    <xf numFmtId="0" fontId="19" fillId="0" borderId="5" xfId="2" applyFont="1" applyBorder="1" applyAlignment="1" applyProtection="1">
      <alignment horizontal="center" vertical="center" wrapText="1"/>
    </xf>
    <xf numFmtId="0" fontId="67" fillId="0" borderId="71" xfId="4" applyFont="1" applyBorder="1" applyAlignment="1" applyProtection="1">
      <alignment horizontal="right" vertical="center" wrapText="1"/>
    </xf>
    <xf numFmtId="0" fontId="67" fillId="0" borderId="15" xfId="4" applyFont="1" applyBorder="1" applyAlignment="1" applyProtection="1">
      <alignment horizontal="right" vertical="center" wrapText="1"/>
    </xf>
    <xf numFmtId="0" fontId="67" fillId="0" borderId="16" xfId="4" applyFont="1" applyBorder="1" applyAlignment="1" applyProtection="1">
      <alignment horizontal="right" vertical="center" wrapText="1"/>
    </xf>
    <xf numFmtId="0" fontId="49" fillId="0" borderId="1" xfId="4" applyFont="1" applyBorder="1" applyAlignment="1" applyProtection="1">
      <alignment wrapText="1"/>
    </xf>
    <xf numFmtId="166" fontId="22" fillId="0" borderId="1" xfId="0" applyNumberFormat="1" applyFont="1" applyFill="1" applyBorder="1" applyAlignment="1" applyProtection="1">
      <alignment horizontal="right" wrapText="1"/>
    </xf>
    <xf numFmtId="0" fontId="0" fillId="0" borderId="1" xfId="0" applyBorder="1" applyAlignment="1">
      <alignment wrapText="1"/>
    </xf>
    <xf numFmtId="164" fontId="19" fillId="0" borderId="20" xfId="0" applyNumberFormat="1" applyFont="1" applyBorder="1" applyAlignment="1" applyProtection="1">
      <alignment horizontal="center" vertical="center" wrapText="1"/>
    </xf>
    <xf numFmtId="164" fontId="19" fillId="0" borderId="21" xfId="0" applyNumberFormat="1" applyFont="1" applyBorder="1" applyAlignment="1" applyProtection="1">
      <alignment horizontal="center" vertical="center" wrapText="1"/>
    </xf>
    <xf numFmtId="0" fontId="3" fillId="0" borderId="3" xfId="0" applyFont="1" applyFill="1" applyBorder="1" applyAlignment="1" applyProtection="1">
      <alignment vertical="center" textRotation="90" wrapText="1"/>
    </xf>
    <xf numFmtId="0" fontId="3" fillId="0" borderId="20" xfId="0" applyFont="1" applyFill="1" applyBorder="1" applyAlignment="1" applyProtection="1">
      <alignment vertical="center" textRotation="90" wrapText="1"/>
    </xf>
    <xf numFmtId="0" fontId="3" fillId="0" borderId="6" xfId="0" applyFont="1" applyFill="1" applyBorder="1" applyAlignment="1" applyProtection="1">
      <alignment vertical="center" textRotation="90" wrapText="1"/>
    </xf>
    <xf numFmtId="0" fontId="3" fillId="0" borderId="9"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21" xfId="0" applyFont="1" applyBorder="1" applyAlignment="1" applyProtection="1">
      <alignment horizontal="right" vertical="center" wrapText="1"/>
    </xf>
    <xf numFmtId="0" fontId="3" fillId="0" borderId="20" xfId="0" applyFont="1" applyBorder="1" applyAlignment="1" applyProtection="1">
      <alignment horizontal="right" vertical="center" wrapText="1"/>
    </xf>
    <xf numFmtId="0" fontId="14" fillId="0" borderId="3"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3" fillId="0" borderId="2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30" xfId="0" applyFont="1" applyFill="1" applyBorder="1" applyAlignment="1" applyProtection="1">
      <alignment vertical="center" wrapText="1"/>
    </xf>
    <xf numFmtId="0" fontId="17" fillId="0" borderId="33" xfId="0" applyFont="1" applyFill="1" applyBorder="1" applyAlignment="1" applyProtection="1">
      <alignment vertical="top" wrapText="1"/>
      <protection locked="0"/>
    </xf>
    <xf numFmtId="0" fontId="17" fillId="0" borderId="19" xfId="0" applyFont="1" applyFill="1" applyBorder="1" applyAlignment="1" applyProtection="1">
      <alignment vertical="top" wrapText="1"/>
      <protection locked="0"/>
    </xf>
    <xf numFmtId="0" fontId="17" fillId="0" borderId="34" xfId="0" applyFont="1" applyFill="1" applyBorder="1" applyAlignment="1" applyProtection="1">
      <alignment vertical="top" wrapText="1"/>
      <protection locked="0"/>
    </xf>
    <xf numFmtId="164" fontId="29" fillId="0" borderId="20" xfId="0" applyNumberFormat="1" applyFont="1" applyFill="1" applyBorder="1" applyAlignment="1" applyProtection="1">
      <alignment vertical="center" wrapText="1"/>
    </xf>
    <xf numFmtId="164" fontId="29" fillId="0" borderId="0" xfId="0" applyNumberFormat="1" applyFont="1" applyFill="1" applyBorder="1" applyAlignment="1" applyProtection="1">
      <alignment vertical="center" wrapText="1"/>
    </xf>
    <xf numFmtId="164" fontId="29" fillId="0" borderId="21" xfId="0" applyNumberFormat="1" applyFont="1" applyFill="1" applyBorder="1" applyAlignment="1" applyProtection="1">
      <alignment vertical="center" wrapText="1"/>
    </xf>
    <xf numFmtId="164" fontId="29" fillId="0" borderId="27" xfId="0" applyNumberFormat="1" applyFont="1" applyFill="1" applyBorder="1" applyAlignment="1" applyProtection="1">
      <alignment vertical="center" wrapText="1"/>
    </xf>
    <xf numFmtId="164" fontId="29" fillId="0" borderId="19" xfId="0" applyNumberFormat="1" applyFont="1" applyFill="1" applyBorder="1" applyAlignment="1" applyProtection="1">
      <alignment vertical="center" wrapText="1"/>
    </xf>
    <xf numFmtId="164" fontId="29" fillId="0" borderId="38" xfId="0" applyNumberFormat="1" applyFont="1" applyFill="1" applyBorder="1" applyAlignment="1" applyProtection="1">
      <alignment vertical="center" wrapText="1"/>
    </xf>
    <xf numFmtId="0" fontId="26" fillId="0" borderId="5"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26" fillId="0" borderId="13" xfId="0" applyFont="1" applyFill="1" applyBorder="1" applyAlignment="1" applyProtection="1">
      <alignment horizontal="center" vertical="center" wrapText="1"/>
    </xf>
    <xf numFmtId="0" fontId="17" fillId="0" borderId="10"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4" fontId="9" fillId="0" borderId="48" xfId="0" applyNumberFormat="1" applyFont="1" applyFill="1" applyBorder="1" applyAlignment="1" applyProtection="1">
      <alignment vertical="center" wrapText="1"/>
      <protection locked="0"/>
    </xf>
    <xf numFmtId="4" fontId="9" fillId="0" borderId="10" xfId="0" applyNumberFormat="1" applyFont="1" applyFill="1" applyBorder="1" applyAlignment="1" applyProtection="1">
      <alignment vertical="center" wrapText="1"/>
      <protection locked="0"/>
    </xf>
    <xf numFmtId="4" fontId="9" fillId="0" borderId="49" xfId="0" applyNumberFormat="1" applyFont="1" applyFill="1" applyBorder="1" applyAlignment="1" applyProtection="1">
      <alignment vertical="center" wrapText="1"/>
      <protection locked="0"/>
    </xf>
    <xf numFmtId="4" fontId="9" fillId="0" borderId="33" xfId="0" applyNumberFormat="1" applyFont="1" applyFill="1" applyBorder="1" applyAlignment="1" applyProtection="1">
      <alignment vertical="center" wrapText="1"/>
      <protection locked="0"/>
    </xf>
    <xf numFmtId="4" fontId="9" fillId="0" borderId="19" xfId="0" applyNumberFormat="1" applyFont="1" applyFill="1" applyBorder="1" applyAlignment="1" applyProtection="1">
      <alignment vertical="center" wrapText="1"/>
      <protection locked="0"/>
    </xf>
    <xf numFmtId="4" fontId="9" fillId="0" borderId="34" xfId="0" applyNumberFormat="1" applyFont="1" applyFill="1" applyBorder="1" applyAlignment="1" applyProtection="1">
      <alignment vertical="center" wrapText="1"/>
      <protection locked="0"/>
    </xf>
    <xf numFmtId="164" fontId="70" fillId="0" borderId="0" xfId="0" applyNumberFormat="1" applyFont="1" applyFill="1" applyBorder="1" applyAlignment="1" applyProtection="1">
      <alignment vertical="center" wrapText="1"/>
    </xf>
    <xf numFmtId="164" fontId="70" fillId="0" borderId="21" xfId="0" applyNumberFormat="1" applyFont="1" applyFill="1" applyBorder="1" applyAlignment="1" applyProtection="1">
      <alignment vertical="center" wrapText="1"/>
    </xf>
    <xf numFmtId="4" fontId="9" fillId="0" borderId="46" xfId="0" applyNumberFormat="1" applyFont="1" applyFill="1" applyBorder="1" applyAlignment="1" applyProtection="1">
      <alignment vertical="center" wrapText="1"/>
      <protection locked="0"/>
    </xf>
    <xf numFmtId="4" fontId="9" fillId="0" borderId="1" xfId="0" applyNumberFormat="1" applyFont="1" applyFill="1" applyBorder="1" applyAlignment="1" applyProtection="1">
      <alignment vertical="center" wrapText="1"/>
      <protection locked="0"/>
    </xf>
    <xf numFmtId="4" fontId="9" fillId="0" borderId="47" xfId="0" applyNumberFormat="1" applyFont="1" applyFill="1" applyBorder="1" applyAlignment="1" applyProtection="1">
      <alignment vertical="center" wrapText="1"/>
      <protection locked="0"/>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0" fillId="0" borderId="0" xfId="0" applyAlignment="1">
      <alignment horizontal="center" wrapText="1"/>
    </xf>
    <xf numFmtId="0" fontId="14" fillId="0" borderId="0" xfId="0" applyFont="1" applyBorder="1" applyAlignment="1" applyProtection="1">
      <alignment horizontal="center" vertical="top" wrapText="1"/>
    </xf>
    <xf numFmtId="0" fontId="9" fillId="0" borderId="0" xfId="0" applyFont="1" applyAlignment="1" applyProtection="1">
      <alignment horizontal="center" vertical="top" wrapText="1"/>
    </xf>
    <xf numFmtId="0" fontId="9" fillId="0" borderId="0" xfId="0" applyFont="1" applyAlignment="1">
      <alignment wrapText="1"/>
    </xf>
    <xf numFmtId="164" fontId="14" fillId="0" borderId="20" xfId="0" applyNumberFormat="1" applyFont="1" applyFill="1" applyBorder="1" applyAlignment="1" applyProtection="1">
      <alignment vertical="center" wrapText="1"/>
    </xf>
    <xf numFmtId="164" fontId="14" fillId="0" borderId="0" xfId="0" applyNumberFormat="1" applyFont="1" applyFill="1" applyBorder="1" applyAlignment="1" applyProtection="1">
      <alignment vertical="center" wrapText="1"/>
    </xf>
    <xf numFmtId="164" fontId="14" fillId="0" borderId="21" xfId="0" applyNumberFormat="1" applyFont="1" applyFill="1" applyBorder="1" applyAlignment="1" applyProtection="1">
      <alignment vertical="center" wrapText="1"/>
    </xf>
    <xf numFmtId="0" fontId="8" fillId="0" borderId="8" xfId="0" applyFont="1" applyBorder="1" applyAlignment="1" applyProtection="1">
      <alignment horizontal="right" vertical="center" wrapText="1"/>
    </xf>
    <xf numFmtId="0" fontId="8" fillId="0" borderId="21" xfId="0" applyFont="1" applyBorder="1" applyAlignment="1" applyProtection="1">
      <alignment horizontal="right" vertical="center" wrapText="1"/>
    </xf>
    <xf numFmtId="4" fontId="9" fillId="0" borderId="50" xfId="0" applyNumberFormat="1" applyFont="1" applyFill="1" applyBorder="1" applyAlignment="1" applyProtection="1">
      <alignment vertical="center" wrapText="1"/>
      <protection locked="0"/>
    </xf>
    <xf numFmtId="4" fontId="9" fillId="0" borderId="15" xfId="0" applyNumberFormat="1" applyFont="1" applyFill="1" applyBorder="1" applyAlignment="1" applyProtection="1">
      <alignment vertical="center" wrapText="1"/>
      <protection locked="0"/>
    </xf>
    <xf numFmtId="4" fontId="9" fillId="0" borderId="51" xfId="0" applyNumberFormat="1" applyFont="1" applyFill="1" applyBorder="1" applyAlignment="1" applyProtection="1">
      <alignment vertical="center" wrapText="1"/>
      <protection locked="0"/>
    </xf>
    <xf numFmtId="164" fontId="70" fillId="0" borderId="10" xfId="0" applyNumberFormat="1" applyFont="1" applyFill="1" applyBorder="1" applyAlignment="1" applyProtection="1">
      <alignment vertical="center" wrapText="1"/>
    </xf>
    <xf numFmtId="164" fontId="70" fillId="0" borderId="8" xfId="0" applyNumberFormat="1" applyFont="1" applyFill="1" applyBorder="1" applyAlignment="1" applyProtection="1">
      <alignment vertical="center" wrapText="1"/>
    </xf>
    <xf numFmtId="4" fontId="9" fillId="0" borderId="29" xfId="0" applyNumberFormat="1" applyFont="1" applyFill="1" applyBorder="1" applyAlignment="1" applyProtection="1">
      <alignment horizontal="center" vertical="center" wrapText="1"/>
      <protection locked="0"/>
    </xf>
    <xf numFmtId="4" fontId="9" fillId="0" borderId="25" xfId="0" applyNumberFormat="1" applyFont="1" applyFill="1" applyBorder="1" applyAlignment="1" applyProtection="1">
      <alignment horizontal="center" vertical="center" wrapText="1"/>
      <protection locked="0"/>
    </xf>
    <xf numFmtId="4" fontId="9" fillId="0" borderId="31" xfId="0" applyNumberFormat="1" applyFont="1" applyFill="1" applyBorder="1" applyAlignment="1" applyProtection="1">
      <alignment horizontal="center" vertical="center" wrapText="1"/>
      <protection locked="0"/>
    </xf>
    <xf numFmtId="4" fontId="9" fillId="0" borderId="21" xfId="0" applyNumberFormat="1" applyFont="1" applyFill="1" applyBorder="1" applyAlignment="1" applyProtection="1">
      <alignment horizontal="center" vertical="center" wrapText="1"/>
      <protection locked="0"/>
    </xf>
    <xf numFmtId="4" fontId="9" fillId="0" borderId="24" xfId="0" applyNumberFormat="1" applyFont="1" applyFill="1" applyBorder="1" applyAlignment="1" applyProtection="1">
      <alignment horizontal="center" vertical="center" wrapText="1"/>
      <protection locked="0"/>
    </xf>
    <xf numFmtId="4" fontId="9" fillId="0" borderId="30" xfId="0" applyNumberFormat="1" applyFont="1" applyFill="1" applyBorder="1" applyAlignment="1" applyProtection="1">
      <alignment horizontal="center" vertical="center" wrapText="1"/>
      <protection locked="0"/>
    </xf>
    <xf numFmtId="4" fontId="9" fillId="0" borderId="20" xfId="0" applyNumberFormat="1" applyFont="1" applyFill="1" applyBorder="1" applyAlignment="1" applyProtection="1">
      <alignment horizontal="center" vertical="center" wrapText="1"/>
      <protection locked="0"/>
    </xf>
    <xf numFmtId="4" fontId="9" fillId="0" borderId="32" xfId="0" applyNumberFormat="1" applyFont="1" applyFill="1" applyBorder="1" applyAlignment="1" applyProtection="1">
      <alignment horizontal="center" vertical="center" wrapText="1"/>
      <protection locked="0"/>
    </xf>
    <xf numFmtId="0" fontId="19" fillId="0" borderId="9" xfId="0" applyFont="1" applyFill="1" applyBorder="1" applyAlignment="1" applyProtection="1">
      <alignment horizontal="right" vertical="center" wrapText="1"/>
    </xf>
    <xf numFmtId="0" fontId="19" fillId="0" borderId="10" xfId="0" applyFont="1" applyFill="1" applyBorder="1" applyAlignment="1" applyProtection="1">
      <alignment horizontal="right" vertical="center" wrapText="1"/>
    </xf>
    <xf numFmtId="0" fontId="19" fillId="0" borderId="8" xfId="0" applyFont="1" applyFill="1" applyBorder="1" applyAlignment="1" applyProtection="1">
      <alignment horizontal="right" vertical="center" wrapText="1"/>
    </xf>
    <xf numFmtId="0" fontId="19" fillId="0" borderId="6" xfId="0" applyFont="1" applyFill="1" applyBorder="1" applyAlignment="1" applyProtection="1">
      <alignment horizontal="right" vertical="center" wrapText="1"/>
    </xf>
    <xf numFmtId="0" fontId="19" fillId="0" borderId="1" xfId="0" applyFont="1" applyFill="1" applyBorder="1" applyAlignment="1" applyProtection="1">
      <alignment horizontal="right" vertical="center" wrapText="1"/>
    </xf>
    <xf numFmtId="0" fontId="35" fillId="0" borderId="1" xfId="0" applyFont="1" applyBorder="1" applyAlignment="1" applyProtection="1">
      <alignment horizontal="left" vertical="center" wrapText="1"/>
    </xf>
    <xf numFmtId="0" fontId="0" fillId="0" borderId="17"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0" borderId="65" xfId="0" applyFill="1" applyBorder="1" applyAlignment="1" applyProtection="1">
      <alignment horizontal="center" vertical="center" wrapText="1"/>
      <protection locked="0"/>
    </xf>
    <xf numFmtId="0" fontId="0" fillId="0" borderId="66" xfId="0" applyFill="1" applyBorder="1" applyAlignment="1" applyProtection="1">
      <alignment horizontal="center" vertical="center" wrapText="1"/>
      <protection locked="0"/>
    </xf>
    <xf numFmtId="0" fontId="3" fillId="0" borderId="29"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46"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48" xfId="0"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35" fillId="0" borderId="9" xfId="0" applyFont="1" applyBorder="1" applyAlignment="1" applyProtection="1">
      <alignment horizontal="left" vertical="center" wrapText="1"/>
    </xf>
    <xf numFmtId="0" fontId="0" fillId="0" borderId="24"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17" fillId="0" borderId="9"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0" fillId="0" borderId="49"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164" fontId="70" fillId="0" borderId="0" xfId="0" applyNumberFormat="1" applyFont="1" applyFill="1" applyBorder="1" applyAlignment="1" applyProtection="1">
      <alignment horizontal="right" vertical="center" wrapText="1"/>
    </xf>
    <xf numFmtId="0" fontId="69" fillId="0" borderId="0" xfId="0" applyFont="1" applyBorder="1" applyAlignment="1" applyProtection="1">
      <alignment horizontal="right" vertical="center" wrapText="1"/>
    </xf>
    <xf numFmtId="0" fontId="69" fillId="0" borderId="21" xfId="0" applyFont="1" applyBorder="1" applyAlignment="1" applyProtection="1">
      <alignment horizontal="right" vertical="center" wrapText="1"/>
    </xf>
    <xf numFmtId="0" fontId="17" fillId="0" borderId="29" xfId="0" applyFont="1" applyFill="1" applyBorder="1" applyAlignment="1" applyProtection="1">
      <alignment vertical="center" wrapText="1"/>
      <protection locked="0"/>
    </xf>
    <xf numFmtId="0" fontId="17" fillId="0" borderId="28" xfId="0" applyFont="1" applyFill="1" applyBorder="1" applyAlignment="1" applyProtection="1">
      <alignment vertical="center" wrapText="1"/>
      <protection locked="0"/>
    </xf>
    <xf numFmtId="0" fontId="17" fillId="0" borderId="30" xfId="0" applyFont="1" applyFill="1" applyBorder="1" applyAlignment="1" applyProtection="1">
      <alignment vertical="center" wrapText="1"/>
      <protection locked="0"/>
    </xf>
    <xf numFmtId="0" fontId="17" fillId="0" borderId="33" xfId="0" applyFont="1" applyFill="1" applyBorder="1" applyAlignment="1" applyProtection="1">
      <alignment vertical="center" wrapText="1"/>
      <protection locked="0"/>
    </xf>
    <xf numFmtId="0" fontId="17" fillId="0" borderId="19" xfId="0" applyFont="1" applyFill="1" applyBorder="1" applyAlignment="1" applyProtection="1">
      <alignment vertical="center" wrapText="1"/>
      <protection locked="0"/>
    </xf>
    <xf numFmtId="0" fontId="17" fillId="0" borderId="34" xfId="0" applyFont="1" applyFill="1" applyBorder="1" applyAlignment="1" applyProtection="1">
      <alignment vertical="center" wrapText="1"/>
      <protection locked="0"/>
    </xf>
    <xf numFmtId="164" fontId="9" fillId="0" borderId="6" xfId="0" applyNumberFormat="1" applyFont="1" applyFill="1" applyBorder="1" applyAlignment="1" applyProtection="1">
      <alignment vertical="center" wrapText="1"/>
    </xf>
    <xf numFmtId="164" fontId="0" fillId="0" borderId="1" xfId="0" applyNumberFormat="1" applyFill="1" applyBorder="1" applyAlignment="1" applyProtection="1">
      <alignment vertical="center" wrapText="1"/>
    </xf>
    <xf numFmtId="164" fontId="0" fillId="0" borderId="11" xfId="0" applyNumberFormat="1" applyFill="1" applyBorder="1" applyAlignment="1" applyProtection="1">
      <alignment vertical="center" wrapText="1"/>
    </xf>
    <xf numFmtId="164" fontId="29" fillId="0" borderId="6" xfId="0" applyNumberFormat="1" applyFont="1" applyFill="1" applyBorder="1" applyAlignment="1" applyProtection="1">
      <alignment horizontal="right" vertical="center" wrapText="1"/>
    </xf>
    <xf numFmtId="0" fontId="8" fillId="0" borderId="1" xfId="0" applyFont="1" applyBorder="1" applyAlignment="1" applyProtection="1">
      <alignment horizontal="right" vertical="center" wrapText="1"/>
    </xf>
    <xf numFmtId="0" fontId="8" fillId="0" borderId="11" xfId="0" applyFont="1" applyBorder="1" applyAlignment="1" applyProtection="1">
      <alignment horizontal="right" vertical="center" wrapText="1"/>
    </xf>
    <xf numFmtId="0" fontId="3" fillId="0" borderId="0" xfId="0" applyFont="1" applyBorder="1" applyAlignment="1" applyProtection="1">
      <alignment vertical="top" wrapText="1"/>
    </xf>
    <xf numFmtId="0" fontId="19" fillId="0" borderId="10" xfId="0" applyFont="1" applyFill="1" applyBorder="1" applyAlignment="1" applyProtection="1">
      <alignment vertical="top" wrapText="1"/>
    </xf>
    <xf numFmtId="0" fontId="19" fillId="0" borderId="10" xfId="0" applyFont="1" applyBorder="1" applyAlignment="1">
      <alignment wrapText="1"/>
    </xf>
    <xf numFmtId="0" fontId="0" fillId="0" borderId="10" xfId="0" applyBorder="1" applyAlignment="1" applyProtection="1">
      <alignment horizontal="right" vertical="center" wrapText="1"/>
    </xf>
    <xf numFmtId="0" fontId="0" fillId="0" borderId="0" xfId="0" applyBorder="1" applyAlignment="1" applyProtection="1">
      <alignment horizontal="right" vertical="center" wrapText="1"/>
    </xf>
    <xf numFmtId="0" fontId="0" fillId="0" borderId="6" xfId="0" applyBorder="1" applyAlignment="1" applyProtection="1">
      <alignment horizontal="right" vertical="center" wrapText="1"/>
    </xf>
    <xf numFmtId="164" fontId="19" fillId="0" borderId="14" xfId="0" applyNumberFormat="1" applyFont="1" applyBorder="1" applyAlignment="1" applyProtection="1">
      <alignment horizontal="center" vertical="center" wrapText="1"/>
    </xf>
    <xf numFmtId="0" fontId="0" fillId="0" borderId="14" xfId="0" applyBorder="1" applyAlignment="1" applyProtection="1">
      <alignment horizontal="center" vertical="center" wrapText="1"/>
    </xf>
    <xf numFmtId="4" fontId="9" fillId="0" borderId="35"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4" fontId="9" fillId="0" borderId="40" xfId="0" applyNumberFormat="1"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164" fontId="19" fillId="0" borderId="19" xfId="0" applyNumberFormat="1" applyFont="1" applyBorder="1" applyAlignment="1" applyProtection="1">
      <alignment horizontal="center" vertical="center" wrapText="1"/>
    </xf>
    <xf numFmtId="0" fontId="0" fillId="0" borderId="19" xfId="0" applyBorder="1" applyAlignment="1" applyProtection="1">
      <alignment horizontal="center" vertical="center" wrapText="1"/>
    </xf>
    <xf numFmtId="0" fontId="17" fillId="0" borderId="65" xfId="0" applyFont="1" applyBorder="1" applyAlignment="1" applyProtection="1">
      <alignment horizontal="left" vertical="center" wrapText="1"/>
    </xf>
    <xf numFmtId="0" fontId="0" fillId="0" borderId="47" xfId="0" applyBorder="1" applyAlignment="1" applyProtection="1">
      <alignment wrapText="1"/>
    </xf>
    <xf numFmtId="0" fontId="0" fillId="0" borderId="10" xfId="0" applyFill="1" applyBorder="1" applyAlignment="1" applyProtection="1">
      <alignment wrapText="1"/>
      <protection locked="0"/>
    </xf>
    <xf numFmtId="0" fontId="0" fillId="0" borderId="49" xfId="0" applyFill="1" applyBorder="1" applyAlignment="1" applyProtection="1">
      <alignment wrapText="1"/>
      <protection locked="0"/>
    </xf>
    <xf numFmtId="0" fontId="0" fillId="0" borderId="46" xfId="0" applyFill="1" applyBorder="1" applyAlignment="1" applyProtection="1">
      <alignment wrapText="1"/>
      <protection locked="0"/>
    </xf>
    <xf numFmtId="0" fontId="0" fillId="0" borderId="1" xfId="0" applyFill="1" applyBorder="1" applyAlignment="1" applyProtection="1">
      <alignment wrapText="1"/>
      <protection locked="0"/>
    </xf>
    <xf numFmtId="0" fontId="0" fillId="0" borderId="47" xfId="0" applyFill="1" applyBorder="1" applyAlignment="1" applyProtection="1">
      <alignment wrapText="1"/>
      <protection locked="0"/>
    </xf>
    <xf numFmtId="0" fontId="69" fillId="0" borderId="0" xfId="0" applyFont="1" applyBorder="1" applyAlignment="1" applyProtection="1">
      <alignment vertical="center" wrapText="1"/>
    </xf>
    <xf numFmtId="0" fontId="69" fillId="0" borderId="21" xfId="0" applyFont="1" applyBorder="1" applyAlignment="1" applyProtection="1">
      <alignment vertical="center" wrapText="1"/>
    </xf>
    <xf numFmtId="0" fontId="0" fillId="0" borderId="15" xfId="0" applyFill="1" applyBorder="1" applyAlignment="1" applyProtection="1">
      <alignment vertical="center" wrapText="1"/>
      <protection locked="0"/>
    </xf>
    <xf numFmtId="0" fontId="0" fillId="0" borderId="51" xfId="0" applyFill="1" applyBorder="1" applyAlignment="1" applyProtection="1">
      <alignment vertical="center" wrapText="1"/>
      <protection locked="0"/>
    </xf>
    <xf numFmtId="0" fontId="69" fillId="0" borderId="10" xfId="0" applyFont="1" applyBorder="1" applyAlignment="1" applyProtection="1">
      <alignment vertical="center" wrapText="1"/>
    </xf>
    <xf numFmtId="0" fontId="69" fillId="0" borderId="8" xfId="0" applyFont="1" applyBorder="1" applyAlignment="1" applyProtection="1">
      <alignment vertical="center" wrapText="1"/>
    </xf>
    <xf numFmtId="0" fontId="3" fillId="0" borderId="0" xfId="0" applyFont="1" applyAlignment="1" applyProtection="1">
      <alignment vertical="top" wrapText="1"/>
    </xf>
    <xf numFmtId="0" fontId="3" fillId="0" borderId="0" xfId="0" applyFont="1" applyAlignment="1">
      <alignment wrapText="1"/>
    </xf>
    <xf numFmtId="0" fontId="61" fillId="0" borderId="9" xfId="4" applyFont="1" applyBorder="1" applyAlignment="1">
      <alignment vertical="center" wrapText="1"/>
    </xf>
    <xf numFmtId="164" fontId="72" fillId="0" borderId="62" xfId="4" applyNumberFormat="1" applyFont="1" applyBorder="1" applyAlignment="1" applyProtection="1">
      <alignment horizontal="right" vertical="center" wrapText="1"/>
      <protection locked="0"/>
    </xf>
    <xf numFmtId="164" fontId="72" fillId="0" borderId="67" xfId="4" applyNumberFormat="1" applyFont="1" applyBorder="1" applyAlignment="1" applyProtection="1">
      <alignment horizontal="right" vertical="center" wrapText="1"/>
      <protection locked="0"/>
    </xf>
    <xf numFmtId="164" fontId="68" fillId="0" borderId="63" xfId="4" applyNumberFormat="1" applyFont="1" applyBorder="1" applyAlignment="1" applyProtection="1">
      <alignment vertical="center" wrapText="1"/>
      <protection locked="0"/>
    </xf>
    <xf numFmtId="0" fontId="28" fillId="0" borderId="0" xfId="0" applyFont="1" applyAlignment="1">
      <alignment vertical="center"/>
    </xf>
    <xf numFmtId="0" fontId="68" fillId="0" borderId="0" xfId="4" applyFont="1" applyAlignment="1" applyProtection="1">
      <alignment vertical="center"/>
    </xf>
    <xf numFmtId="0" fontId="28" fillId="0" borderId="10" xfId="0" applyFont="1" applyBorder="1" applyAlignment="1">
      <alignment horizontal="right" vertical="center" wrapText="1"/>
    </xf>
    <xf numFmtId="0" fontId="61" fillId="0" borderId="72" xfId="4" applyFont="1" applyBorder="1" applyAlignment="1">
      <alignment vertical="center"/>
    </xf>
    <xf numFmtId="4" fontId="66" fillId="0" borderId="28" xfId="4" applyNumberFormat="1" applyFont="1" applyBorder="1" applyAlignment="1" applyProtection="1">
      <alignment horizontal="right" vertical="center" wrapText="1"/>
      <protection locked="0"/>
    </xf>
    <xf numFmtId="0" fontId="1" fillId="0" borderId="30" xfId="4" applyBorder="1" applyAlignment="1" applyProtection="1">
      <alignment wrapText="1"/>
      <protection locked="0"/>
    </xf>
    <xf numFmtId="4" fontId="66" fillId="0" borderId="29" xfId="4" applyNumberFormat="1" applyFont="1" applyBorder="1" applyAlignment="1" applyProtection="1">
      <alignment horizontal="right" vertical="center" wrapText="1"/>
      <protection locked="0"/>
    </xf>
    <xf numFmtId="0" fontId="0" fillId="0" borderId="33" xfId="0" applyBorder="1" applyAlignment="1" applyProtection="1">
      <alignment wrapText="1"/>
      <protection locked="0"/>
    </xf>
    <xf numFmtId="0" fontId="0" fillId="0" borderId="19" xfId="0" applyBorder="1" applyAlignment="1" applyProtection="1">
      <alignment wrapText="1"/>
      <protection locked="0"/>
    </xf>
    <xf numFmtId="0" fontId="0" fillId="0" borderId="34" xfId="0" applyBorder="1" applyAlignment="1" applyProtection="1">
      <alignment wrapText="1"/>
      <protection locked="0"/>
    </xf>
    <xf numFmtId="4" fontId="66" fillId="0" borderId="73" xfId="4" applyNumberFormat="1" applyFont="1" applyBorder="1" applyAlignment="1" applyProtection="1">
      <alignment horizontal="right" vertical="center" wrapText="1"/>
      <protection locked="0"/>
    </xf>
    <xf numFmtId="0" fontId="1" fillId="0" borderId="74" xfId="4" applyBorder="1" applyAlignment="1" applyProtection="1">
      <alignment wrapText="1"/>
      <protection locked="0"/>
    </xf>
    <xf numFmtId="0" fontId="0" fillId="0" borderId="75" xfId="0" applyBorder="1" applyAlignment="1">
      <alignment wrapText="1"/>
    </xf>
    <xf numFmtId="0" fontId="0" fillId="0" borderId="76" xfId="0" applyBorder="1" applyAlignment="1">
      <alignment wrapText="1"/>
    </xf>
    <xf numFmtId="0" fontId="28" fillId="0" borderId="9" xfId="0" applyFont="1" applyBorder="1" applyAlignment="1">
      <alignment horizontal="right" vertical="center" wrapText="1"/>
    </xf>
    <xf numFmtId="0" fontId="61" fillId="0" borderId="29" xfId="4" applyFont="1" applyBorder="1" applyAlignment="1">
      <alignment vertical="center" wrapText="1"/>
    </xf>
    <xf numFmtId="0" fontId="10" fillId="0" borderId="28" xfId="0" applyFont="1" applyBorder="1" applyAlignment="1">
      <alignment wrapText="1"/>
    </xf>
    <xf numFmtId="0" fontId="3" fillId="0" borderId="77" xfId="0" applyFont="1" applyBorder="1" applyAlignment="1" applyProtection="1">
      <alignment vertical="center" wrapText="1"/>
      <protection locked="0"/>
    </xf>
    <xf numFmtId="0" fontId="0" fillId="0" borderId="77" xfId="0" applyBorder="1" applyAlignment="1" applyProtection="1">
      <alignment vertical="center" wrapText="1"/>
      <protection locked="0"/>
    </xf>
    <xf numFmtId="0" fontId="0" fillId="0" borderId="78" xfId="0" applyBorder="1" applyAlignment="1" applyProtection="1">
      <alignment vertical="center" wrapText="1"/>
      <protection locked="0"/>
    </xf>
    <xf numFmtId="0" fontId="10" fillId="0" borderId="33" xfId="0" applyFont="1" applyBorder="1" applyAlignment="1">
      <alignment wrapText="1"/>
    </xf>
    <xf numFmtId="0" fontId="10" fillId="0" borderId="19" xfId="0" applyFont="1" applyBorder="1" applyAlignment="1">
      <alignment wrapText="1"/>
    </xf>
    <xf numFmtId="0" fontId="19" fillId="0" borderId="79" xfId="0" applyFont="1" applyBorder="1" applyAlignment="1" applyProtection="1">
      <alignment vertical="top" wrapText="1"/>
      <protection locked="0"/>
    </xf>
    <xf numFmtId="0" fontId="19" fillId="0" borderId="79" xfId="0" applyFont="1" applyBorder="1" applyAlignment="1">
      <alignment vertical="top" wrapText="1"/>
    </xf>
    <xf numFmtId="0" fontId="19" fillId="0" borderId="80" xfId="0" applyFont="1" applyBorder="1" applyAlignment="1">
      <alignment vertical="top" wrapText="1"/>
    </xf>
  </cellXfs>
  <cellStyles count="5">
    <cellStyle name="Hyperlink" xfId="1" builtinId="8"/>
    <cellStyle name="Standard" xfId="0" builtinId="0"/>
    <cellStyle name="Standard 2" xfId="2"/>
    <cellStyle name="Standard 3" xfId="3"/>
    <cellStyle name="Standard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B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000000"/>
      <color rgb="FFCCECFF"/>
      <color rgb="FF0000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11</xdr:col>
      <xdr:colOff>352425</xdr:colOff>
      <xdr:row>33</xdr:row>
      <xdr:rowOff>104775</xdr:rowOff>
    </xdr:to>
    <xdr:sp macro="" textlink="">
      <xdr:nvSpPr>
        <xdr:cNvPr id="2" name="Text Box 20"/>
        <xdr:cNvSpPr txBox="1">
          <a:spLocks noChangeArrowheads="1"/>
        </xdr:cNvSpPr>
      </xdr:nvSpPr>
      <xdr:spPr bwMode="auto">
        <a:xfrm>
          <a:off x="0" y="6619875"/>
          <a:ext cx="5400675" cy="4572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900" b="1" i="1" u="none" strike="noStrike" baseline="0">
              <a:solidFill>
                <a:srgbClr val="000000"/>
              </a:solidFill>
              <a:latin typeface="Arial"/>
              <a:cs typeface="Arial"/>
            </a:rPr>
            <a:t>2. </a:t>
          </a:r>
          <a:r>
            <a:rPr lang="de-DE" sz="800" b="0" i="1" u="none" strike="noStrike" baseline="0">
              <a:solidFill>
                <a:srgbClr val="000000"/>
              </a:solidFill>
              <a:latin typeface="Arial"/>
              <a:cs typeface="Arial"/>
            </a:rPr>
            <a:t>Anzahl der Kinder, für welche der/die Beschäftigte im Antragszeitraum unterhaltspflichtig ist, die Kinder nicht im Haushalt leben und die Kindesmutter/ bzw. der Kindesvater nicht im öffentlichen Dienst tätig ist und auch nicht nach dem Überleitungstarifvertrag des TVöD vergütet wird:  </a:t>
          </a:r>
        </a:p>
      </xdr:txBody>
    </xdr:sp>
    <xdr:clientData/>
  </xdr:twoCellAnchor>
  <xdr:twoCellAnchor>
    <xdr:from>
      <xdr:col>13</xdr:col>
      <xdr:colOff>66675</xdr:colOff>
      <xdr:row>29</xdr:row>
      <xdr:rowOff>228600</xdr:rowOff>
    </xdr:from>
    <xdr:to>
      <xdr:col>14</xdr:col>
      <xdr:colOff>438150</xdr:colOff>
      <xdr:row>33</xdr:row>
      <xdr:rowOff>161925</xdr:rowOff>
    </xdr:to>
    <xdr:sp macro="" textlink="">
      <xdr:nvSpPr>
        <xdr:cNvPr id="3" name="Text Box 25"/>
        <xdr:cNvSpPr txBox="1">
          <a:spLocks noChangeArrowheads="1"/>
        </xdr:cNvSpPr>
      </xdr:nvSpPr>
      <xdr:spPr bwMode="auto">
        <a:xfrm>
          <a:off x="6010275" y="6257925"/>
          <a:ext cx="819150" cy="8763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800" b="0" i="1" u="none" strike="noStrike" baseline="0">
              <a:solidFill>
                <a:srgbClr val="000000"/>
              </a:solidFill>
              <a:latin typeface="Arial"/>
              <a:cs typeface="Arial"/>
            </a:rPr>
            <a:t>Jedes zu berück-sichtigende Kind kann nur 1x eingetragen werden!</a:t>
          </a:r>
        </a:p>
      </xdr:txBody>
    </xdr:sp>
    <xdr:clientData/>
  </xdr:twoCellAnchor>
  <xdr:twoCellAnchor>
    <xdr:from>
      <xdr:col>1</xdr:col>
      <xdr:colOff>266700</xdr:colOff>
      <xdr:row>9</xdr:row>
      <xdr:rowOff>47625</xdr:rowOff>
    </xdr:from>
    <xdr:to>
      <xdr:col>2</xdr:col>
      <xdr:colOff>28575</xdr:colOff>
      <xdr:row>9</xdr:row>
      <xdr:rowOff>247650</xdr:rowOff>
    </xdr:to>
    <xdr:sp macro="" textlink="" fLocksText="0">
      <xdr:nvSpPr>
        <xdr:cNvPr id="4" name="Textfeld 3"/>
        <xdr:cNvSpPr txBox="1"/>
      </xdr:nvSpPr>
      <xdr:spPr>
        <a:xfrm>
          <a:off x="733425" y="1628775"/>
          <a:ext cx="209550" cy="200025"/>
        </a:xfrm>
        <a:prstGeom prst="rect">
          <a:avLst/>
        </a:prstGeom>
        <a:solidFill>
          <a:sysClr val="window" lastClr="FFFFFF"/>
        </a:solidFill>
        <a:ln w="9525">
          <a:solidFill>
            <a:srgbClr val="000000"/>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161925</xdr:colOff>
      <xdr:row>9</xdr:row>
      <xdr:rowOff>57150</xdr:rowOff>
    </xdr:from>
    <xdr:to>
      <xdr:col>14</xdr:col>
      <xdr:colOff>371475</xdr:colOff>
      <xdr:row>9</xdr:row>
      <xdr:rowOff>257175</xdr:rowOff>
    </xdr:to>
    <xdr:sp macro="" textlink="" fLocksText="0">
      <xdr:nvSpPr>
        <xdr:cNvPr id="5" name="Textfeld 4"/>
        <xdr:cNvSpPr txBox="1"/>
      </xdr:nvSpPr>
      <xdr:spPr>
        <a:xfrm>
          <a:off x="6486525" y="15525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10</xdr:col>
      <xdr:colOff>447674</xdr:colOff>
      <xdr:row>13</xdr:row>
      <xdr:rowOff>28575</xdr:rowOff>
    </xdr:from>
    <xdr:to>
      <xdr:col>11</xdr:col>
      <xdr:colOff>219074</xdr:colOff>
      <xdr:row>13</xdr:row>
      <xdr:rowOff>219075</xdr:rowOff>
    </xdr:to>
    <xdr:sp macro="" textlink="" fLocksText="0">
      <xdr:nvSpPr>
        <xdr:cNvPr id="6" name="Textfeld 5"/>
        <xdr:cNvSpPr txBox="1"/>
      </xdr:nvSpPr>
      <xdr:spPr>
        <a:xfrm>
          <a:off x="5048249" y="2686050"/>
          <a:ext cx="219075"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180975</xdr:colOff>
      <xdr:row>13</xdr:row>
      <xdr:rowOff>28575</xdr:rowOff>
    </xdr:from>
    <xdr:to>
      <xdr:col>14</xdr:col>
      <xdr:colOff>390525</xdr:colOff>
      <xdr:row>13</xdr:row>
      <xdr:rowOff>219075</xdr:rowOff>
    </xdr:to>
    <xdr:sp macro="" textlink="" fLocksText="0">
      <xdr:nvSpPr>
        <xdr:cNvPr id="7" name="Textfeld 6"/>
        <xdr:cNvSpPr txBox="1"/>
      </xdr:nvSpPr>
      <xdr:spPr>
        <a:xfrm>
          <a:off x="6505575" y="2552700"/>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16</xdr:row>
      <xdr:rowOff>19051</xdr:rowOff>
    </xdr:from>
    <xdr:to>
      <xdr:col>11</xdr:col>
      <xdr:colOff>209550</xdr:colOff>
      <xdr:row>16</xdr:row>
      <xdr:rowOff>209551</xdr:rowOff>
    </xdr:to>
    <xdr:sp macro="" textlink="" fLocksText="0">
      <xdr:nvSpPr>
        <xdr:cNvPr id="8" name="Textfeld 7"/>
        <xdr:cNvSpPr txBox="1"/>
      </xdr:nvSpPr>
      <xdr:spPr>
        <a:xfrm>
          <a:off x="5048250" y="328612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16</xdr:row>
      <xdr:rowOff>19050</xdr:rowOff>
    </xdr:from>
    <xdr:to>
      <xdr:col>14</xdr:col>
      <xdr:colOff>400050</xdr:colOff>
      <xdr:row>16</xdr:row>
      <xdr:rowOff>209550</xdr:rowOff>
    </xdr:to>
    <xdr:sp macro="" textlink="" fLocksText="0">
      <xdr:nvSpPr>
        <xdr:cNvPr id="9" name="Textfeld 8"/>
        <xdr:cNvSpPr txBox="1"/>
      </xdr:nvSpPr>
      <xdr:spPr>
        <a:xfrm>
          <a:off x="6515100" y="315277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22</xdr:row>
      <xdr:rowOff>28575</xdr:rowOff>
    </xdr:from>
    <xdr:to>
      <xdr:col>8</xdr:col>
      <xdr:colOff>257175</xdr:colOff>
      <xdr:row>22</xdr:row>
      <xdr:rowOff>228600</xdr:rowOff>
    </xdr:to>
    <xdr:sp macro="" textlink="" fLocksText="0">
      <xdr:nvSpPr>
        <xdr:cNvPr id="12" name="Textfeld 11"/>
        <xdr:cNvSpPr txBox="1"/>
      </xdr:nvSpPr>
      <xdr:spPr>
        <a:xfrm>
          <a:off x="3686175" y="44481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22</xdr:row>
      <xdr:rowOff>9525</xdr:rowOff>
    </xdr:from>
    <xdr:to>
      <xdr:col>14</xdr:col>
      <xdr:colOff>400050</xdr:colOff>
      <xdr:row>22</xdr:row>
      <xdr:rowOff>209550</xdr:rowOff>
    </xdr:to>
    <xdr:sp macro="" textlink="" fLocksText="0">
      <xdr:nvSpPr>
        <xdr:cNvPr id="13" name="Textfeld 12"/>
        <xdr:cNvSpPr txBox="1"/>
      </xdr:nvSpPr>
      <xdr:spPr>
        <a:xfrm>
          <a:off x="6515100" y="44291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142875</xdr:colOff>
      <xdr:row>50</xdr:row>
      <xdr:rowOff>9525</xdr:rowOff>
    </xdr:from>
    <xdr:to>
      <xdr:col>7</xdr:col>
      <xdr:colOff>352425</xdr:colOff>
      <xdr:row>51</xdr:row>
      <xdr:rowOff>28575</xdr:rowOff>
    </xdr:to>
    <xdr:sp macro="" textlink="" fLocksText="0">
      <xdr:nvSpPr>
        <xdr:cNvPr id="20" name="Textfeld 19"/>
        <xdr:cNvSpPr txBox="1"/>
      </xdr:nvSpPr>
      <xdr:spPr>
        <a:xfrm>
          <a:off x="3333750" y="10153650"/>
          <a:ext cx="209550" cy="2000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19</xdr:row>
      <xdr:rowOff>19051</xdr:rowOff>
    </xdr:from>
    <xdr:to>
      <xdr:col>11</xdr:col>
      <xdr:colOff>209550</xdr:colOff>
      <xdr:row>19</xdr:row>
      <xdr:rowOff>209551</xdr:rowOff>
    </xdr:to>
    <xdr:sp macro="" textlink="" fLocksText="0">
      <xdr:nvSpPr>
        <xdr:cNvPr id="21" name="Textfeld 20"/>
        <xdr:cNvSpPr txBox="1"/>
      </xdr:nvSpPr>
      <xdr:spPr>
        <a:xfrm>
          <a:off x="4981575" y="315277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19</xdr:row>
      <xdr:rowOff>19050</xdr:rowOff>
    </xdr:from>
    <xdr:to>
      <xdr:col>14</xdr:col>
      <xdr:colOff>400050</xdr:colOff>
      <xdr:row>19</xdr:row>
      <xdr:rowOff>209550</xdr:rowOff>
    </xdr:to>
    <xdr:sp macro="" textlink="" fLocksText="0">
      <xdr:nvSpPr>
        <xdr:cNvPr id="22" name="Textfeld 21"/>
        <xdr:cNvSpPr txBox="1"/>
      </xdr:nvSpPr>
      <xdr:spPr>
        <a:xfrm>
          <a:off x="6515100" y="315277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23</xdr:row>
      <xdr:rowOff>85725</xdr:rowOff>
    </xdr:from>
    <xdr:to>
      <xdr:col>8</xdr:col>
      <xdr:colOff>257175</xdr:colOff>
      <xdr:row>23</xdr:row>
      <xdr:rowOff>285750</xdr:rowOff>
    </xdr:to>
    <xdr:sp macro="" textlink="" fLocksText="0">
      <xdr:nvSpPr>
        <xdr:cNvPr id="23" name="Textfeld 22"/>
        <xdr:cNvSpPr txBox="1"/>
      </xdr:nvSpPr>
      <xdr:spPr>
        <a:xfrm>
          <a:off x="3686175" y="47720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0</xdr:colOff>
      <xdr:row>26</xdr:row>
      <xdr:rowOff>104775</xdr:rowOff>
    </xdr:from>
    <xdr:to>
      <xdr:col>14</xdr:col>
      <xdr:colOff>209550</xdr:colOff>
      <xdr:row>27</xdr:row>
      <xdr:rowOff>104775</xdr:rowOff>
    </xdr:to>
    <xdr:sp macro="" textlink="" fLocksText="0">
      <xdr:nvSpPr>
        <xdr:cNvPr id="24" name="Textfeld 23"/>
        <xdr:cNvSpPr txBox="1"/>
      </xdr:nvSpPr>
      <xdr:spPr>
        <a:xfrm>
          <a:off x="6324600" y="5448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171450</xdr:colOff>
      <xdr:row>26</xdr:row>
      <xdr:rowOff>9525</xdr:rowOff>
    </xdr:from>
    <xdr:to>
      <xdr:col>7</xdr:col>
      <xdr:colOff>381000</xdr:colOff>
      <xdr:row>27</xdr:row>
      <xdr:rowOff>9525</xdr:rowOff>
    </xdr:to>
    <xdr:sp macro="" textlink="" fLocksText="0">
      <xdr:nvSpPr>
        <xdr:cNvPr id="25" name="Textfeld 24"/>
        <xdr:cNvSpPr txBox="1"/>
      </xdr:nvSpPr>
      <xdr:spPr>
        <a:xfrm>
          <a:off x="3362325" y="53530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27</xdr:row>
      <xdr:rowOff>47625</xdr:rowOff>
    </xdr:from>
    <xdr:to>
      <xdr:col>5</xdr:col>
      <xdr:colOff>390525</xdr:colOff>
      <xdr:row>28</xdr:row>
      <xdr:rowOff>114300</xdr:rowOff>
    </xdr:to>
    <xdr:sp macro="" textlink="" fLocksText="0">
      <xdr:nvSpPr>
        <xdr:cNvPr id="26" name="Textfeld 25"/>
        <xdr:cNvSpPr txBox="1"/>
      </xdr:nvSpPr>
      <xdr:spPr>
        <a:xfrm>
          <a:off x="2457450" y="55911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26</xdr:row>
      <xdr:rowOff>9525</xdr:rowOff>
    </xdr:from>
    <xdr:to>
      <xdr:col>5</xdr:col>
      <xdr:colOff>390525</xdr:colOff>
      <xdr:row>27</xdr:row>
      <xdr:rowOff>9525</xdr:rowOff>
    </xdr:to>
    <xdr:sp macro="" textlink="" fLocksText="0">
      <xdr:nvSpPr>
        <xdr:cNvPr id="27" name="Textfeld 26"/>
        <xdr:cNvSpPr txBox="1"/>
      </xdr:nvSpPr>
      <xdr:spPr>
        <a:xfrm>
          <a:off x="2457450" y="53530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3</xdr:col>
      <xdr:colOff>152400</xdr:colOff>
      <xdr:row>26</xdr:row>
      <xdr:rowOff>19050</xdr:rowOff>
    </xdr:from>
    <xdr:to>
      <xdr:col>3</xdr:col>
      <xdr:colOff>361950</xdr:colOff>
      <xdr:row>27</xdr:row>
      <xdr:rowOff>19050</xdr:rowOff>
    </xdr:to>
    <xdr:sp macro="" textlink="" fLocksText="0">
      <xdr:nvSpPr>
        <xdr:cNvPr id="28" name="Textfeld 27"/>
        <xdr:cNvSpPr txBox="1"/>
      </xdr:nvSpPr>
      <xdr:spPr>
        <a:xfrm>
          <a:off x="1514475" y="53625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90000" tIns="108000" rIns="90000" bIns="46800" upright="1"/>
      <a:lstStyle/>
    </a:spDef>
    <a:ln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90000" tIns="1080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1"/>
  <dimension ref="A1:GT178"/>
  <sheetViews>
    <sheetView showGridLines="0" tabSelected="1" zoomScaleNormal="100" workbookViewId="0">
      <selection activeCell="W24" sqref="W24"/>
    </sheetView>
  </sheetViews>
  <sheetFormatPr baseColWidth="10" defaultRowHeight="12.75"/>
  <cols>
    <col min="1" max="1" width="1.85546875" style="5" customWidth="1"/>
    <col min="2" max="11" width="5.85546875" style="5" customWidth="1"/>
    <col min="12" max="13" width="6.5703125" style="5" customWidth="1"/>
    <col min="14" max="17" width="5.85546875" style="5" customWidth="1"/>
    <col min="18" max="18" width="6.7109375" style="5" customWidth="1"/>
    <col min="19" max="16384" width="11.42578125" style="5"/>
  </cols>
  <sheetData>
    <row r="1" spans="1:25" s="24" customFormat="1">
      <c r="A1" s="22" t="s">
        <v>28</v>
      </c>
      <c r="B1" s="22"/>
      <c r="C1" s="23"/>
      <c r="D1" s="23"/>
      <c r="E1" s="23"/>
      <c r="F1" s="23"/>
      <c r="G1" s="23"/>
      <c r="H1" s="23"/>
      <c r="I1" s="23"/>
      <c r="J1" s="23"/>
      <c r="K1" s="23"/>
      <c r="L1" s="23"/>
      <c r="M1" s="23"/>
      <c r="N1" s="23"/>
      <c r="O1" s="23"/>
      <c r="P1" s="23"/>
      <c r="Q1" s="23"/>
      <c r="R1" s="25" t="s">
        <v>146</v>
      </c>
      <c r="S1"/>
      <c r="T1"/>
    </row>
    <row r="2" spans="1:25" s="35" customFormat="1" ht="7.5" customHeight="1" thickBot="1">
      <c r="H2" s="40"/>
      <c r="I2" s="40"/>
      <c r="K2" s="40"/>
      <c r="L2" s="40"/>
      <c r="M2" s="40"/>
      <c r="N2" s="40"/>
      <c r="O2" s="40"/>
      <c r="P2" s="40"/>
      <c r="Q2" s="40"/>
      <c r="R2" s="40"/>
      <c r="S2"/>
      <c r="T2"/>
    </row>
    <row r="3" spans="1:25" s="35" customFormat="1" ht="9" customHeight="1">
      <c r="A3" s="156" t="s">
        <v>31</v>
      </c>
      <c r="B3" s="157"/>
      <c r="C3" s="158"/>
      <c r="D3" s="158"/>
      <c r="E3" s="158"/>
      <c r="F3" s="158"/>
      <c r="G3" s="158"/>
      <c r="H3" s="159"/>
      <c r="I3" s="160"/>
      <c r="K3" s="357" t="s">
        <v>24</v>
      </c>
      <c r="L3" s="358"/>
      <c r="M3" s="358"/>
      <c r="N3" s="358"/>
      <c r="O3" s="358"/>
      <c r="P3" s="358"/>
      <c r="Q3" s="358"/>
      <c r="R3" s="359"/>
      <c r="S3"/>
      <c r="T3"/>
    </row>
    <row r="4" spans="1:25" s="35" customFormat="1" ht="30" customHeight="1">
      <c r="A4" s="376"/>
      <c r="B4" s="377"/>
      <c r="C4" s="377"/>
      <c r="D4" s="377"/>
      <c r="E4" s="377"/>
      <c r="F4" s="377"/>
      <c r="G4" s="377"/>
      <c r="H4" s="377"/>
      <c r="I4" s="378"/>
      <c r="J4" s="161"/>
      <c r="K4" s="360"/>
      <c r="L4" s="361"/>
      <c r="M4" s="361"/>
      <c r="N4" s="361"/>
      <c r="O4" s="361"/>
      <c r="P4" s="361"/>
      <c r="Q4" s="361"/>
      <c r="R4" s="362"/>
      <c r="S4"/>
      <c r="T4"/>
    </row>
    <row r="5" spans="1:25" s="40" customFormat="1" ht="9.75" customHeight="1">
      <c r="A5" s="379"/>
      <c r="B5" s="380"/>
      <c r="C5" s="380"/>
      <c r="D5" s="380"/>
      <c r="E5" s="380"/>
      <c r="F5" s="380"/>
      <c r="G5" s="380"/>
      <c r="H5" s="380"/>
      <c r="I5" s="381"/>
      <c r="J5" s="162"/>
      <c r="K5" s="363" t="s">
        <v>16</v>
      </c>
      <c r="L5" s="364"/>
      <c r="M5" s="364"/>
      <c r="N5" s="364"/>
      <c r="O5" s="364"/>
      <c r="P5" s="364"/>
      <c r="Q5" s="364"/>
      <c r="R5" s="365"/>
      <c r="S5"/>
      <c r="T5"/>
    </row>
    <row r="6" spans="1:25" s="35" customFormat="1" ht="20.25" customHeight="1">
      <c r="A6" s="382"/>
      <c r="B6" s="383"/>
      <c r="C6" s="383"/>
      <c r="D6" s="383"/>
      <c r="E6" s="383"/>
      <c r="F6" s="383"/>
      <c r="G6" s="383"/>
      <c r="H6" s="383"/>
      <c r="I6" s="384"/>
      <c r="J6" s="161"/>
      <c r="K6" s="366"/>
      <c r="L6" s="367"/>
      <c r="M6" s="367"/>
      <c r="N6" s="367"/>
      <c r="O6" s="367"/>
      <c r="P6" s="367"/>
      <c r="Q6" s="367"/>
      <c r="R6" s="368"/>
      <c r="S6"/>
      <c r="T6"/>
    </row>
    <row r="7" spans="1:25" s="35" customFormat="1" ht="30" customHeight="1">
      <c r="A7" s="376"/>
      <c r="B7" s="377"/>
      <c r="C7" s="377"/>
      <c r="D7" s="377"/>
      <c r="E7" s="377"/>
      <c r="F7" s="377"/>
      <c r="G7" s="377"/>
      <c r="H7" s="377"/>
      <c r="I7" s="378"/>
      <c r="J7" s="161"/>
      <c r="K7" s="369"/>
      <c r="L7" s="367"/>
      <c r="M7" s="367"/>
      <c r="N7" s="367"/>
      <c r="O7" s="367"/>
      <c r="P7" s="367"/>
      <c r="Q7" s="367"/>
      <c r="R7" s="368"/>
      <c r="S7"/>
      <c r="T7"/>
    </row>
    <row r="8" spans="1:25" s="35" customFormat="1" ht="30" customHeight="1" thickBot="1">
      <c r="A8" s="373"/>
      <c r="B8" s="374"/>
      <c r="C8" s="374"/>
      <c r="D8" s="374"/>
      <c r="E8" s="374"/>
      <c r="F8" s="374"/>
      <c r="G8" s="374"/>
      <c r="H8" s="374"/>
      <c r="I8" s="375"/>
      <c r="J8" s="161"/>
      <c r="K8" s="370"/>
      <c r="L8" s="371"/>
      <c r="M8" s="371"/>
      <c r="N8" s="371"/>
      <c r="O8" s="371"/>
      <c r="P8" s="371"/>
      <c r="Q8" s="371"/>
      <c r="R8" s="372"/>
      <c r="S8"/>
      <c r="T8"/>
    </row>
    <row r="9" spans="1:25" s="35" customFormat="1">
      <c r="A9" s="6"/>
      <c r="B9" s="6"/>
      <c r="C9" s="6"/>
      <c r="D9" s="6"/>
      <c r="E9" s="6"/>
      <c r="F9" s="6"/>
      <c r="G9" s="6"/>
      <c r="H9" s="6"/>
      <c r="J9" s="40"/>
      <c r="K9" s="40"/>
      <c r="L9" s="40"/>
      <c r="M9" s="40"/>
      <c r="N9" s="40"/>
      <c r="O9" s="40"/>
      <c r="P9" s="40"/>
      <c r="Q9" s="40"/>
      <c r="R9" s="40"/>
      <c r="S9"/>
      <c r="T9"/>
    </row>
    <row r="10" spans="1:25" s="35" customFormat="1" ht="8.25" customHeight="1" thickBot="1">
      <c r="A10" s="6"/>
      <c r="B10" s="6"/>
      <c r="C10" s="6"/>
      <c r="D10" s="6"/>
      <c r="E10" s="6"/>
      <c r="F10" s="6"/>
      <c r="G10" s="6"/>
      <c r="H10" s="6"/>
      <c r="I10"/>
      <c r="J10"/>
      <c r="K10"/>
      <c r="L10"/>
      <c r="M10"/>
      <c r="N10"/>
      <c r="O10"/>
      <c r="P10"/>
      <c r="Q10"/>
      <c r="R10"/>
      <c r="S10"/>
      <c r="T10"/>
    </row>
    <row r="11" spans="1:25" s="6" customFormat="1" ht="13.5" customHeight="1">
      <c r="A11" s="26" t="s">
        <v>21</v>
      </c>
      <c r="B11" s="14"/>
      <c r="D11" s="27"/>
      <c r="J11"/>
      <c r="K11" s="406" t="s">
        <v>208</v>
      </c>
      <c r="L11" s="407"/>
      <c r="M11" s="407"/>
      <c r="N11" s="407"/>
      <c r="O11" s="407"/>
      <c r="P11" s="407"/>
      <c r="Q11" s="407"/>
      <c r="R11" s="408"/>
      <c r="T11"/>
      <c r="U11"/>
    </row>
    <row r="12" spans="1:25" s="6" customFormat="1" ht="21" customHeight="1">
      <c r="A12" s="20" t="s">
        <v>17</v>
      </c>
      <c r="J12"/>
      <c r="K12" s="409"/>
      <c r="L12" s="410"/>
      <c r="M12" s="410"/>
      <c r="N12" s="410"/>
      <c r="O12" s="410"/>
      <c r="P12" s="410"/>
      <c r="Q12" s="410"/>
      <c r="R12" s="411"/>
      <c r="T12"/>
      <c r="U12"/>
    </row>
    <row r="13" spans="1:25" s="16" customFormat="1" ht="14.25" customHeight="1">
      <c r="A13" s="21" t="s">
        <v>133</v>
      </c>
      <c r="G13" s="6"/>
      <c r="H13" s="6"/>
      <c r="I13" s="6"/>
      <c r="J13"/>
      <c r="K13" s="416" t="s">
        <v>182</v>
      </c>
      <c r="L13" s="417"/>
      <c r="M13" s="417"/>
      <c r="N13" s="417"/>
      <c r="O13" s="417"/>
      <c r="P13" s="417"/>
      <c r="Q13" s="417"/>
      <c r="R13" s="418"/>
      <c r="T13"/>
      <c r="U13"/>
    </row>
    <row r="14" spans="1:25" s="16" customFormat="1" ht="14.25" customHeight="1">
      <c r="A14" s="21" t="s">
        <v>134</v>
      </c>
      <c r="J14"/>
      <c r="K14" s="419"/>
      <c r="L14" s="417"/>
      <c r="M14" s="417"/>
      <c r="N14" s="417"/>
      <c r="O14" s="417"/>
      <c r="P14" s="417"/>
      <c r="Q14" s="417"/>
      <c r="R14" s="418"/>
      <c r="S14" s="1"/>
      <c r="T14"/>
      <c r="U14"/>
      <c r="V14"/>
      <c r="W14" s="265"/>
      <c r="X14"/>
      <c r="Y14"/>
    </row>
    <row r="15" spans="1:25" s="16" customFormat="1" ht="14.25">
      <c r="A15" s="21" t="s">
        <v>18</v>
      </c>
      <c r="G15" s="6"/>
      <c r="H15" s="6"/>
      <c r="I15" s="6"/>
      <c r="J15"/>
      <c r="K15" s="419"/>
      <c r="L15" s="417"/>
      <c r="M15" s="417"/>
      <c r="N15" s="417"/>
      <c r="O15" s="417"/>
      <c r="P15" s="417"/>
      <c r="Q15" s="417"/>
      <c r="R15" s="418"/>
      <c r="T15"/>
    </row>
    <row r="16" spans="1:25" s="16" customFormat="1" ht="15" thickBot="1">
      <c r="A16" s="21" t="s">
        <v>22</v>
      </c>
      <c r="G16" s="41"/>
      <c r="H16" s="6"/>
      <c r="I16" s="6"/>
      <c r="J16"/>
      <c r="K16" s="420"/>
      <c r="L16" s="421"/>
      <c r="M16" s="421"/>
      <c r="N16" s="421"/>
      <c r="O16" s="421"/>
      <c r="P16" s="421"/>
      <c r="Q16" s="421"/>
      <c r="R16" s="422"/>
      <c r="T16"/>
    </row>
    <row r="17" spans="1:189" s="16" customFormat="1" ht="21" customHeight="1">
      <c r="G17" s="41"/>
      <c r="H17" s="6"/>
      <c r="I17" s="6"/>
      <c r="J17"/>
      <c r="K17"/>
      <c r="L17"/>
      <c r="M17"/>
      <c r="N17"/>
      <c r="O17"/>
      <c r="P17"/>
      <c r="Q17"/>
      <c r="R17"/>
      <c r="S17"/>
      <c r="T17"/>
    </row>
    <row r="18" spans="1:189" s="39" customFormat="1" ht="36" customHeight="1">
      <c r="A18" s="412" t="s">
        <v>150</v>
      </c>
      <c r="B18" s="413"/>
      <c r="C18" s="413"/>
      <c r="D18" s="413"/>
      <c r="E18" s="413"/>
      <c r="F18" s="413"/>
      <c r="G18" s="413"/>
      <c r="H18" s="413"/>
      <c r="I18" s="413"/>
      <c r="J18" s="413"/>
      <c r="K18" s="413"/>
      <c r="L18" s="413"/>
      <c r="M18" s="413"/>
      <c r="N18" s="413"/>
      <c r="O18" s="413"/>
      <c r="P18" s="413"/>
      <c r="Q18" s="413"/>
      <c r="R18" s="413"/>
    </row>
    <row r="19" spans="1:189" s="39" customFormat="1" ht="26.25" customHeight="1">
      <c r="A19" s="414" t="s">
        <v>149</v>
      </c>
      <c r="B19" s="415"/>
      <c r="C19" s="415"/>
      <c r="D19" s="415"/>
      <c r="E19" s="415"/>
      <c r="F19" s="415"/>
      <c r="G19" s="415"/>
      <c r="H19" s="415"/>
      <c r="I19" s="415"/>
      <c r="J19" s="415"/>
      <c r="K19" s="415"/>
      <c r="L19" s="415"/>
      <c r="M19" s="415"/>
      <c r="N19" s="415"/>
      <c r="O19" s="415"/>
      <c r="P19" s="415"/>
      <c r="Q19" s="415"/>
      <c r="R19" s="415"/>
    </row>
    <row r="20" spans="1:189" s="39" customFormat="1" ht="4.5" customHeight="1">
      <c r="A20" s="268"/>
      <c r="B20" s="269"/>
      <c r="C20" s="269"/>
      <c r="D20" s="269"/>
      <c r="E20" s="269"/>
      <c r="F20" s="269"/>
      <c r="G20" s="269"/>
      <c r="H20" s="269"/>
      <c r="I20" s="269"/>
      <c r="J20" s="269"/>
      <c r="K20" s="269"/>
      <c r="L20" s="269"/>
      <c r="M20" s="269"/>
      <c r="N20" s="269"/>
      <c r="O20" s="269"/>
      <c r="P20" s="269"/>
      <c r="Q20" s="269"/>
      <c r="R20" s="269"/>
    </row>
    <row r="21" spans="1:189" s="76" customFormat="1" ht="12" customHeight="1">
      <c r="A21" s="405" t="s">
        <v>145</v>
      </c>
      <c r="B21" s="405"/>
      <c r="C21" s="405"/>
      <c r="D21" s="405"/>
      <c r="E21" s="405"/>
      <c r="F21" s="405"/>
      <c r="G21" s="405"/>
      <c r="H21" s="405"/>
      <c r="I21" s="405"/>
      <c r="J21" s="405"/>
      <c r="K21" s="405"/>
      <c r="L21" s="405"/>
      <c r="M21" s="405"/>
      <c r="N21" s="405"/>
      <c r="O21" s="405"/>
      <c r="P21" s="405"/>
      <c r="Q21" s="405"/>
      <c r="R21" s="405"/>
    </row>
    <row r="22" spans="1:189" ht="14.25" customHeight="1">
      <c r="A22" s="405"/>
      <c r="B22" s="405"/>
      <c r="C22" s="405"/>
      <c r="D22" s="405"/>
      <c r="E22" s="405"/>
      <c r="F22" s="405"/>
      <c r="G22" s="405"/>
      <c r="H22" s="405"/>
      <c r="I22" s="405"/>
      <c r="J22" s="405"/>
      <c r="K22" s="405"/>
      <c r="L22" s="405"/>
      <c r="M22" s="405"/>
      <c r="N22" s="405"/>
      <c r="O22" s="405"/>
      <c r="P22" s="405"/>
      <c r="Q22" s="405"/>
      <c r="R22" s="405"/>
    </row>
    <row r="23" spans="1:189" s="42" customFormat="1" ht="14.25" customHeight="1" thickBot="1">
      <c r="A23" s="38"/>
      <c r="B23" s="38"/>
      <c r="C23" s="38"/>
      <c r="D23" s="38"/>
      <c r="E23" s="38"/>
      <c r="F23" s="38"/>
      <c r="G23" s="38"/>
      <c r="H23" s="38"/>
      <c r="I23" s="38"/>
      <c r="J23" s="38"/>
      <c r="K23" s="38"/>
      <c r="L23" s="38"/>
      <c r="S23" s="43"/>
      <c r="T23" s="43"/>
      <c r="U23" s="43"/>
      <c r="W23" s="43"/>
      <c r="X23" s="43"/>
      <c r="Y23" s="43"/>
      <c r="AA23" s="43"/>
      <c r="AB23" s="43"/>
      <c r="AC23" s="43"/>
      <c r="AE23" s="43"/>
      <c r="AF23" s="43"/>
      <c r="AG23" s="43"/>
      <c r="AI23" s="43"/>
      <c r="AJ23" s="43"/>
      <c r="AK23" s="43"/>
      <c r="AM23" s="43"/>
      <c r="AN23" s="43"/>
      <c r="AO23" s="43"/>
      <c r="AQ23" s="43"/>
      <c r="AR23" s="43"/>
      <c r="AS23" s="43"/>
      <c r="AU23" s="43"/>
      <c r="AV23" s="43"/>
      <c r="AW23" s="43"/>
      <c r="AY23" s="43"/>
      <c r="AZ23" s="43"/>
      <c r="BA23" s="43"/>
      <c r="BC23" s="43"/>
      <c r="BD23" s="43"/>
      <c r="BE23" s="43"/>
      <c r="BG23" s="43"/>
      <c r="BH23" s="43"/>
      <c r="BI23" s="43"/>
      <c r="BK23" s="43"/>
      <c r="BL23" s="43"/>
      <c r="BM23" s="43"/>
      <c r="BO23" s="43"/>
      <c r="BP23" s="43"/>
      <c r="BQ23" s="43"/>
      <c r="BS23" s="43"/>
      <c r="BT23" s="43"/>
      <c r="BU23" s="43"/>
      <c r="BW23" s="43"/>
      <c r="BX23" s="43"/>
      <c r="BY23" s="43"/>
      <c r="CA23" s="43"/>
      <c r="CB23" s="43"/>
      <c r="CC23" s="43"/>
      <c r="CE23" s="43"/>
      <c r="CF23" s="43"/>
      <c r="CG23" s="43"/>
      <c r="CI23" s="43"/>
      <c r="CJ23" s="43"/>
      <c r="CK23" s="43"/>
      <c r="CM23" s="43"/>
      <c r="CN23" s="43"/>
      <c r="CO23" s="43"/>
      <c r="CQ23" s="43"/>
      <c r="CR23" s="43"/>
      <c r="CS23" s="43"/>
      <c r="CU23" s="43"/>
      <c r="CV23" s="43"/>
      <c r="CW23" s="43"/>
      <c r="CY23" s="43"/>
      <c r="CZ23" s="43"/>
      <c r="DA23" s="43"/>
      <c r="DC23" s="43"/>
      <c r="DD23" s="43"/>
      <c r="DE23" s="43"/>
      <c r="DG23" s="43"/>
      <c r="DH23" s="43"/>
      <c r="DI23" s="43"/>
      <c r="DK23" s="43"/>
      <c r="DL23" s="43"/>
      <c r="DM23" s="43"/>
      <c r="DO23" s="43"/>
      <c r="DP23" s="43"/>
      <c r="DQ23" s="43"/>
      <c r="DS23" s="43"/>
      <c r="DT23" s="43"/>
      <c r="DU23" s="43"/>
      <c r="DW23" s="43"/>
      <c r="DX23" s="43"/>
      <c r="DY23" s="43"/>
      <c r="EA23" s="43"/>
      <c r="EB23" s="43"/>
      <c r="EC23" s="43"/>
      <c r="EE23" s="43"/>
      <c r="EF23" s="43"/>
      <c r="EG23" s="43"/>
      <c r="EI23" s="43"/>
      <c r="EJ23" s="43"/>
      <c r="EK23" s="43"/>
      <c r="EM23" s="43"/>
      <c r="EN23" s="43"/>
      <c r="EO23" s="43"/>
      <c r="EQ23" s="43"/>
      <c r="ER23" s="43"/>
      <c r="ES23" s="43"/>
      <c r="EU23" s="43"/>
      <c r="EV23" s="43"/>
      <c r="EW23" s="43"/>
      <c r="EY23" s="43"/>
      <c r="EZ23" s="43"/>
      <c r="FA23" s="43"/>
      <c r="FC23" s="43"/>
      <c r="FD23" s="43"/>
      <c r="FE23" s="43"/>
      <c r="FG23" s="43"/>
      <c r="FH23" s="43"/>
      <c r="FI23" s="43"/>
      <c r="FK23" s="43"/>
      <c r="FL23" s="43"/>
      <c r="FM23" s="43"/>
      <c r="FO23" s="43"/>
      <c r="FP23" s="43"/>
      <c r="FQ23" s="43"/>
      <c r="FS23" s="43"/>
      <c r="FT23" s="43"/>
      <c r="FU23" s="43"/>
      <c r="FW23" s="43"/>
      <c r="FX23" s="43"/>
      <c r="FY23" s="43"/>
      <c r="GA23" s="43"/>
      <c r="GB23" s="43"/>
      <c r="GC23" s="43"/>
      <c r="GE23" s="43"/>
      <c r="GF23" s="43"/>
      <c r="GG23" s="43"/>
    </row>
    <row r="24" spans="1:189" s="42" customFormat="1" ht="36" customHeight="1" thickBot="1">
      <c r="A24" s="271" t="s">
        <v>196</v>
      </c>
      <c r="B24" s="38"/>
      <c r="C24" s="38"/>
      <c r="D24" s="38"/>
      <c r="E24" s="38"/>
      <c r="F24" s="38"/>
      <c r="G24" s="38"/>
      <c r="I24" s="423"/>
      <c r="J24" s="387"/>
      <c r="K24" s="387"/>
      <c r="L24" s="387"/>
      <c r="M24" s="387"/>
      <c r="N24" s="387"/>
      <c r="O24" s="387"/>
      <c r="P24" s="387"/>
      <c r="Q24" s="387"/>
      <c r="R24" s="424"/>
      <c r="S24" s="43"/>
      <c r="T24" s="43"/>
      <c r="U24" s="43"/>
      <c r="W24" s="43"/>
      <c r="X24" s="43"/>
      <c r="Y24" s="43"/>
      <c r="AA24" s="43"/>
      <c r="AB24" s="43"/>
      <c r="AC24" s="43"/>
      <c r="AE24" s="43"/>
      <c r="AF24" s="43"/>
      <c r="AG24" s="43"/>
      <c r="AI24" s="43"/>
      <c r="AJ24" s="43"/>
      <c r="AK24" s="43"/>
      <c r="AM24" s="43"/>
      <c r="AN24" s="43"/>
      <c r="AO24" s="43"/>
      <c r="AQ24" s="43"/>
      <c r="AR24" s="43"/>
      <c r="AS24" s="43"/>
      <c r="AU24" s="43"/>
      <c r="AV24" s="43"/>
      <c r="AW24" s="43"/>
      <c r="AY24" s="43"/>
      <c r="AZ24" s="43"/>
      <c r="BA24" s="43"/>
      <c r="BC24" s="43"/>
      <c r="BD24" s="43"/>
      <c r="BE24" s="43"/>
      <c r="BG24" s="43"/>
      <c r="BH24" s="43"/>
      <c r="BI24" s="43"/>
      <c r="BK24" s="43"/>
      <c r="BL24" s="43"/>
      <c r="BM24" s="43"/>
      <c r="BO24" s="43"/>
      <c r="BP24" s="43"/>
      <c r="BQ24" s="43"/>
      <c r="BS24" s="43"/>
      <c r="BT24" s="43"/>
      <c r="BU24" s="43"/>
      <c r="BW24" s="43"/>
      <c r="BX24" s="43"/>
      <c r="BY24" s="43"/>
      <c r="CA24" s="43"/>
      <c r="CB24" s="43"/>
      <c r="CC24" s="43"/>
      <c r="CE24" s="43"/>
      <c r="CF24" s="43"/>
      <c r="CG24" s="43"/>
      <c r="CI24" s="43"/>
      <c r="CJ24" s="43"/>
      <c r="CK24" s="43"/>
      <c r="CM24" s="43"/>
      <c r="CN24" s="43"/>
      <c r="CO24" s="43"/>
      <c r="CQ24" s="43"/>
      <c r="CR24" s="43"/>
      <c r="CS24" s="43"/>
      <c r="CU24" s="43"/>
      <c r="CV24" s="43"/>
      <c r="CW24" s="43"/>
      <c r="CY24" s="43"/>
      <c r="CZ24" s="43"/>
      <c r="DA24" s="43"/>
      <c r="DC24" s="43"/>
      <c r="DD24" s="43"/>
      <c r="DE24" s="43"/>
      <c r="DG24" s="43"/>
      <c r="DH24" s="43"/>
      <c r="DI24" s="43"/>
      <c r="DK24" s="43"/>
      <c r="DL24" s="43"/>
      <c r="DM24" s="43"/>
      <c r="DO24" s="43"/>
      <c r="DP24" s="43"/>
      <c r="DQ24" s="43"/>
      <c r="DS24" s="43"/>
      <c r="DT24" s="43"/>
      <c r="DU24" s="43"/>
      <c r="DW24" s="43"/>
      <c r="DX24" s="43"/>
      <c r="DY24" s="43"/>
      <c r="EA24" s="43"/>
      <c r="EB24" s="43"/>
      <c r="EC24" s="43"/>
      <c r="EE24" s="43"/>
      <c r="EF24" s="43"/>
      <c r="EG24" s="43"/>
      <c r="EI24" s="43"/>
      <c r="EJ24" s="43"/>
      <c r="EK24" s="43"/>
      <c r="EM24" s="43"/>
      <c r="EN24" s="43"/>
      <c r="EO24" s="43"/>
      <c r="EQ24" s="43"/>
      <c r="ER24" s="43"/>
      <c r="ES24" s="43"/>
      <c r="EU24" s="43"/>
      <c r="EV24" s="43"/>
      <c r="EW24" s="43"/>
      <c r="EY24" s="43"/>
      <c r="EZ24" s="43"/>
      <c r="FA24" s="43"/>
      <c r="FC24" s="43"/>
      <c r="FD24" s="43"/>
      <c r="FE24" s="43"/>
      <c r="FG24" s="43"/>
      <c r="FH24" s="43"/>
      <c r="FI24" s="43"/>
      <c r="FK24" s="43"/>
      <c r="FL24" s="43"/>
      <c r="FM24" s="43"/>
      <c r="FO24" s="43"/>
      <c r="FP24" s="43"/>
      <c r="FQ24" s="43"/>
      <c r="FS24" s="43"/>
      <c r="FT24" s="43"/>
      <c r="FU24" s="43"/>
      <c r="FW24" s="43"/>
      <c r="FX24" s="43"/>
      <c r="FY24" s="43"/>
      <c r="GA24" s="43"/>
      <c r="GB24" s="43"/>
      <c r="GC24" s="43"/>
      <c r="GE24" s="43"/>
      <c r="GF24" s="43"/>
      <c r="GG24" s="43"/>
    </row>
    <row r="25" spans="1:189" s="52" customFormat="1" ht="27.75" customHeight="1" thickBot="1">
      <c r="A25" s="270" t="s">
        <v>200</v>
      </c>
      <c r="B25" s="350"/>
      <c r="C25" s="350"/>
      <c r="D25" s="350"/>
      <c r="E25" s="74"/>
      <c r="O25" s="7"/>
      <c r="P25" s="61"/>
      <c r="S25" s="351"/>
      <c r="U25" s="351"/>
      <c r="V25" s="351"/>
      <c r="W25" s="351"/>
      <c r="Y25" s="351"/>
      <c r="Z25" s="351"/>
      <c r="AA25" s="351"/>
      <c r="AC25" s="351"/>
      <c r="AD25" s="351"/>
      <c r="AE25" s="351"/>
      <c r="AG25" s="351"/>
      <c r="AH25" s="351"/>
      <c r="AI25" s="351"/>
      <c r="AK25" s="351"/>
      <c r="AL25" s="351"/>
      <c r="AM25" s="351"/>
      <c r="AO25" s="351"/>
      <c r="AP25" s="351"/>
      <c r="AQ25" s="351"/>
      <c r="AS25" s="351"/>
      <c r="AT25" s="351"/>
      <c r="AU25" s="351"/>
      <c r="AW25" s="351"/>
      <c r="AX25" s="351"/>
      <c r="AY25" s="351"/>
      <c r="BA25" s="351"/>
      <c r="BB25" s="351"/>
      <c r="BC25" s="351"/>
      <c r="BE25" s="351"/>
      <c r="BF25" s="351"/>
      <c r="BG25" s="351"/>
      <c r="BI25" s="351"/>
      <c r="BJ25" s="351"/>
      <c r="BK25" s="351"/>
      <c r="BM25" s="351"/>
      <c r="BN25" s="351"/>
      <c r="BO25" s="351"/>
      <c r="BQ25" s="351"/>
      <c r="BR25" s="351"/>
      <c r="BS25" s="351"/>
      <c r="BU25" s="351"/>
      <c r="BV25" s="351"/>
      <c r="BW25" s="351"/>
      <c r="BY25" s="351"/>
      <c r="BZ25" s="351"/>
      <c r="CA25" s="351"/>
      <c r="CC25" s="351"/>
      <c r="CD25" s="351"/>
      <c r="CE25" s="351"/>
      <c r="CG25" s="351"/>
      <c r="CH25" s="351"/>
      <c r="CI25" s="351"/>
      <c r="CK25" s="351"/>
      <c r="CL25" s="351"/>
      <c r="CM25" s="351"/>
      <c r="CO25" s="351"/>
      <c r="CP25" s="351"/>
      <c r="CQ25" s="351"/>
      <c r="CS25" s="351"/>
      <c r="CT25" s="351"/>
      <c r="CU25" s="351"/>
      <c r="CW25" s="351"/>
      <c r="CX25" s="351"/>
      <c r="CY25" s="351"/>
      <c r="DA25" s="351"/>
      <c r="DB25" s="351"/>
      <c r="DC25" s="351"/>
      <c r="DE25" s="351"/>
      <c r="DF25" s="351"/>
      <c r="DG25" s="351"/>
      <c r="DI25" s="351"/>
      <c r="DJ25" s="351"/>
      <c r="DK25" s="351"/>
      <c r="DM25" s="351"/>
      <c r="DN25" s="351"/>
      <c r="DO25" s="351"/>
      <c r="DQ25" s="351"/>
      <c r="DR25" s="351"/>
      <c r="DS25" s="351"/>
      <c r="DU25" s="351"/>
      <c r="DV25" s="351"/>
      <c r="DW25" s="351"/>
      <c r="DY25" s="351"/>
      <c r="DZ25" s="351"/>
      <c r="EA25" s="351"/>
      <c r="EC25" s="351"/>
      <c r="ED25" s="351"/>
      <c r="EE25" s="351"/>
      <c r="EG25" s="351"/>
      <c r="EH25" s="351"/>
      <c r="EI25" s="351"/>
      <c r="EK25" s="351"/>
      <c r="EL25" s="351"/>
      <c r="EM25" s="351"/>
      <c r="EO25" s="351"/>
      <c r="EP25" s="351"/>
      <c r="EQ25" s="351"/>
      <c r="ES25" s="351"/>
      <c r="ET25" s="351"/>
      <c r="EU25" s="351"/>
      <c r="EW25" s="351"/>
      <c r="EX25" s="351"/>
      <c r="EY25" s="351"/>
      <c r="FA25" s="351"/>
      <c r="FB25" s="351"/>
      <c r="FC25" s="351"/>
      <c r="FE25" s="351"/>
      <c r="FF25" s="351"/>
      <c r="FG25" s="351"/>
      <c r="FI25" s="351"/>
      <c r="FJ25" s="351"/>
      <c r="FK25" s="351"/>
      <c r="FM25" s="351"/>
      <c r="FN25" s="351"/>
      <c r="FO25" s="351"/>
      <c r="FQ25" s="351"/>
      <c r="FR25" s="351"/>
      <c r="FS25" s="351"/>
      <c r="FU25" s="351"/>
      <c r="FV25" s="351"/>
      <c r="FW25" s="351"/>
      <c r="FY25" s="351"/>
      <c r="FZ25" s="351"/>
      <c r="GA25" s="351"/>
      <c r="GC25" s="351"/>
      <c r="GD25" s="351"/>
      <c r="GE25" s="351"/>
    </row>
    <row r="26" spans="1:189" s="8" customFormat="1" ht="39.950000000000003" customHeight="1" thickBot="1">
      <c r="A26" s="12"/>
      <c r="B26" s="66"/>
      <c r="D26" s="390" t="s">
        <v>202</v>
      </c>
      <c r="E26" s="391"/>
      <c r="F26" s="391"/>
      <c r="G26" s="392"/>
      <c r="H26" s="393"/>
      <c r="I26" s="386"/>
      <c r="J26" s="387"/>
      <c r="K26" s="387"/>
      <c r="L26" s="387"/>
      <c r="M26" s="255" t="s">
        <v>197</v>
      </c>
      <c r="N26" s="1"/>
      <c r="O26" s="67"/>
      <c r="P26" s="67"/>
      <c r="Q26" s="74"/>
      <c r="R26" s="74"/>
    </row>
    <row r="27" spans="1:189" s="8" customFormat="1" ht="9.75" customHeight="1" thickBot="1">
      <c r="A27" s="12"/>
      <c r="B27" s="66"/>
      <c r="D27" s="150"/>
      <c r="E27" s="150"/>
      <c r="F27" s="151"/>
      <c r="G27" s="151"/>
      <c r="I27" s="74"/>
      <c r="J27" s="68"/>
      <c r="K27" s="69"/>
      <c r="M27" s="69"/>
      <c r="N27" s="67"/>
      <c r="O27" s="67"/>
      <c r="P27" s="67"/>
      <c r="Q27" s="74"/>
      <c r="R27" s="74"/>
    </row>
    <row r="28" spans="1:189" s="8" customFormat="1" ht="39.950000000000003" customHeight="1" thickBot="1">
      <c r="A28" s="12"/>
      <c r="B28" s="66"/>
      <c r="D28" s="390" t="s">
        <v>199</v>
      </c>
      <c r="E28" s="391"/>
      <c r="F28" s="391"/>
      <c r="G28" s="392"/>
      <c r="H28" s="393"/>
      <c r="I28" s="386"/>
      <c r="J28" s="387"/>
      <c r="K28" s="387"/>
      <c r="L28" s="387"/>
      <c r="M28" s="255" t="s">
        <v>197</v>
      </c>
      <c r="N28" s="67"/>
      <c r="O28" s="67"/>
      <c r="P28" s="67"/>
      <c r="Q28" s="74"/>
      <c r="R28" s="74"/>
    </row>
    <row r="29" spans="1:189" s="70" customFormat="1" ht="10.5" customHeight="1">
      <c r="A29" s="13"/>
      <c r="B29" s="13"/>
      <c r="D29" s="152"/>
      <c r="E29" s="152"/>
      <c r="F29" s="152"/>
      <c r="G29" s="152"/>
      <c r="I29" s="74"/>
      <c r="J29" s="71"/>
      <c r="K29" s="71"/>
      <c r="M29" s="71"/>
      <c r="N29" s="349"/>
      <c r="O29" s="349"/>
      <c r="P29" s="349"/>
      <c r="Q29" s="349"/>
      <c r="R29" s="349"/>
    </row>
    <row r="30" spans="1:189" s="8" customFormat="1" ht="39.950000000000003" customHeight="1">
      <c r="A30" s="12"/>
      <c r="B30" s="66"/>
      <c r="D30" s="390" t="s">
        <v>200</v>
      </c>
      <c r="E30" s="391"/>
      <c r="F30" s="391"/>
      <c r="G30" s="392"/>
      <c r="H30" s="392"/>
      <c r="I30" s="388">
        <f>'Ausgaben, Finanzierung'!L28</f>
        <v>0</v>
      </c>
      <c r="J30" s="389"/>
      <c r="K30" s="389"/>
      <c r="L30" s="389"/>
      <c r="M30" s="256" t="s">
        <v>197</v>
      </c>
      <c r="N30" s="349"/>
      <c r="O30" s="349"/>
      <c r="P30" s="349"/>
      <c r="Q30" s="74"/>
      <c r="R30" s="74"/>
      <c r="S30" s="149" t="s">
        <v>132</v>
      </c>
    </row>
    <row r="31" spans="1:189" s="70" customFormat="1" ht="7.5" customHeight="1">
      <c r="A31" s="13"/>
      <c r="B31" s="13"/>
      <c r="D31" s="152"/>
      <c r="E31" s="152"/>
      <c r="F31" s="152"/>
      <c r="G31" s="152"/>
      <c r="I31" s="75"/>
      <c r="J31" s="73"/>
      <c r="K31" s="73"/>
      <c r="M31" s="73"/>
      <c r="N31" s="349"/>
      <c r="O31" s="349"/>
      <c r="P31" s="349"/>
      <c r="Q31" s="349"/>
      <c r="R31" s="349"/>
      <c r="S31" s="72"/>
    </row>
    <row r="32" spans="1:189" s="8" customFormat="1" ht="39.950000000000003" customHeight="1">
      <c r="A32" s="12"/>
      <c r="B32" s="66"/>
      <c r="D32" s="390" t="s">
        <v>201</v>
      </c>
      <c r="E32" s="391"/>
      <c r="F32" s="391"/>
      <c r="G32" s="392"/>
      <c r="H32" s="392"/>
      <c r="I32" s="388">
        <f>IF(I28=0,I26-I30,(IF(I30&lt;I28,I28-I30,0)))</f>
        <v>0</v>
      </c>
      <c r="J32" s="389"/>
      <c r="K32" s="389"/>
      <c r="L32" s="389"/>
      <c r="M32" s="256" t="s">
        <v>197</v>
      </c>
      <c r="N32" s="349"/>
      <c r="O32" s="349"/>
      <c r="P32" s="349"/>
      <c r="Q32" s="74"/>
      <c r="R32" s="74"/>
      <c r="S32" s="72" t="s">
        <v>99</v>
      </c>
    </row>
    <row r="33" spans="1:202" s="9" customFormat="1" ht="8.25" customHeight="1">
      <c r="A33" s="385"/>
      <c r="B33" s="385"/>
      <c r="C33" s="385"/>
      <c r="D33" s="385"/>
      <c r="E33"/>
      <c r="F33"/>
      <c r="G33"/>
      <c r="H33"/>
      <c r="I33"/>
      <c r="J33"/>
      <c r="K33"/>
      <c r="L33"/>
      <c r="M33"/>
      <c r="N33"/>
      <c r="O33"/>
      <c r="P33"/>
      <c r="Q33"/>
      <c r="R33" s="54"/>
      <c r="S33"/>
      <c r="T33"/>
      <c r="U33"/>
      <c r="V33"/>
      <c r="W33"/>
      <c r="X33" s="17"/>
      <c r="Y33" s="17"/>
      <c r="Z33" s="17"/>
      <c r="AB33" s="17"/>
      <c r="AC33" s="17"/>
      <c r="AD33" s="17"/>
      <c r="AF33" s="17"/>
      <c r="AG33" s="17"/>
      <c r="AH33" s="17"/>
      <c r="AJ33" s="17"/>
      <c r="AK33" s="17"/>
      <c r="AL33" s="17"/>
      <c r="AN33" s="17"/>
      <c r="AO33" s="17"/>
      <c r="AP33" s="17"/>
      <c r="AR33" s="17"/>
      <c r="AS33" s="17"/>
      <c r="AT33" s="17"/>
      <c r="AV33" s="17"/>
      <c r="AW33" s="17"/>
      <c r="AX33" s="17"/>
      <c r="AZ33" s="17"/>
      <c r="BA33" s="17"/>
      <c r="BB33" s="17"/>
      <c r="BD33" s="17"/>
      <c r="BE33" s="17"/>
      <c r="BF33" s="17"/>
      <c r="BH33" s="17"/>
      <c r="BI33" s="17"/>
      <c r="BJ33" s="17"/>
      <c r="BL33" s="17"/>
      <c r="BM33" s="17"/>
      <c r="BN33" s="17"/>
      <c r="BP33" s="17"/>
      <c r="BQ33" s="17"/>
      <c r="BR33" s="17"/>
      <c r="BT33" s="17"/>
      <c r="BU33" s="17"/>
      <c r="BV33" s="17"/>
      <c r="BX33" s="17"/>
      <c r="BY33" s="17"/>
      <c r="BZ33" s="17"/>
      <c r="CB33" s="17"/>
      <c r="CC33" s="17"/>
      <c r="CD33" s="17"/>
      <c r="CF33" s="17"/>
      <c r="CG33" s="17"/>
      <c r="CH33" s="17"/>
      <c r="CJ33" s="17"/>
      <c r="CK33" s="17"/>
      <c r="CL33" s="17"/>
      <c r="CN33" s="17"/>
      <c r="CO33" s="17"/>
      <c r="CP33" s="17"/>
      <c r="CR33" s="17"/>
      <c r="CS33" s="17"/>
      <c r="CT33" s="17"/>
      <c r="CV33" s="17"/>
      <c r="CW33" s="17"/>
      <c r="CX33" s="17"/>
      <c r="CZ33" s="17"/>
      <c r="DA33" s="17"/>
      <c r="DB33" s="17"/>
      <c r="DD33" s="17"/>
      <c r="DE33" s="17"/>
      <c r="DF33" s="17"/>
      <c r="DH33" s="17"/>
      <c r="DI33" s="17"/>
      <c r="DJ33" s="17"/>
      <c r="DL33" s="17"/>
      <c r="DM33" s="17"/>
      <c r="DN33" s="17"/>
      <c r="DP33" s="17"/>
      <c r="DQ33" s="17"/>
      <c r="DR33" s="17"/>
      <c r="DT33" s="17"/>
      <c r="DU33" s="17"/>
      <c r="DV33" s="17"/>
      <c r="DX33" s="17"/>
      <c r="DY33" s="17"/>
      <c r="DZ33" s="17"/>
      <c r="EB33" s="17"/>
      <c r="EC33" s="17"/>
      <c r="ED33" s="17"/>
      <c r="EF33" s="17"/>
      <c r="EG33" s="17"/>
      <c r="EH33" s="17"/>
      <c r="EJ33" s="17"/>
      <c r="EK33" s="17"/>
      <c r="EL33" s="17"/>
      <c r="EN33" s="17"/>
      <c r="EO33" s="17"/>
      <c r="EP33" s="17"/>
      <c r="ER33" s="17"/>
      <c r="ES33" s="17"/>
      <c r="ET33" s="17"/>
      <c r="EV33" s="17"/>
      <c r="EW33" s="17"/>
      <c r="EX33" s="17"/>
      <c r="EZ33" s="17"/>
      <c r="FA33" s="17"/>
      <c r="FB33" s="17"/>
      <c r="FD33" s="17"/>
      <c r="FE33" s="17"/>
      <c r="FF33" s="17"/>
      <c r="FH33" s="17"/>
      <c r="FI33" s="17"/>
      <c r="FJ33" s="17"/>
      <c r="FL33" s="17"/>
      <c r="FM33" s="17"/>
      <c r="FN33" s="17"/>
      <c r="FP33" s="17"/>
      <c r="FQ33" s="17"/>
      <c r="FR33" s="17"/>
      <c r="FT33" s="17"/>
      <c r="FU33" s="17"/>
      <c r="FV33" s="17"/>
      <c r="FX33" s="17"/>
      <c r="FY33" s="17"/>
      <c r="FZ33" s="17"/>
      <c r="GB33" s="17"/>
      <c r="GC33" s="17"/>
      <c r="GD33" s="17"/>
      <c r="GF33" s="17"/>
      <c r="GG33" s="17"/>
      <c r="GH33" s="17"/>
      <c r="GJ33" s="17"/>
      <c r="GK33" s="17"/>
      <c r="GL33" s="17"/>
      <c r="GN33" s="17"/>
      <c r="GO33" s="17"/>
      <c r="GP33" s="17"/>
      <c r="GR33" s="17"/>
      <c r="GS33" s="17"/>
      <c r="GT33" s="17"/>
    </row>
    <row r="34" spans="1:202" ht="18.75" customHeight="1">
      <c r="A34" s="385" t="s">
        <v>198</v>
      </c>
      <c r="B34" s="385"/>
      <c r="C34" s="385"/>
      <c r="D34" s="385"/>
      <c r="E34" s="39"/>
      <c r="F34" s="39"/>
      <c r="G34" s="38"/>
      <c r="H34" s="38"/>
      <c r="S34" s="44"/>
      <c r="T34" s="44"/>
      <c r="U34" s="44"/>
      <c r="W34" s="44"/>
      <c r="X34" s="44"/>
      <c r="Y34" s="44"/>
      <c r="AA34" s="44"/>
      <c r="AB34" s="44"/>
      <c r="AC34" s="44"/>
      <c r="AE34" s="44"/>
      <c r="AF34" s="44"/>
      <c r="AG34" s="44"/>
      <c r="AI34" s="44"/>
      <c r="AJ34" s="44"/>
      <c r="AK34" s="44"/>
      <c r="AM34" s="44"/>
      <c r="AN34" s="44"/>
      <c r="AO34" s="44"/>
      <c r="AQ34" s="44"/>
      <c r="AR34" s="44"/>
      <c r="AS34" s="44"/>
      <c r="AU34" s="44"/>
      <c r="AV34" s="44"/>
      <c r="AW34" s="44"/>
      <c r="AY34" s="44"/>
      <c r="AZ34" s="44"/>
      <c r="BA34" s="44"/>
      <c r="BC34" s="44"/>
      <c r="BD34" s="44"/>
      <c r="BE34" s="44"/>
      <c r="BG34" s="44"/>
      <c r="BH34" s="44"/>
      <c r="BI34" s="44"/>
      <c r="BK34" s="44"/>
      <c r="BL34" s="44"/>
      <c r="BM34" s="44"/>
      <c r="BO34" s="44"/>
      <c r="BP34" s="44"/>
      <c r="BQ34" s="44"/>
      <c r="BS34" s="44"/>
      <c r="BT34" s="44"/>
      <c r="BU34" s="44"/>
      <c r="BW34" s="44"/>
      <c r="BX34" s="44"/>
      <c r="BY34" s="44"/>
      <c r="CA34" s="44"/>
      <c r="CB34" s="44"/>
      <c r="CC34" s="44"/>
      <c r="CE34" s="44"/>
      <c r="CF34" s="44"/>
      <c r="CG34" s="44"/>
      <c r="CI34" s="44"/>
      <c r="CJ34" s="44"/>
      <c r="CK34" s="44"/>
      <c r="CM34" s="44"/>
      <c r="CN34" s="44"/>
      <c r="CO34" s="44"/>
      <c r="CQ34" s="44"/>
      <c r="CR34" s="44"/>
      <c r="CS34" s="44"/>
      <c r="CU34" s="44"/>
      <c r="CV34" s="44"/>
      <c r="CW34" s="44"/>
      <c r="CY34" s="44"/>
      <c r="CZ34" s="44"/>
      <c r="DA34" s="44"/>
      <c r="DC34" s="44"/>
      <c r="DD34" s="44"/>
      <c r="DE34" s="44"/>
      <c r="DG34" s="44"/>
      <c r="DH34" s="44"/>
      <c r="DI34" s="44"/>
      <c r="DK34" s="44"/>
      <c r="DL34" s="44"/>
      <c r="DM34" s="44"/>
      <c r="DO34" s="44"/>
      <c r="DP34" s="44"/>
      <c r="DQ34" s="44"/>
      <c r="DS34" s="44"/>
      <c r="DT34" s="44"/>
      <c r="DU34" s="44"/>
      <c r="DW34" s="44"/>
      <c r="DX34" s="44"/>
      <c r="DY34" s="44"/>
      <c r="EA34" s="44"/>
      <c r="EB34" s="44"/>
      <c r="EC34" s="44"/>
      <c r="EE34" s="44"/>
      <c r="EF34" s="44"/>
      <c r="EG34" s="44"/>
      <c r="EI34" s="44"/>
      <c r="EJ34" s="44"/>
      <c r="EK34" s="44"/>
      <c r="EM34" s="44"/>
      <c r="EN34" s="44"/>
      <c r="EO34" s="44"/>
      <c r="EQ34" s="44"/>
      <c r="ER34" s="44"/>
      <c r="ES34" s="44"/>
      <c r="EU34" s="44"/>
      <c r="EV34" s="44"/>
      <c r="EW34" s="44"/>
      <c r="EY34" s="44"/>
      <c r="EZ34" s="44"/>
      <c r="FA34" s="44"/>
      <c r="FC34" s="44"/>
      <c r="FD34" s="44"/>
      <c r="FE34" s="44"/>
      <c r="FG34" s="44"/>
      <c r="FH34" s="44"/>
      <c r="FI34" s="44"/>
      <c r="FK34" s="44"/>
      <c r="FL34" s="44"/>
      <c r="FM34" s="44"/>
      <c r="FO34" s="44"/>
      <c r="FP34" s="44"/>
      <c r="FQ34" s="44"/>
      <c r="FS34" s="44"/>
      <c r="FT34" s="44"/>
      <c r="FU34" s="44"/>
      <c r="FW34" s="44"/>
      <c r="FX34" s="44"/>
      <c r="FY34" s="44"/>
      <c r="GA34" s="44"/>
      <c r="GB34" s="44"/>
      <c r="GC34" s="44"/>
      <c r="GE34" s="44"/>
      <c r="GF34" s="44"/>
      <c r="GG34" s="44"/>
    </row>
    <row r="35" spans="1:202" s="37" customFormat="1" ht="14.25" customHeight="1" thickBot="1">
      <c r="A35" s="28" t="s">
        <v>148</v>
      </c>
      <c r="C35" s="28"/>
      <c r="D35" s="36"/>
      <c r="F35" s="36"/>
      <c r="H35" s="28" t="s">
        <v>23</v>
      </c>
      <c r="L35" s="24"/>
      <c r="N35" s="28" t="s">
        <v>147</v>
      </c>
      <c r="O35" s="7"/>
      <c r="P35" s="7"/>
      <c r="Q35" s="7"/>
      <c r="R35" s="7"/>
      <c r="S35" s="45"/>
      <c r="T35" s="45"/>
      <c r="U35" s="45"/>
      <c r="W35" s="45"/>
      <c r="X35" s="45"/>
      <c r="Y35" s="45"/>
      <c r="AA35" s="45"/>
      <c r="AB35" s="45"/>
      <c r="AC35" s="45"/>
      <c r="AE35" s="45"/>
      <c r="AF35" s="45"/>
      <c r="AG35" s="45"/>
      <c r="AI35" s="45"/>
      <c r="AJ35" s="45"/>
      <c r="AK35" s="45"/>
      <c r="AM35" s="45"/>
      <c r="AN35" s="45"/>
      <c r="AO35" s="45"/>
      <c r="AQ35" s="45"/>
      <c r="AR35" s="45"/>
      <c r="AS35" s="45"/>
      <c r="AU35" s="45"/>
      <c r="AV35" s="45"/>
      <c r="AW35" s="45"/>
      <c r="AY35" s="45"/>
      <c r="AZ35" s="45"/>
      <c r="BA35" s="45"/>
      <c r="BC35" s="45"/>
      <c r="BD35" s="45"/>
      <c r="BE35" s="45"/>
      <c r="BG35" s="45"/>
      <c r="BH35" s="45"/>
      <c r="BI35" s="45"/>
      <c r="BK35" s="45"/>
      <c r="BL35" s="45"/>
      <c r="BM35" s="45"/>
      <c r="BO35" s="45"/>
      <c r="BP35" s="45"/>
      <c r="BQ35" s="45"/>
      <c r="BS35" s="45"/>
      <c r="BT35" s="45"/>
      <c r="BU35" s="45"/>
      <c r="BW35" s="45"/>
      <c r="BX35" s="45"/>
      <c r="BY35" s="45"/>
      <c r="CA35" s="45"/>
      <c r="CB35" s="45"/>
      <c r="CC35" s="45"/>
      <c r="CE35" s="45"/>
      <c r="CF35" s="45"/>
      <c r="CG35" s="45"/>
      <c r="CI35" s="45"/>
      <c r="CJ35" s="45"/>
      <c r="CK35" s="45"/>
      <c r="CM35" s="45"/>
      <c r="CN35" s="45"/>
      <c r="CO35" s="45"/>
      <c r="CQ35" s="45"/>
      <c r="CR35" s="45"/>
      <c r="CS35" s="45"/>
      <c r="CU35" s="45"/>
      <c r="CV35" s="45"/>
      <c r="CW35" s="45"/>
      <c r="CY35" s="45"/>
      <c r="CZ35" s="45"/>
      <c r="DA35" s="45"/>
      <c r="DC35" s="45"/>
      <c r="DD35" s="45"/>
      <c r="DE35" s="45"/>
      <c r="DG35" s="45"/>
      <c r="DH35" s="45"/>
      <c r="DI35" s="45"/>
      <c r="DK35" s="45"/>
      <c r="DL35" s="45"/>
      <c r="DM35" s="45"/>
      <c r="DO35" s="45"/>
      <c r="DP35" s="45"/>
      <c r="DQ35" s="45"/>
      <c r="DS35" s="45"/>
      <c r="DT35" s="45"/>
      <c r="DU35" s="45"/>
      <c r="DW35" s="45"/>
      <c r="DX35" s="45"/>
      <c r="DY35" s="45"/>
      <c r="EA35" s="45"/>
      <c r="EB35" s="45"/>
      <c r="EC35" s="45"/>
      <c r="EE35" s="45"/>
      <c r="EF35" s="45"/>
      <c r="EG35" s="45"/>
      <c r="EI35" s="45"/>
      <c r="EJ35" s="45"/>
      <c r="EK35" s="45"/>
      <c r="EM35" s="45"/>
      <c r="EN35" s="45"/>
      <c r="EO35" s="45"/>
      <c r="EQ35" s="45"/>
      <c r="ER35" s="45"/>
      <c r="ES35" s="45"/>
      <c r="EU35" s="45"/>
      <c r="EV35" s="45"/>
      <c r="EW35" s="45"/>
      <c r="EY35" s="45"/>
      <c r="EZ35" s="45"/>
      <c r="FA35" s="45"/>
      <c r="FC35" s="45"/>
      <c r="FD35" s="45"/>
      <c r="FE35" s="45"/>
      <c r="FG35" s="45"/>
      <c r="FH35" s="45"/>
      <c r="FI35" s="45"/>
      <c r="FK35" s="45"/>
      <c r="FL35" s="45"/>
      <c r="FM35" s="45"/>
      <c r="FO35" s="45"/>
      <c r="FP35" s="45"/>
      <c r="FQ35" s="45"/>
      <c r="FS35" s="45"/>
      <c r="FT35" s="45"/>
      <c r="FU35" s="45"/>
      <c r="FW35" s="45"/>
      <c r="FX35" s="45"/>
      <c r="FY35" s="45"/>
      <c r="GA35" s="45"/>
      <c r="GB35" s="45"/>
      <c r="GC35" s="45"/>
      <c r="GE35" s="45"/>
      <c r="GF35" s="45"/>
      <c r="GG35" s="45"/>
    </row>
    <row r="36" spans="1:202" s="11" customFormat="1" ht="39.950000000000003" customHeight="1" thickBot="1">
      <c r="A36" s="399"/>
      <c r="B36" s="400"/>
      <c r="C36" s="400"/>
      <c r="D36" s="400"/>
      <c r="E36" s="400"/>
      <c r="F36" s="401"/>
      <c r="H36" s="402"/>
      <c r="I36" s="403"/>
      <c r="J36" s="403"/>
      <c r="K36" s="403"/>
      <c r="L36" s="404"/>
      <c r="N36" s="396"/>
      <c r="O36" s="397"/>
      <c r="P36" s="397"/>
      <c r="Q36" s="397"/>
      <c r="R36" s="398"/>
    </row>
    <row r="37" spans="1:202" s="9" customFormat="1" ht="23.25" customHeight="1">
      <c r="A37" s="385"/>
      <c r="B37" s="385"/>
      <c r="C37" s="385"/>
      <c r="D37" s="385"/>
      <c r="E37" s="267"/>
      <c r="F37" s="267"/>
      <c r="G37" s="267"/>
      <c r="H37" s="267"/>
      <c r="I37" s="267"/>
      <c r="J37" s="267"/>
      <c r="K37" s="267"/>
      <c r="L37" s="267"/>
      <c r="M37" s="267"/>
      <c r="N37" s="267"/>
      <c r="O37" s="267"/>
      <c r="P37" s="267"/>
      <c r="Q37" s="267"/>
      <c r="R37" s="54"/>
      <c r="S37" s="267"/>
      <c r="T37" s="267"/>
      <c r="U37" s="267"/>
      <c r="V37" s="267"/>
      <c r="W37" s="267"/>
      <c r="X37" s="17"/>
      <c r="Y37" s="17"/>
      <c r="Z37" s="17"/>
      <c r="AB37" s="17"/>
      <c r="AC37" s="17"/>
      <c r="AD37" s="17"/>
      <c r="AF37" s="17"/>
      <c r="AG37" s="17"/>
      <c r="AH37" s="17"/>
      <c r="AJ37" s="17"/>
      <c r="AK37" s="17"/>
      <c r="AL37" s="17"/>
      <c r="AN37" s="17"/>
      <c r="AO37" s="17"/>
      <c r="AP37" s="17"/>
      <c r="AR37" s="17"/>
      <c r="AS37" s="17"/>
      <c r="AT37" s="17"/>
      <c r="AV37" s="17"/>
      <c r="AW37" s="17"/>
      <c r="AX37" s="17"/>
      <c r="AZ37" s="17"/>
      <c r="BA37" s="17"/>
      <c r="BB37" s="17"/>
      <c r="BD37" s="17"/>
      <c r="BE37" s="17"/>
      <c r="BF37" s="17"/>
      <c r="BH37" s="17"/>
      <c r="BI37" s="17"/>
      <c r="BJ37" s="17"/>
      <c r="BL37" s="17"/>
      <c r="BM37" s="17"/>
      <c r="BN37" s="17"/>
      <c r="BP37" s="17"/>
      <c r="BQ37" s="17"/>
      <c r="BR37" s="17"/>
      <c r="BT37" s="17"/>
      <c r="BU37" s="17"/>
      <c r="BV37" s="17"/>
      <c r="BX37" s="17"/>
      <c r="BY37" s="17"/>
      <c r="BZ37" s="17"/>
      <c r="CB37" s="17"/>
      <c r="CC37" s="17"/>
      <c r="CD37" s="17"/>
      <c r="CF37" s="17"/>
      <c r="CG37" s="17"/>
      <c r="CH37" s="17"/>
      <c r="CJ37" s="17"/>
      <c r="CK37" s="17"/>
      <c r="CL37" s="17"/>
      <c r="CN37" s="17"/>
      <c r="CO37" s="17"/>
      <c r="CP37" s="17"/>
      <c r="CR37" s="17"/>
      <c r="CS37" s="17"/>
      <c r="CT37" s="17"/>
      <c r="CV37" s="17"/>
      <c r="CW37" s="17"/>
      <c r="CX37" s="17"/>
      <c r="CZ37" s="17"/>
      <c r="DA37" s="17"/>
      <c r="DB37" s="17"/>
      <c r="DD37" s="17"/>
      <c r="DE37" s="17"/>
      <c r="DF37" s="17"/>
      <c r="DH37" s="17"/>
      <c r="DI37" s="17"/>
      <c r="DJ37" s="17"/>
      <c r="DL37" s="17"/>
      <c r="DM37" s="17"/>
      <c r="DN37" s="17"/>
      <c r="DP37" s="17"/>
      <c r="DQ37" s="17"/>
      <c r="DR37" s="17"/>
      <c r="DT37" s="17"/>
      <c r="DU37" s="17"/>
      <c r="DV37" s="17"/>
      <c r="DX37" s="17"/>
      <c r="DY37" s="17"/>
      <c r="DZ37" s="17"/>
      <c r="EB37" s="17"/>
      <c r="EC37" s="17"/>
      <c r="ED37" s="17"/>
      <c r="EF37" s="17"/>
      <c r="EG37" s="17"/>
      <c r="EH37" s="17"/>
      <c r="EJ37" s="17"/>
      <c r="EK37" s="17"/>
      <c r="EL37" s="17"/>
      <c r="EN37" s="17"/>
      <c r="EO37" s="17"/>
      <c r="EP37" s="17"/>
      <c r="ER37" s="17"/>
      <c r="ES37" s="17"/>
      <c r="ET37" s="17"/>
      <c r="EV37" s="17"/>
      <c r="EW37" s="17"/>
      <c r="EX37" s="17"/>
      <c r="EZ37" s="17"/>
      <c r="FA37" s="17"/>
      <c r="FB37" s="17"/>
      <c r="FD37" s="17"/>
      <c r="FE37" s="17"/>
      <c r="FF37" s="17"/>
      <c r="FH37" s="17"/>
      <c r="FI37" s="17"/>
      <c r="FJ37" s="17"/>
      <c r="FL37" s="17"/>
      <c r="FM37" s="17"/>
      <c r="FN37" s="17"/>
      <c r="FP37" s="17"/>
      <c r="FQ37" s="17"/>
      <c r="FR37" s="17"/>
      <c r="FT37" s="17"/>
      <c r="FU37" s="17"/>
      <c r="FV37" s="17"/>
      <c r="FX37" s="17"/>
      <c r="FY37" s="17"/>
      <c r="FZ37" s="17"/>
      <c r="GB37" s="17"/>
      <c r="GC37" s="17"/>
      <c r="GD37" s="17"/>
      <c r="GF37" s="17"/>
      <c r="GG37" s="17"/>
      <c r="GH37" s="17"/>
      <c r="GJ37" s="17"/>
      <c r="GK37" s="17"/>
      <c r="GL37" s="17"/>
      <c r="GN37" s="17"/>
      <c r="GO37" s="17"/>
      <c r="GP37" s="17"/>
      <c r="GR37" s="17"/>
      <c r="GS37" s="17"/>
      <c r="GT37" s="17"/>
    </row>
    <row r="38" spans="1:202" ht="18.75" customHeight="1">
      <c r="A38" s="270" t="s">
        <v>183</v>
      </c>
      <c r="B38" s="270"/>
      <c r="C38" s="270"/>
      <c r="D38" s="270"/>
      <c r="E38" s="39"/>
      <c r="F38" s="39"/>
      <c r="G38" s="38"/>
      <c r="H38" s="38"/>
      <c r="S38" s="44"/>
      <c r="T38" s="44"/>
      <c r="U38" s="44"/>
      <c r="W38" s="44"/>
      <c r="X38" s="44"/>
      <c r="Y38" s="44"/>
      <c r="AA38" s="44"/>
      <c r="AB38" s="44"/>
      <c r="AC38" s="44"/>
      <c r="AE38" s="44"/>
      <c r="AF38" s="44"/>
      <c r="AG38" s="44"/>
      <c r="AI38" s="44"/>
      <c r="AJ38" s="44"/>
      <c r="AK38" s="44"/>
      <c r="AM38" s="44"/>
      <c r="AN38" s="44"/>
      <c r="AO38" s="44"/>
      <c r="AQ38" s="44"/>
      <c r="AR38" s="44"/>
      <c r="AS38" s="44"/>
      <c r="AU38" s="44"/>
      <c r="AV38" s="44"/>
      <c r="AW38" s="44"/>
      <c r="AY38" s="44"/>
      <c r="AZ38" s="44"/>
      <c r="BA38" s="44"/>
      <c r="BC38" s="44"/>
      <c r="BD38" s="44"/>
      <c r="BE38" s="44"/>
      <c r="BG38" s="44"/>
      <c r="BH38" s="44"/>
      <c r="BI38" s="44"/>
      <c r="BK38" s="44"/>
      <c r="BL38" s="44"/>
      <c r="BM38" s="44"/>
      <c r="BO38" s="44"/>
      <c r="BP38" s="44"/>
      <c r="BQ38" s="44"/>
      <c r="BS38" s="44"/>
      <c r="BT38" s="44"/>
      <c r="BU38" s="44"/>
      <c r="BW38" s="44"/>
      <c r="BX38" s="44"/>
      <c r="BY38" s="44"/>
      <c r="CA38" s="44"/>
      <c r="CB38" s="44"/>
      <c r="CC38" s="44"/>
      <c r="CE38" s="44"/>
      <c r="CF38" s="44"/>
      <c r="CG38" s="44"/>
      <c r="CI38" s="44"/>
      <c r="CJ38" s="44"/>
      <c r="CK38" s="44"/>
      <c r="CM38" s="44"/>
      <c r="CN38" s="44"/>
      <c r="CO38" s="44"/>
      <c r="CQ38" s="44"/>
      <c r="CR38" s="44"/>
      <c r="CS38" s="44"/>
      <c r="CU38" s="44"/>
      <c r="CV38" s="44"/>
      <c r="CW38" s="44"/>
      <c r="CY38" s="44"/>
      <c r="CZ38" s="44"/>
      <c r="DA38" s="44"/>
      <c r="DC38" s="44"/>
      <c r="DD38" s="44"/>
      <c r="DE38" s="44"/>
      <c r="DG38" s="44"/>
      <c r="DH38" s="44"/>
      <c r="DI38" s="44"/>
      <c r="DK38" s="44"/>
      <c r="DL38" s="44"/>
      <c r="DM38" s="44"/>
      <c r="DO38" s="44"/>
      <c r="DP38" s="44"/>
      <c r="DQ38" s="44"/>
      <c r="DS38" s="44"/>
      <c r="DT38" s="44"/>
      <c r="DU38" s="44"/>
      <c r="DW38" s="44"/>
      <c r="DX38" s="44"/>
      <c r="DY38" s="44"/>
      <c r="EA38" s="44"/>
      <c r="EB38" s="44"/>
      <c r="EC38" s="44"/>
      <c r="EE38" s="44"/>
      <c r="EF38" s="44"/>
      <c r="EG38" s="44"/>
      <c r="EI38" s="44"/>
      <c r="EJ38" s="44"/>
      <c r="EK38" s="44"/>
      <c r="EM38" s="44"/>
      <c r="EN38" s="44"/>
      <c r="EO38" s="44"/>
      <c r="EQ38" s="44"/>
      <c r="ER38" s="44"/>
      <c r="ES38" s="44"/>
      <c r="EU38" s="44"/>
      <c r="EV38" s="44"/>
      <c r="EW38" s="44"/>
      <c r="EY38" s="44"/>
      <c r="EZ38" s="44"/>
      <c r="FA38" s="44"/>
      <c r="FC38" s="44"/>
      <c r="FD38" s="44"/>
      <c r="FE38" s="44"/>
      <c r="FG38" s="44"/>
      <c r="FH38" s="44"/>
      <c r="FI38" s="44"/>
      <c r="FK38" s="44"/>
      <c r="FL38" s="44"/>
      <c r="FM38" s="44"/>
      <c r="FO38" s="44"/>
      <c r="FP38" s="44"/>
      <c r="FQ38" s="44"/>
      <c r="FS38" s="44"/>
      <c r="FT38" s="44"/>
      <c r="FU38" s="44"/>
      <c r="FW38" s="44"/>
      <c r="FX38" s="44"/>
      <c r="FY38" s="44"/>
      <c r="GA38" s="44"/>
      <c r="GB38" s="44"/>
      <c r="GC38" s="44"/>
      <c r="GE38" s="44"/>
      <c r="GF38" s="44"/>
      <c r="GG38" s="44"/>
    </row>
    <row r="39" spans="1:202" s="147" customFormat="1" ht="46.5" customHeight="1" thickBot="1">
      <c r="A39" s="395" t="s">
        <v>184</v>
      </c>
      <c r="B39" s="395"/>
      <c r="C39" s="395"/>
      <c r="D39" s="395"/>
      <c r="E39" s="395"/>
      <c r="F39" s="395"/>
      <c r="G39" s="395"/>
      <c r="H39" s="395"/>
      <c r="I39" s="395"/>
      <c r="J39" s="395"/>
      <c r="K39" s="395"/>
      <c r="L39" s="395"/>
      <c r="M39" s="395"/>
      <c r="N39" s="395"/>
      <c r="O39" s="395"/>
      <c r="P39" s="395"/>
      <c r="Q39" s="395"/>
    </row>
    <row r="40" spans="1:202" s="147" customFormat="1" ht="17.25" customHeight="1" thickBot="1">
      <c r="A40" s="146" t="s">
        <v>128</v>
      </c>
      <c r="B40" s="145"/>
      <c r="C40" s="145"/>
      <c r="D40" s="145"/>
      <c r="E40" s="145"/>
      <c r="F40" s="145"/>
      <c r="G40" s="145"/>
      <c r="H40" s="145"/>
      <c r="I40" s="145"/>
      <c r="J40" s="148" t="s">
        <v>129</v>
      </c>
      <c r="K40" s="163"/>
      <c r="L40" s="148" t="s">
        <v>130</v>
      </c>
      <c r="M40" s="163"/>
      <c r="N40" s="257" t="s">
        <v>131</v>
      </c>
      <c r="P40" s="145"/>
      <c r="Q40" s="145"/>
      <c r="R40" s="145"/>
    </row>
    <row r="41" spans="1:202" s="2" customFormat="1" ht="13.5" customHeight="1">
      <c r="A41" s="59" t="s">
        <v>185</v>
      </c>
      <c r="B41" s="31"/>
      <c r="C41" s="31"/>
      <c r="D41" s="31"/>
      <c r="E41" s="31"/>
      <c r="F41" s="31"/>
      <c r="G41" s="31"/>
      <c r="H41" s="31"/>
      <c r="I41" s="10"/>
      <c r="J41" s="10"/>
      <c r="K41" s="17"/>
      <c r="L41" s="29"/>
      <c r="M41" s="64"/>
      <c r="N41" s="64"/>
      <c r="O41" s="64"/>
      <c r="P41" s="64"/>
      <c r="Q41" s="64"/>
      <c r="R41" s="64"/>
      <c r="W41" s="33"/>
      <c r="X41" s="33"/>
      <c r="Y41" s="33"/>
      <c r="Z41" s="33"/>
      <c r="AA41" s="33"/>
      <c r="AB41" s="33"/>
      <c r="AC41" s="33"/>
    </row>
    <row r="42" spans="1:202" ht="25.5" customHeight="1">
      <c r="A42" s="39"/>
      <c r="B42" s="62"/>
      <c r="C42" s="63"/>
      <c r="D42" s="63"/>
      <c r="F42" s="10"/>
      <c r="G42" s="10"/>
      <c r="H42" s="10"/>
      <c r="I42" s="10"/>
      <c r="J42" s="18"/>
      <c r="K42" s="17"/>
      <c r="L42" s="29"/>
      <c r="M42" s="29"/>
      <c r="N42" s="29"/>
      <c r="O42" s="29"/>
      <c r="P42" s="29"/>
      <c r="Q42" s="29"/>
      <c r="R42" s="29"/>
    </row>
    <row r="43" spans="1:202" ht="34.5" customHeight="1">
      <c r="A43" s="44"/>
      <c r="B43" s="394"/>
      <c r="C43" s="383"/>
      <c r="D43" s="383"/>
      <c r="E43" s="383"/>
      <c r="F43" s="8"/>
      <c r="G43" s="19"/>
      <c r="H43" s="19"/>
      <c r="I43" s="19"/>
      <c r="J43" s="19"/>
      <c r="K43" s="19"/>
      <c r="L43" s="8"/>
      <c r="M43" s="394"/>
      <c r="N43" s="383"/>
      <c r="O43" s="383"/>
      <c r="P43" s="383"/>
      <c r="Q43" s="383"/>
      <c r="R43" s="383"/>
    </row>
    <row r="44" spans="1:202" s="24" customFormat="1" ht="11.25">
      <c r="A44" s="55"/>
      <c r="B44" s="24" t="s">
        <v>15</v>
      </c>
      <c r="D44" s="55"/>
      <c r="G44" s="56" t="s">
        <v>20</v>
      </c>
      <c r="H44" s="56"/>
      <c r="I44" s="56"/>
      <c r="J44" s="56"/>
      <c r="K44" s="56"/>
      <c r="M44" s="57" t="s">
        <v>49</v>
      </c>
      <c r="N44" s="56"/>
      <c r="O44" s="56"/>
      <c r="P44" s="58"/>
      <c r="Q44" s="55"/>
      <c r="R44" s="55"/>
    </row>
    <row r="45" spans="1:202" s="35" customFormat="1" ht="13.5" customHeight="1">
      <c r="A45" s="272"/>
    </row>
    <row r="46" spans="1:202" s="35" customFormat="1"/>
    <row r="47" spans="1:202" s="35" customFormat="1"/>
    <row r="48" spans="1:202" s="35" customFormat="1"/>
    <row r="49" spans="1:18" s="35" customFormat="1" ht="15" customHeight="1"/>
    <row r="50" spans="1:18" s="35" customFormat="1"/>
    <row r="51" spans="1:18" s="35" customFormat="1"/>
    <row r="52" spans="1:18">
      <c r="A52" s="44"/>
      <c r="B52" s="44"/>
      <c r="C52" s="46"/>
      <c r="D52" s="35"/>
      <c r="E52" s="35"/>
      <c r="F52" s="35"/>
      <c r="G52" s="35"/>
      <c r="H52" s="35"/>
      <c r="I52" s="35"/>
      <c r="J52" s="35"/>
      <c r="K52" s="35"/>
      <c r="L52" s="35"/>
      <c r="M52" s="35"/>
      <c r="N52" s="35"/>
      <c r="O52" s="35"/>
      <c r="P52" s="35"/>
      <c r="Q52" s="35"/>
      <c r="R52" s="35"/>
    </row>
    <row r="53" spans="1:18">
      <c r="A53" s="44"/>
      <c r="B53" s="44"/>
      <c r="C53" s="46"/>
      <c r="D53" s="35"/>
      <c r="E53" s="35"/>
      <c r="F53" s="35"/>
      <c r="G53" s="35"/>
      <c r="H53" s="35"/>
      <c r="I53" s="35"/>
      <c r="J53" s="35"/>
      <c r="K53" s="35"/>
      <c r="L53" s="35"/>
      <c r="M53" s="35"/>
      <c r="N53" s="35"/>
      <c r="O53" s="35"/>
      <c r="P53" s="35"/>
      <c r="Q53" s="35"/>
      <c r="R53" s="35"/>
    </row>
    <row r="54" spans="1:18">
      <c r="A54" s="44"/>
      <c r="B54" s="44"/>
      <c r="C54" s="46"/>
      <c r="D54" s="44"/>
      <c r="E54" s="44"/>
      <c r="F54" s="44"/>
      <c r="G54" s="44"/>
      <c r="H54" s="44"/>
      <c r="I54" s="44"/>
      <c r="J54" s="44"/>
      <c r="K54" s="44"/>
      <c r="L54" s="44"/>
      <c r="M54" s="44"/>
      <c r="N54" s="44"/>
      <c r="O54" s="44"/>
      <c r="P54" s="44"/>
      <c r="Q54" s="44"/>
      <c r="R54" s="44"/>
    </row>
    <row r="55" spans="1:18" ht="12" customHeight="1">
      <c r="A55" s="44"/>
      <c r="B55" s="44"/>
      <c r="D55" s="44"/>
      <c r="E55" s="44"/>
      <c r="F55" s="44"/>
      <c r="G55" s="38"/>
      <c r="H55" s="38"/>
      <c r="I55" s="39"/>
      <c r="J55" s="43"/>
      <c r="K55" s="39"/>
      <c r="L55" s="43"/>
      <c r="M55" s="43"/>
      <c r="O55" s="38"/>
      <c r="P55" s="44"/>
      <c r="Q55" s="44"/>
      <c r="R55" s="44"/>
    </row>
    <row r="56" spans="1:18" s="42" customFormat="1" ht="6.6" customHeight="1">
      <c r="A56" s="43"/>
      <c r="B56" s="43"/>
      <c r="D56" s="43"/>
      <c r="E56" s="43"/>
      <c r="F56" s="43"/>
      <c r="G56" s="38"/>
      <c r="H56" s="38"/>
      <c r="I56" s="38"/>
      <c r="J56" s="43"/>
      <c r="K56" s="38"/>
      <c r="L56" s="43"/>
      <c r="M56" s="43"/>
      <c r="O56" s="38"/>
      <c r="P56" s="43"/>
      <c r="Q56" s="43"/>
      <c r="R56" s="43"/>
    </row>
    <row r="57" spans="1:18">
      <c r="A57" s="44"/>
      <c r="B57" s="44"/>
      <c r="D57" s="44"/>
      <c r="E57" s="44"/>
      <c r="F57" s="44"/>
      <c r="G57" s="44"/>
      <c r="H57" s="44"/>
      <c r="I57" s="44"/>
      <c r="J57" s="44"/>
      <c r="K57" s="44"/>
      <c r="L57" s="44"/>
      <c r="M57" s="44"/>
      <c r="N57" s="44"/>
      <c r="O57" s="44"/>
      <c r="P57" s="44"/>
      <c r="Q57" s="44"/>
      <c r="R57" s="44"/>
    </row>
    <row r="58" spans="1:18">
      <c r="A58" s="44"/>
      <c r="B58" s="44"/>
      <c r="C58" s="44"/>
      <c r="D58" s="44"/>
      <c r="E58" s="44"/>
      <c r="F58" s="44"/>
      <c r="G58" s="44"/>
      <c r="H58" s="44"/>
      <c r="I58" s="44"/>
      <c r="J58" s="44"/>
      <c r="K58" s="44"/>
      <c r="L58" s="44"/>
      <c r="M58" s="44"/>
      <c r="N58" s="44"/>
      <c r="O58" s="43"/>
      <c r="P58" s="44"/>
      <c r="Q58" s="44"/>
      <c r="R58" s="44"/>
    </row>
    <row r="59" spans="1:18">
      <c r="A59" s="44"/>
      <c r="B59" s="44"/>
      <c r="C59" s="44"/>
      <c r="D59" s="44"/>
      <c r="E59" s="44"/>
      <c r="F59" s="44"/>
      <c r="G59" s="44"/>
      <c r="H59" s="44"/>
      <c r="I59" s="44"/>
      <c r="J59" s="44"/>
      <c r="K59" s="44"/>
      <c r="L59" s="44"/>
      <c r="M59" s="44"/>
      <c r="N59" s="44"/>
      <c r="O59" s="44"/>
      <c r="P59" s="44"/>
      <c r="Q59" s="44"/>
      <c r="R59" s="44"/>
    </row>
    <row r="60" spans="1:18">
      <c r="A60" s="44"/>
      <c r="B60" s="44"/>
      <c r="C60" s="44"/>
      <c r="D60" s="44"/>
      <c r="E60" s="44"/>
      <c r="F60" s="44"/>
      <c r="G60" s="44"/>
      <c r="H60" s="44"/>
      <c r="I60" s="44"/>
      <c r="J60" s="44"/>
      <c r="K60" s="44"/>
      <c r="L60" s="44"/>
      <c r="M60" s="44"/>
      <c r="N60" s="44"/>
      <c r="O60" s="44"/>
      <c r="P60" s="44"/>
      <c r="Q60" s="44"/>
      <c r="R60" s="44"/>
    </row>
    <row r="61" spans="1:18">
      <c r="A61" s="44"/>
      <c r="B61" s="44"/>
      <c r="C61" s="44"/>
      <c r="D61" s="44"/>
      <c r="E61" s="44"/>
      <c r="F61" s="44"/>
      <c r="G61" s="44"/>
      <c r="H61" s="44"/>
      <c r="I61" s="44"/>
      <c r="J61" s="44"/>
      <c r="K61" s="44"/>
      <c r="L61" s="44"/>
      <c r="M61" s="44"/>
      <c r="N61" s="44"/>
      <c r="O61" s="44"/>
      <c r="P61" s="44"/>
      <c r="Q61" s="44"/>
      <c r="R61" s="44"/>
    </row>
    <row r="62" spans="1:18">
      <c r="A62" s="44"/>
      <c r="B62" s="44"/>
      <c r="C62" s="44"/>
      <c r="D62" s="44"/>
      <c r="E62" s="44"/>
      <c r="F62" s="44"/>
      <c r="G62" s="44"/>
      <c r="H62" s="44"/>
      <c r="I62" s="44"/>
      <c r="J62" s="44"/>
      <c r="K62" s="44"/>
      <c r="L62" s="44"/>
      <c r="M62" s="44"/>
      <c r="N62" s="44"/>
      <c r="O62" s="44"/>
      <c r="P62" s="44"/>
      <c r="Q62" s="44"/>
      <c r="R62" s="44"/>
    </row>
    <row r="63" spans="1:18">
      <c r="A63" s="44"/>
      <c r="B63" s="44"/>
      <c r="C63" s="44"/>
      <c r="D63" s="44"/>
      <c r="E63" s="44"/>
      <c r="F63" s="44"/>
      <c r="G63" s="44"/>
      <c r="H63" s="44"/>
      <c r="I63" s="44"/>
      <c r="J63" s="44"/>
      <c r="K63" s="44"/>
      <c r="L63" s="44"/>
      <c r="M63" s="44"/>
      <c r="N63" s="44"/>
      <c r="O63" s="44"/>
      <c r="P63" s="44"/>
      <c r="Q63" s="44"/>
      <c r="R63" s="44"/>
    </row>
    <row r="64" spans="1:18">
      <c r="A64" s="44"/>
      <c r="B64" s="44"/>
      <c r="C64" s="44"/>
      <c r="D64" s="44"/>
      <c r="E64" s="44"/>
      <c r="F64" s="44"/>
      <c r="G64" s="44"/>
      <c r="H64" s="44"/>
      <c r="I64" s="44"/>
      <c r="J64" s="44"/>
      <c r="K64" s="44"/>
      <c r="L64" s="44"/>
      <c r="M64" s="44"/>
      <c r="N64" s="44"/>
      <c r="O64" s="44"/>
      <c r="P64" s="44"/>
      <c r="Q64" s="44"/>
      <c r="R64" s="44"/>
    </row>
    <row r="65" spans="1:18">
      <c r="A65" s="44"/>
      <c r="B65" s="44"/>
      <c r="C65" s="44"/>
      <c r="D65" s="44"/>
      <c r="E65" s="44"/>
      <c r="F65" s="44"/>
      <c r="G65" s="44"/>
      <c r="H65" s="44"/>
      <c r="I65" s="44"/>
      <c r="J65" s="44"/>
      <c r="K65" s="44"/>
      <c r="L65" s="44"/>
      <c r="M65" s="44"/>
      <c r="N65" s="44"/>
      <c r="O65" s="44"/>
      <c r="P65" s="44"/>
      <c r="Q65" s="44"/>
      <c r="R65" s="44"/>
    </row>
    <row r="66" spans="1:18">
      <c r="A66" s="44"/>
      <c r="B66" s="44"/>
      <c r="C66" s="44"/>
      <c r="D66" s="44"/>
      <c r="E66" s="44"/>
      <c r="F66" s="44"/>
      <c r="G66" s="44"/>
      <c r="H66" s="44"/>
      <c r="I66" s="44"/>
      <c r="J66" s="44"/>
      <c r="K66" s="44"/>
      <c r="L66" s="44"/>
      <c r="M66" s="44"/>
      <c r="N66" s="44"/>
      <c r="O66" s="44"/>
      <c r="P66" s="44"/>
      <c r="Q66" s="44"/>
      <c r="R66" s="44"/>
    </row>
    <row r="67" spans="1:18">
      <c r="A67" s="44"/>
      <c r="B67" s="44"/>
      <c r="C67" s="44"/>
      <c r="D67" s="44"/>
      <c r="E67" s="44"/>
      <c r="F67" s="44"/>
      <c r="G67" s="44"/>
      <c r="H67" s="44"/>
      <c r="I67" s="44"/>
      <c r="J67" s="44"/>
      <c r="K67" s="44"/>
      <c r="L67" s="44"/>
      <c r="M67" s="44"/>
      <c r="N67" s="44"/>
      <c r="O67" s="44"/>
      <c r="P67" s="44"/>
      <c r="Q67" s="44"/>
      <c r="R67" s="44"/>
    </row>
    <row r="68" spans="1:18">
      <c r="A68" s="44"/>
      <c r="B68" s="44"/>
      <c r="C68" s="44"/>
      <c r="D68" s="44"/>
      <c r="E68" s="44"/>
      <c r="F68" s="44"/>
      <c r="G68" s="44"/>
      <c r="H68" s="44"/>
      <c r="I68" s="44"/>
      <c r="J68" s="44"/>
      <c r="K68" s="44"/>
      <c r="L68" s="44"/>
      <c r="M68" s="44"/>
      <c r="N68" s="44"/>
      <c r="O68" s="44"/>
      <c r="P68" s="44"/>
      <c r="Q68" s="44"/>
      <c r="R68" s="44"/>
    </row>
    <row r="69" spans="1:18">
      <c r="A69" s="44"/>
      <c r="B69" s="44"/>
      <c r="C69" s="44"/>
      <c r="D69" s="44"/>
      <c r="E69" s="44"/>
      <c r="F69" s="44"/>
      <c r="G69" s="44"/>
      <c r="H69" s="44"/>
      <c r="I69" s="44"/>
      <c r="J69" s="44"/>
      <c r="K69" s="44"/>
      <c r="L69" s="44"/>
      <c r="M69" s="44"/>
      <c r="N69" s="44"/>
      <c r="O69" s="44"/>
      <c r="P69" s="44"/>
      <c r="Q69" s="44"/>
      <c r="R69" s="44"/>
    </row>
    <row r="70" spans="1:18">
      <c r="A70" s="44"/>
      <c r="B70" s="44"/>
      <c r="C70" s="44"/>
      <c r="D70" s="44"/>
      <c r="E70" s="44"/>
      <c r="F70" s="44"/>
      <c r="G70" s="44"/>
      <c r="H70" s="44"/>
      <c r="I70" s="44"/>
      <c r="J70" s="44"/>
      <c r="K70" s="44"/>
      <c r="L70" s="44"/>
      <c r="M70" s="44"/>
      <c r="N70" s="44"/>
      <c r="O70" s="44"/>
      <c r="P70" s="44"/>
      <c r="Q70" s="44"/>
      <c r="R70" s="44"/>
    </row>
    <row r="71" spans="1:18">
      <c r="A71" s="44"/>
      <c r="B71" s="44"/>
      <c r="C71" s="44"/>
      <c r="D71" s="44"/>
      <c r="E71" s="44"/>
      <c r="F71" s="44"/>
      <c r="G71" s="44"/>
      <c r="H71" s="44"/>
      <c r="I71" s="44"/>
      <c r="J71" s="44"/>
      <c r="K71" s="44"/>
      <c r="L71" s="44"/>
      <c r="M71" s="44"/>
      <c r="N71" s="44"/>
      <c r="O71" s="44"/>
      <c r="P71" s="44"/>
      <c r="Q71" s="44"/>
      <c r="R71" s="44"/>
    </row>
    <row r="72" spans="1:18">
      <c r="A72" s="44"/>
      <c r="B72" s="44"/>
      <c r="C72" s="44"/>
      <c r="D72" s="44"/>
      <c r="E72" s="44"/>
      <c r="F72" s="44"/>
      <c r="G72" s="44"/>
      <c r="H72" s="44"/>
      <c r="I72" s="44"/>
      <c r="J72" s="44"/>
      <c r="K72" s="44"/>
      <c r="L72" s="44"/>
      <c r="M72" s="44"/>
      <c r="N72" s="44"/>
      <c r="O72" s="44"/>
      <c r="P72" s="44"/>
      <c r="Q72" s="44"/>
      <c r="R72" s="44"/>
    </row>
    <row r="73" spans="1:18">
      <c r="A73" s="44"/>
      <c r="B73" s="44"/>
      <c r="C73" s="44"/>
      <c r="D73" s="44"/>
      <c r="E73" s="44"/>
      <c r="F73" s="44"/>
      <c r="G73" s="44"/>
      <c r="H73" s="44"/>
      <c r="I73" s="44"/>
      <c r="J73" s="44"/>
      <c r="K73" s="44"/>
      <c r="L73" s="44"/>
      <c r="M73" s="44"/>
      <c r="N73" s="44"/>
      <c r="O73" s="44"/>
      <c r="P73" s="44"/>
      <c r="Q73" s="44"/>
      <c r="R73" s="44"/>
    </row>
    <row r="74" spans="1:18">
      <c r="A74" s="44"/>
      <c r="B74" s="44"/>
      <c r="C74" s="44"/>
      <c r="D74" s="44"/>
      <c r="E74" s="44"/>
      <c r="F74" s="44"/>
      <c r="G74" s="44"/>
      <c r="H74" s="44"/>
      <c r="I74" s="44"/>
      <c r="J74" s="44"/>
      <c r="K74" s="44"/>
      <c r="L74" s="44"/>
      <c r="M74" s="44"/>
      <c r="N74" s="44"/>
      <c r="O74" s="44"/>
      <c r="P74" s="44"/>
      <c r="Q74" s="44"/>
      <c r="R74" s="44"/>
    </row>
    <row r="75" spans="1:18">
      <c r="A75" s="44"/>
      <c r="B75" s="44"/>
      <c r="C75" s="44"/>
      <c r="D75" s="44"/>
      <c r="E75" s="44"/>
      <c r="F75" s="44"/>
      <c r="G75" s="44"/>
      <c r="H75" s="44"/>
      <c r="I75" s="44"/>
      <c r="J75" s="44"/>
      <c r="K75" s="44"/>
      <c r="L75" s="44"/>
      <c r="M75" s="44"/>
      <c r="N75" s="44"/>
      <c r="O75" s="44"/>
      <c r="P75" s="44"/>
      <c r="Q75" s="44"/>
      <c r="R75" s="44"/>
    </row>
    <row r="76" spans="1:18">
      <c r="A76" s="44"/>
      <c r="B76" s="44"/>
      <c r="C76" s="44"/>
      <c r="D76" s="44"/>
      <c r="E76" s="44"/>
      <c r="F76" s="44"/>
      <c r="G76" s="44"/>
      <c r="H76" s="44"/>
      <c r="I76" s="44"/>
      <c r="J76" s="44"/>
      <c r="K76" s="44"/>
      <c r="L76" s="44"/>
      <c r="M76" s="44"/>
      <c r="N76" s="44"/>
      <c r="O76" s="44"/>
      <c r="P76" s="44"/>
      <c r="Q76" s="44"/>
      <c r="R76" s="44"/>
    </row>
    <row r="77" spans="1:18">
      <c r="A77" s="44"/>
      <c r="B77" s="44"/>
      <c r="C77" s="44"/>
      <c r="D77" s="44"/>
      <c r="E77" s="44"/>
      <c r="F77" s="44"/>
      <c r="G77" s="44"/>
      <c r="H77" s="44"/>
      <c r="I77" s="44"/>
      <c r="J77" s="44"/>
      <c r="K77" s="44"/>
      <c r="L77" s="44"/>
      <c r="M77" s="44"/>
      <c r="N77" s="44"/>
      <c r="O77" s="44"/>
      <c r="P77" s="44"/>
      <c r="Q77" s="44"/>
      <c r="R77" s="44"/>
    </row>
    <row r="78" spans="1:18">
      <c r="A78" s="44"/>
      <c r="B78" s="44"/>
      <c r="C78" s="44"/>
      <c r="D78" s="44"/>
      <c r="E78" s="44"/>
      <c r="F78" s="44"/>
      <c r="G78" s="44"/>
      <c r="H78" s="44"/>
      <c r="I78" s="44"/>
      <c r="J78" s="44"/>
      <c r="K78" s="44"/>
      <c r="L78" s="44"/>
      <c r="M78" s="44"/>
      <c r="N78" s="44"/>
      <c r="O78" s="44"/>
      <c r="P78" s="44"/>
      <c r="Q78" s="44"/>
      <c r="R78" s="44"/>
    </row>
    <row r="79" spans="1:18">
      <c r="A79" s="44"/>
      <c r="B79" s="44"/>
      <c r="C79" s="44"/>
      <c r="D79" s="44"/>
      <c r="E79" s="44"/>
      <c r="F79" s="44"/>
      <c r="G79" s="44"/>
      <c r="H79" s="44"/>
      <c r="I79" s="44"/>
      <c r="J79" s="44"/>
      <c r="K79" s="44"/>
      <c r="L79" s="44"/>
      <c r="M79" s="44"/>
      <c r="N79" s="44"/>
      <c r="O79" s="44"/>
      <c r="P79" s="44"/>
      <c r="Q79" s="44"/>
      <c r="R79" s="44"/>
    </row>
    <row r="80" spans="1:18">
      <c r="A80" s="44"/>
      <c r="B80" s="44"/>
      <c r="C80" s="44"/>
      <c r="D80" s="44"/>
      <c r="E80" s="44"/>
      <c r="F80" s="44"/>
      <c r="G80" s="44"/>
      <c r="H80" s="44"/>
      <c r="I80" s="44"/>
      <c r="J80" s="44"/>
      <c r="K80" s="44"/>
      <c r="L80" s="44"/>
      <c r="M80" s="44"/>
      <c r="N80" s="44"/>
      <c r="O80" s="44"/>
      <c r="P80" s="44"/>
      <c r="Q80" s="44"/>
      <c r="R80" s="44"/>
    </row>
    <row r="81" spans="1:18">
      <c r="A81" s="44"/>
      <c r="B81" s="44"/>
      <c r="C81" s="44"/>
      <c r="D81" s="44"/>
      <c r="E81" s="44"/>
      <c r="F81" s="44"/>
      <c r="G81" s="44"/>
      <c r="H81" s="44"/>
      <c r="I81" s="44"/>
      <c r="J81" s="44"/>
      <c r="K81" s="44"/>
      <c r="L81" s="44"/>
      <c r="M81" s="44"/>
      <c r="N81" s="44"/>
      <c r="O81" s="44"/>
      <c r="P81" s="44"/>
      <c r="Q81" s="44"/>
      <c r="R81" s="44"/>
    </row>
    <row r="82" spans="1:18">
      <c r="A82" s="44"/>
      <c r="B82" s="44"/>
      <c r="C82" s="44"/>
      <c r="D82" s="44"/>
      <c r="E82" s="44"/>
      <c r="F82" s="44"/>
      <c r="G82" s="44"/>
      <c r="H82" s="44"/>
      <c r="I82" s="44"/>
      <c r="J82" s="44"/>
      <c r="K82" s="44"/>
      <c r="L82" s="44"/>
      <c r="M82" s="44"/>
      <c r="N82" s="44"/>
      <c r="O82" s="44"/>
      <c r="P82" s="44"/>
      <c r="Q82" s="44"/>
      <c r="R82" s="44"/>
    </row>
    <row r="83" spans="1:18">
      <c r="A83" s="44"/>
      <c r="B83" s="44"/>
      <c r="C83" s="44"/>
      <c r="D83" s="44"/>
      <c r="E83" s="44"/>
      <c r="F83" s="44"/>
      <c r="G83" s="44"/>
      <c r="H83" s="44"/>
      <c r="I83" s="44"/>
      <c r="J83" s="44"/>
      <c r="K83" s="44"/>
      <c r="L83" s="44"/>
      <c r="M83" s="44"/>
      <c r="N83" s="44"/>
      <c r="O83" s="44"/>
      <c r="P83" s="44"/>
      <c r="Q83" s="44"/>
      <c r="R83" s="44"/>
    </row>
    <row r="84" spans="1:18">
      <c r="A84" s="44"/>
      <c r="B84" s="44"/>
      <c r="C84" s="44"/>
      <c r="D84" s="44"/>
      <c r="E84" s="44"/>
      <c r="F84" s="44"/>
      <c r="G84" s="44"/>
      <c r="H84" s="44"/>
      <c r="I84" s="44"/>
      <c r="J84" s="44"/>
      <c r="K84" s="44"/>
      <c r="L84" s="44"/>
      <c r="M84" s="44"/>
      <c r="N84" s="44"/>
      <c r="O84" s="44"/>
      <c r="P84" s="44"/>
      <c r="Q84" s="44"/>
      <c r="R84" s="44"/>
    </row>
    <row r="85" spans="1:18">
      <c r="A85" s="44"/>
      <c r="B85" s="44"/>
      <c r="C85" s="44"/>
      <c r="D85" s="44"/>
      <c r="E85" s="44"/>
      <c r="F85" s="44"/>
      <c r="G85" s="44"/>
      <c r="H85" s="44"/>
      <c r="I85" s="44"/>
      <c r="J85" s="44"/>
      <c r="K85" s="44"/>
      <c r="L85" s="44"/>
      <c r="M85" s="44"/>
      <c r="N85" s="44"/>
      <c r="O85" s="44"/>
      <c r="P85" s="44"/>
      <c r="Q85" s="44"/>
      <c r="R85" s="44"/>
    </row>
    <row r="86" spans="1:18">
      <c r="A86" s="44"/>
      <c r="B86" s="44"/>
      <c r="C86" s="44"/>
      <c r="D86" s="44"/>
      <c r="E86" s="44"/>
      <c r="F86" s="44"/>
      <c r="G86" s="44"/>
      <c r="H86" s="44"/>
      <c r="I86" s="44"/>
      <c r="J86" s="44"/>
      <c r="K86" s="44"/>
      <c r="L86" s="44"/>
      <c r="M86" s="44"/>
      <c r="N86" s="44"/>
      <c r="O86" s="44"/>
      <c r="P86" s="44"/>
      <c r="Q86" s="44"/>
      <c r="R86" s="44"/>
    </row>
    <row r="87" spans="1:18">
      <c r="A87" s="44"/>
      <c r="B87" s="44"/>
      <c r="C87" s="44"/>
      <c r="D87" s="44"/>
      <c r="E87" s="44"/>
      <c r="F87" s="44"/>
      <c r="G87" s="44"/>
      <c r="H87" s="44"/>
      <c r="I87" s="44"/>
      <c r="J87" s="44"/>
      <c r="K87" s="44"/>
      <c r="L87" s="44"/>
      <c r="M87" s="44"/>
      <c r="N87" s="44"/>
      <c r="O87" s="44"/>
      <c r="P87" s="44"/>
      <c r="Q87" s="44"/>
      <c r="R87" s="44"/>
    </row>
    <row r="88" spans="1:18">
      <c r="A88" s="44"/>
      <c r="B88" s="44"/>
      <c r="C88" s="44"/>
      <c r="D88" s="44"/>
      <c r="E88" s="44"/>
      <c r="F88" s="44"/>
      <c r="G88" s="44"/>
      <c r="H88" s="44"/>
      <c r="I88" s="44"/>
      <c r="J88" s="44"/>
      <c r="K88" s="44"/>
      <c r="L88" s="44"/>
      <c r="M88" s="44"/>
      <c r="N88" s="44"/>
      <c r="O88" s="44"/>
      <c r="P88" s="44"/>
      <c r="Q88" s="44"/>
      <c r="R88" s="44"/>
    </row>
    <row r="89" spans="1:18">
      <c r="A89" s="44"/>
      <c r="B89" s="44"/>
      <c r="C89" s="44"/>
      <c r="D89" s="44"/>
      <c r="E89" s="44"/>
      <c r="F89" s="44"/>
      <c r="G89" s="44"/>
      <c r="H89" s="44"/>
      <c r="I89" s="44"/>
      <c r="J89" s="44"/>
      <c r="K89" s="44"/>
      <c r="L89" s="44"/>
      <c r="M89" s="44"/>
      <c r="N89" s="44"/>
      <c r="O89" s="44"/>
      <c r="P89" s="44"/>
      <c r="Q89" s="44"/>
      <c r="R89" s="44"/>
    </row>
    <row r="90" spans="1:18">
      <c r="A90" s="44"/>
      <c r="B90" s="44"/>
      <c r="C90" s="44"/>
      <c r="D90" s="44"/>
      <c r="E90" s="44"/>
      <c r="F90" s="44"/>
      <c r="G90" s="44"/>
      <c r="H90" s="44"/>
      <c r="I90" s="44"/>
      <c r="J90" s="44"/>
      <c r="K90" s="44"/>
      <c r="L90" s="44"/>
      <c r="M90" s="44"/>
      <c r="N90" s="44"/>
      <c r="O90" s="44"/>
      <c r="P90" s="44"/>
      <c r="Q90" s="44"/>
      <c r="R90" s="44"/>
    </row>
    <row r="91" spans="1:18">
      <c r="A91" s="44"/>
      <c r="B91" s="44"/>
      <c r="C91" s="44"/>
      <c r="D91" s="44"/>
      <c r="E91" s="44"/>
      <c r="F91" s="44"/>
      <c r="G91" s="44"/>
      <c r="H91" s="44"/>
      <c r="I91" s="44"/>
      <c r="J91" s="44"/>
      <c r="K91" s="44"/>
      <c r="L91" s="44"/>
      <c r="M91" s="44"/>
      <c r="N91" s="44"/>
      <c r="O91" s="44"/>
      <c r="P91" s="44"/>
      <c r="Q91" s="44"/>
      <c r="R91" s="44"/>
    </row>
    <row r="92" spans="1:18">
      <c r="A92" s="44"/>
      <c r="B92" s="44"/>
      <c r="C92" s="44"/>
      <c r="D92" s="44"/>
      <c r="E92" s="44"/>
      <c r="F92" s="44"/>
      <c r="G92" s="44"/>
      <c r="H92" s="44"/>
      <c r="I92" s="44"/>
      <c r="J92" s="44"/>
      <c r="K92" s="44"/>
      <c r="L92" s="44"/>
      <c r="M92" s="44"/>
      <c r="N92" s="44"/>
      <c r="O92" s="44"/>
      <c r="P92" s="44"/>
      <c r="Q92" s="44"/>
      <c r="R92" s="44"/>
    </row>
    <row r="93" spans="1:18">
      <c r="A93" s="44"/>
      <c r="B93" s="44"/>
      <c r="C93" s="44"/>
      <c r="D93" s="44"/>
      <c r="E93" s="44"/>
      <c r="F93" s="44"/>
      <c r="G93" s="44"/>
      <c r="H93" s="44"/>
      <c r="I93" s="44"/>
      <c r="J93" s="44"/>
      <c r="K93" s="44"/>
      <c r="L93" s="44"/>
      <c r="M93" s="44"/>
      <c r="N93" s="44"/>
      <c r="O93" s="44"/>
      <c r="P93" s="44"/>
      <c r="Q93" s="44"/>
      <c r="R93" s="44"/>
    </row>
    <row r="94" spans="1:18">
      <c r="A94" s="44"/>
      <c r="B94" s="44"/>
      <c r="C94" s="44"/>
      <c r="D94" s="44"/>
      <c r="E94" s="44"/>
      <c r="F94" s="44"/>
      <c r="G94" s="44"/>
      <c r="H94" s="44"/>
      <c r="I94" s="44"/>
      <c r="J94" s="44"/>
      <c r="K94" s="44"/>
      <c r="L94" s="44"/>
      <c r="M94" s="44"/>
      <c r="N94" s="44"/>
      <c r="O94" s="44"/>
      <c r="P94" s="44"/>
      <c r="Q94" s="44"/>
      <c r="R94" s="44"/>
    </row>
    <row r="95" spans="1:18">
      <c r="A95" s="44"/>
      <c r="B95" s="44"/>
      <c r="C95" s="44"/>
      <c r="D95" s="44"/>
      <c r="E95" s="44"/>
      <c r="F95" s="44"/>
      <c r="G95" s="44"/>
      <c r="H95" s="44"/>
      <c r="I95" s="44"/>
      <c r="J95" s="44"/>
      <c r="K95" s="44"/>
      <c r="L95" s="44"/>
      <c r="M95" s="44"/>
      <c r="N95" s="44"/>
      <c r="O95" s="44"/>
      <c r="P95" s="44"/>
      <c r="Q95" s="44"/>
      <c r="R95" s="44"/>
    </row>
    <row r="96" spans="1:18">
      <c r="A96" s="44"/>
      <c r="B96" s="44"/>
      <c r="C96" s="44"/>
      <c r="D96" s="44"/>
      <c r="E96" s="44"/>
      <c r="F96" s="44"/>
      <c r="G96" s="44"/>
      <c r="H96" s="44"/>
      <c r="I96" s="44"/>
      <c r="J96" s="44"/>
      <c r="K96" s="44"/>
      <c r="L96" s="44"/>
      <c r="M96" s="44"/>
      <c r="N96" s="44"/>
      <c r="O96" s="44"/>
      <c r="P96" s="44"/>
      <c r="Q96" s="44"/>
      <c r="R96" s="44"/>
    </row>
    <row r="97" spans="1:18">
      <c r="A97" s="44"/>
      <c r="B97" s="44"/>
      <c r="C97" s="44"/>
      <c r="D97" s="44"/>
      <c r="E97" s="44"/>
      <c r="F97" s="44"/>
      <c r="G97" s="44"/>
      <c r="H97" s="44"/>
      <c r="I97" s="44"/>
      <c r="J97" s="44"/>
      <c r="K97" s="44"/>
      <c r="L97" s="44"/>
      <c r="M97" s="44"/>
      <c r="N97" s="44"/>
      <c r="O97" s="44"/>
      <c r="P97" s="44"/>
      <c r="Q97" s="44"/>
      <c r="R97" s="44"/>
    </row>
    <row r="98" spans="1:18">
      <c r="A98" s="44"/>
      <c r="B98" s="44"/>
      <c r="C98" s="44"/>
      <c r="D98" s="44"/>
      <c r="E98" s="44"/>
      <c r="F98" s="44"/>
      <c r="G98" s="44"/>
      <c r="H98" s="44"/>
      <c r="I98" s="44"/>
      <c r="J98" s="44"/>
      <c r="K98" s="44"/>
      <c r="L98" s="44"/>
      <c r="M98" s="44"/>
      <c r="N98" s="44"/>
      <c r="O98" s="44"/>
      <c r="P98" s="44"/>
      <c r="Q98" s="44"/>
      <c r="R98" s="44"/>
    </row>
    <row r="99" spans="1:18">
      <c r="A99" s="44"/>
      <c r="B99" s="44"/>
      <c r="C99" s="44"/>
      <c r="D99" s="44"/>
      <c r="E99" s="44"/>
      <c r="F99" s="44"/>
      <c r="G99" s="44"/>
      <c r="H99" s="44"/>
      <c r="I99" s="44"/>
      <c r="J99" s="44"/>
      <c r="K99" s="44"/>
      <c r="L99" s="44"/>
      <c r="M99" s="44"/>
      <c r="N99" s="44"/>
      <c r="O99" s="44"/>
      <c r="P99" s="44"/>
      <c r="Q99" s="44"/>
      <c r="R99" s="44"/>
    </row>
    <row r="100" spans="1:18">
      <c r="A100" s="44"/>
      <c r="B100" s="44"/>
      <c r="C100" s="44"/>
      <c r="D100" s="44"/>
      <c r="E100" s="44"/>
      <c r="F100" s="44"/>
      <c r="G100" s="44"/>
      <c r="H100" s="44"/>
      <c r="I100" s="44"/>
      <c r="J100" s="44"/>
      <c r="K100" s="44"/>
      <c r="L100" s="44"/>
      <c r="M100" s="44"/>
      <c r="N100" s="44"/>
      <c r="O100" s="44"/>
      <c r="P100" s="44"/>
      <c r="Q100" s="44"/>
      <c r="R100" s="44"/>
    </row>
    <row r="101" spans="1:18">
      <c r="A101" s="44"/>
      <c r="B101" s="44"/>
      <c r="C101" s="44"/>
      <c r="D101" s="44"/>
      <c r="E101" s="44"/>
      <c r="F101" s="44"/>
      <c r="G101" s="44"/>
      <c r="H101" s="44"/>
      <c r="I101" s="44"/>
      <c r="J101" s="44"/>
      <c r="K101" s="44"/>
      <c r="L101" s="44"/>
      <c r="M101" s="44"/>
      <c r="N101" s="44"/>
      <c r="O101" s="44"/>
      <c r="P101" s="44"/>
      <c r="Q101" s="44"/>
      <c r="R101" s="44"/>
    </row>
    <row r="102" spans="1:18">
      <c r="A102" s="44"/>
      <c r="B102" s="44"/>
      <c r="C102" s="44"/>
      <c r="D102" s="44"/>
      <c r="E102" s="44"/>
      <c r="F102" s="44"/>
      <c r="G102" s="44"/>
      <c r="H102" s="44"/>
      <c r="I102" s="44"/>
      <c r="J102" s="44"/>
      <c r="K102" s="44"/>
      <c r="L102" s="44"/>
      <c r="M102" s="44"/>
      <c r="N102" s="44"/>
      <c r="O102" s="44"/>
      <c r="P102" s="44"/>
      <c r="Q102" s="44"/>
      <c r="R102" s="44"/>
    </row>
    <row r="103" spans="1:18">
      <c r="A103" s="44"/>
      <c r="B103" s="44"/>
      <c r="C103" s="44"/>
      <c r="D103" s="44"/>
      <c r="E103" s="44"/>
      <c r="F103" s="44"/>
      <c r="G103" s="44"/>
      <c r="H103" s="44"/>
      <c r="I103" s="44"/>
      <c r="J103" s="44"/>
      <c r="K103" s="44"/>
      <c r="L103" s="44"/>
      <c r="M103" s="44"/>
      <c r="N103" s="44"/>
      <c r="O103" s="44"/>
      <c r="P103" s="44"/>
      <c r="Q103" s="44"/>
      <c r="R103" s="44"/>
    </row>
    <row r="104" spans="1:18">
      <c r="A104" s="44"/>
      <c r="B104" s="44"/>
      <c r="C104" s="44"/>
      <c r="D104" s="44"/>
      <c r="E104" s="44"/>
      <c r="F104" s="44"/>
      <c r="G104" s="44"/>
      <c r="H104" s="44"/>
      <c r="I104" s="44"/>
      <c r="J104" s="44"/>
      <c r="K104" s="44"/>
      <c r="L104" s="44"/>
      <c r="M104" s="44"/>
      <c r="N104" s="44"/>
      <c r="O104" s="44"/>
      <c r="P104" s="44"/>
      <c r="Q104" s="44"/>
      <c r="R104" s="44"/>
    </row>
    <row r="105" spans="1:18">
      <c r="A105" s="44"/>
      <c r="B105" s="44"/>
      <c r="C105" s="44"/>
      <c r="D105" s="44"/>
      <c r="E105" s="44"/>
      <c r="F105" s="44"/>
      <c r="G105" s="44"/>
      <c r="H105" s="44"/>
      <c r="I105" s="44"/>
      <c r="J105" s="44"/>
      <c r="K105" s="44"/>
      <c r="L105" s="44"/>
      <c r="M105" s="44"/>
      <c r="N105" s="44"/>
      <c r="O105" s="44"/>
      <c r="P105" s="44"/>
      <c r="Q105" s="44"/>
      <c r="R105" s="44"/>
    </row>
    <row r="106" spans="1:18">
      <c r="A106" s="44"/>
      <c r="B106" s="44"/>
      <c r="C106" s="44"/>
      <c r="D106" s="44"/>
      <c r="E106" s="44"/>
      <c r="F106" s="44"/>
      <c r="G106" s="44"/>
      <c r="H106" s="44"/>
      <c r="I106" s="44"/>
      <c r="J106" s="44"/>
      <c r="K106" s="44"/>
      <c r="L106" s="44"/>
      <c r="M106" s="44"/>
      <c r="N106" s="44"/>
      <c r="O106" s="44"/>
      <c r="P106" s="44"/>
      <c r="Q106" s="44"/>
      <c r="R106" s="44"/>
    </row>
    <row r="107" spans="1:18">
      <c r="A107" s="44"/>
      <c r="B107" s="44"/>
      <c r="C107" s="44"/>
      <c r="D107" s="44"/>
      <c r="E107" s="44"/>
      <c r="F107" s="44"/>
      <c r="G107" s="44"/>
      <c r="H107" s="44"/>
      <c r="I107" s="44"/>
      <c r="J107" s="44"/>
      <c r="K107" s="44"/>
      <c r="L107" s="44"/>
      <c r="M107" s="44"/>
      <c r="N107" s="44"/>
      <c r="O107" s="44"/>
      <c r="P107" s="44"/>
      <c r="Q107" s="44"/>
      <c r="R107" s="44"/>
    </row>
    <row r="108" spans="1:18">
      <c r="A108" s="44"/>
      <c r="B108" s="44"/>
      <c r="C108" s="44"/>
      <c r="D108" s="44"/>
      <c r="E108" s="44"/>
      <c r="F108" s="44"/>
      <c r="G108" s="44"/>
      <c r="H108" s="44"/>
      <c r="I108" s="44"/>
      <c r="J108" s="44"/>
      <c r="K108" s="44"/>
      <c r="L108" s="44"/>
      <c r="M108" s="44"/>
      <c r="N108" s="44"/>
      <c r="O108" s="44"/>
      <c r="P108" s="44"/>
      <c r="Q108" s="44"/>
      <c r="R108" s="44"/>
    </row>
    <row r="109" spans="1:18">
      <c r="A109" s="44"/>
      <c r="B109" s="44"/>
      <c r="C109" s="44"/>
      <c r="D109" s="44"/>
      <c r="E109" s="44"/>
      <c r="F109" s="44"/>
      <c r="G109" s="44"/>
      <c r="H109" s="44"/>
      <c r="I109" s="44"/>
      <c r="J109" s="44"/>
      <c r="K109" s="44"/>
      <c r="L109" s="44"/>
      <c r="M109" s="44"/>
      <c r="N109" s="44"/>
      <c r="O109" s="44"/>
      <c r="P109" s="44"/>
      <c r="Q109" s="44"/>
      <c r="R109" s="44"/>
    </row>
    <row r="110" spans="1:18">
      <c r="A110" s="44"/>
      <c r="B110" s="44"/>
      <c r="C110" s="44"/>
      <c r="D110" s="44"/>
      <c r="E110" s="44"/>
      <c r="F110" s="44"/>
      <c r="G110" s="44"/>
      <c r="H110" s="44"/>
      <c r="I110" s="44"/>
      <c r="J110" s="44"/>
      <c r="K110" s="44"/>
      <c r="L110" s="44"/>
      <c r="M110" s="44"/>
      <c r="N110" s="44"/>
      <c r="O110" s="44"/>
      <c r="P110" s="44"/>
      <c r="Q110" s="44"/>
      <c r="R110" s="44"/>
    </row>
    <row r="111" spans="1:18">
      <c r="A111" s="44"/>
      <c r="B111" s="44"/>
      <c r="C111" s="44"/>
      <c r="D111" s="44"/>
      <c r="E111" s="44"/>
      <c r="F111" s="44"/>
      <c r="G111" s="44"/>
      <c r="H111" s="44"/>
      <c r="I111" s="44"/>
      <c r="J111" s="44"/>
      <c r="K111" s="44"/>
      <c r="L111" s="44"/>
      <c r="M111" s="44"/>
      <c r="N111" s="44"/>
      <c r="O111" s="44"/>
      <c r="P111" s="44"/>
      <c r="Q111" s="44"/>
      <c r="R111" s="44"/>
    </row>
    <row r="112" spans="1:18">
      <c r="A112" s="44"/>
      <c r="B112" s="44"/>
      <c r="C112" s="44"/>
      <c r="D112" s="44"/>
      <c r="E112" s="44"/>
      <c r="F112" s="44"/>
      <c r="G112" s="44"/>
      <c r="H112" s="44"/>
      <c r="I112" s="44"/>
      <c r="J112" s="44"/>
      <c r="K112" s="44"/>
      <c r="L112" s="44"/>
      <c r="M112" s="44"/>
      <c r="N112" s="44"/>
      <c r="O112" s="44"/>
      <c r="P112" s="44"/>
      <c r="Q112" s="44"/>
      <c r="R112" s="44"/>
    </row>
    <row r="113" spans="1:18">
      <c r="A113" s="44"/>
      <c r="B113" s="44"/>
      <c r="C113" s="44"/>
      <c r="D113" s="44"/>
      <c r="E113" s="44"/>
      <c r="F113" s="44"/>
      <c r="G113" s="44"/>
      <c r="H113" s="44"/>
      <c r="I113" s="44"/>
      <c r="J113" s="44"/>
      <c r="K113" s="44"/>
      <c r="L113" s="44"/>
      <c r="M113" s="44"/>
      <c r="N113" s="44"/>
      <c r="O113" s="44"/>
      <c r="P113" s="44"/>
      <c r="Q113" s="44"/>
      <c r="R113" s="44"/>
    </row>
    <row r="114" spans="1:18">
      <c r="A114" s="44"/>
      <c r="B114" s="44"/>
      <c r="C114" s="44"/>
      <c r="D114" s="44"/>
      <c r="E114" s="44"/>
      <c r="F114" s="44"/>
      <c r="G114" s="44"/>
      <c r="H114" s="44"/>
      <c r="I114" s="44"/>
      <c r="J114" s="44"/>
      <c r="K114" s="44"/>
      <c r="L114" s="44"/>
      <c r="M114" s="44"/>
      <c r="N114" s="44"/>
      <c r="O114" s="44"/>
      <c r="P114" s="44"/>
      <c r="Q114" s="44"/>
      <c r="R114" s="44"/>
    </row>
    <row r="115" spans="1:18">
      <c r="A115" s="44"/>
      <c r="B115" s="44"/>
      <c r="C115" s="44"/>
      <c r="D115" s="44"/>
      <c r="E115" s="44"/>
      <c r="F115" s="44"/>
      <c r="G115" s="44"/>
      <c r="H115" s="44"/>
      <c r="I115" s="44"/>
      <c r="J115" s="44"/>
      <c r="K115" s="44"/>
      <c r="L115" s="44"/>
      <c r="M115" s="44"/>
      <c r="N115" s="44"/>
      <c r="O115" s="44"/>
      <c r="P115" s="44"/>
      <c r="Q115" s="44"/>
      <c r="R115" s="44"/>
    </row>
    <row r="116" spans="1:18">
      <c r="A116" s="44"/>
      <c r="B116" s="44"/>
      <c r="C116" s="44"/>
      <c r="D116" s="44"/>
      <c r="E116" s="44"/>
      <c r="F116" s="44"/>
      <c r="G116" s="44"/>
      <c r="H116" s="44"/>
      <c r="I116" s="44"/>
      <c r="J116" s="44"/>
      <c r="K116" s="44"/>
      <c r="L116" s="44"/>
      <c r="M116" s="44"/>
      <c r="N116" s="44"/>
      <c r="O116" s="44"/>
      <c r="P116" s="44"/>
      <c r="Q116" s="44"/>
      <c r="R116" s="44"/>
    </row>
    <row r="117" spans="1:18">
      <c r="A117" s="44"/>
      <c r="B117" s="44"/>
      <c r="C117" s="44"/>
      <c r="D117" s="44"/>
      <c r="E117" s="44"/>
      <c r="F117" s="44"/>
      <c r="G117" s="44"/>
      <c r="H117" s="44"/>
      <c r="I117" s="44"/>
      <c r="J117" s="44"/>
      <c r="K117" s="44"/>
      <c r="L117" s="44"/>
      <c r="M117" s="44"/>
      <c r="N117" s="44"/>
      <c r="O117" s="44"/>
      <c r="P117" s="44"/>
      <c r="Q117" s="44"/>
      <c r="R117" s="44"/>
    </row>
    <row r="118" spans="1:18">
      <c r="A118" s="44"/>
      <c r="B118" s="44"/>
      <c r="C118" s="44"/>
      <c r="D118" s="44"/>
      <c r="E118" s="44"/>
      <c r="F118" s="44"/>
      <c r="G118" s="44"/>
      <c r="H118" s="44"/>
      <c r="I118" s="44"/>
      <c r="J118" s="44"/>
      <c r="K118" s="44"/>
      <c r="L118" s="44"/>
      <c r="M118" s="44"/>
      <c r="N118" s="44"/>
      <c r="O118" s="44"/>
      <c r="P118" s="44"/>
      <c r="Q118" s="44"/>
      <c r="R118" s="44"/>
    </row>
    <row r="119" spans="1:18">
      <c r="A119" s="44"/>
      <c r="B119" s="44"/>
      <c r="C119" s="44"/>
      <c r="D119" s="44"/>
      <c r="E119" s="44"/>
      <c r="F119" s="44"/>
      <c r="G119" s="44"/>
      <c r="H119" s="44"/>
      <c r="I119" s="44"/>
      <c r="J119" s="44"/>
      <c r="K119" s="44"/>
      <c r="L119" s="44"/>
      <c r="M119" s="44"/>
      <c r="N119" s="44"/>
      <c r="O119" s="44"/>
      <c r="P119" s="44"/>
      <c r="Q119" s="44"/>
      <c r="R119" s="44"/>
    </row>
    <row r="120" spans="1:18">
      <c r="A120" s="44"/>
      <c r="B120" s="44"/>
      <c r="C120" s="44"/>
      <c r="D120" s="44"/>
      <c r="E120" s="44"/>
      <c r="F120" s="44"/>
      <c r="G120" s="44"/>
      <c r="H120" s="44"/>
      <c r="I120" s="44"/>
      <c r="J120" s="44"/>
      <c r="K120" s="44"/>
      <c r="L120" s="44"/>
      <c r="M120" s="44"/>
      <c r="N120" s="44"/>
      <c r="O120" s="44"/>
      <c r="P120" s="44"/>
      <c r="Q120" s="44"/>
      <c r="R120" s="44"/>
    </row>
    <row r="121" spans="1:18">
      <c r="A121" s="44"/>
      <c r="B121" s="44"/>
      <c r="C121" s="44"/>
      <c r="D121" s="44"/>
      <c r="E121" s="44"/>
      <c r="F121" s="44"/>
      <c r="G121" s="44"/>
      <c r="H121" s="44"/>
      <c r="I121" s="44"/>
      <c r="J121" s="44"/>
      <c r="K121" s="44"/>
      <c r="L121" s="44"/>
      <c r="M121" s="44"/>
      <c r="N121" s="44"/>
      <c r="O121" s="44"/>
      <c r="P121" s="44"/>
      <c r="Q121" s="44"/>
      <c r="R121" s="44"/>
    </row>
    <row r="122" spans="1:18">
      <c r="A122" s="44"/>
      <c r="B122" s="44"/>
      <c r="C122" s="44"/>
      <c r="D122" s="44"/>
      <c r="E122" s="44"/>
      <c r="F122" s="44"/>
      <c r="G122" s="44"/>
      <c r="H122" s="44"/>
      <c r="I122" s="44"/>
      <c r="J122" s="44"/>
      <c r="K122" s="44"/>
      <c r="L122" s="44"/>
      <c r="M122" s="44"/>
      <c r="N122" s="44"/>
      <c r="O122" s="44"/>
      <c r="P122" s="44"/>
      <c r="Q122" s="44"/>
      <c r="R122" s="44"/>
    </row>
    <row r="123" spans="1:18">
      <c r="A123" s="44"/>
      <c r="B123" s="44"/>
      <c r="C123" s="44"/>
      <c r="D123" s="44"/>
      <c r="E123" s="44"/>
      <c r="F123" s="44"/>
      <c r="G123" s="44"/>
      <c r="H123" s="44"/>
      <c r="I123" s="44"/>
      <c r="J123" s="44"/>
      <c r="K123" s="44"/>
      <c r="L123" s="44"/>
      <c r="M123" s="44"/>
      <c r="N123" s="44"/>
      <c r="O123" s="44"/>
      <c r="P123" s="44"/>
      <c r="Q123" s="44"/>
      <c r="R123" s="44"/>
    </row>
    <row r="124" spans="1:18">
      <c r="A124" s="44"/>
      <c r="B124" s="44"/>
      <c r="C124" s="44"/>
      <c r="D124" s="44"/>
      <c r="E124" s="44"/>
      <c r="F124" s="44"/>
      <c r="G124" s="44"/>
      <c r="H124" s="44"/>
      <c r="I124" s="44"/>
      <c r="J124" s="44"/>
      <c r="K124" s="44"/>
      <c r="L124" s="44"/>
      <c r="M124" s="44"/>
      <c r="N124" s="44"/>
      <c r="O124" s="44"/>
      <c r="P124" s="44"/>
      <c r="Q124" s="44"/>
      <c r="R124" s="44"/>
    </row>
    <row r="125" spans="1:18">
      <c r="A125" s="44"/>
      <c r="B125" s="44"/>
      <c r="C125" s="44"/>
      <c r="D125" s="44"/>
      <c r="E125" s="44"/>
      <c r="F125" s="44"/>
      <c r="G125" s="44"/>
      <c r="H125" s="44"/>
      <c r="I125" s="44"/>
      <c r="J125" s="44"/>
      <c r="K125" s="44"/>
      <c r="L125" s="44"/>
      <c r="M125" s="44"/>
      <c r="N125" s="44"/>
      <c r="O125" s="44"/>
      <c r="P125" s="44"/>
      <c r="Q125" s="44"/>
      <c r="R125" s="44"/>
    </row>
    <row r="126" spans="1:18">
      <c r="A126" s="44"/>
      <c r="B126" s="44"/>
      <c r="C126" s="44"/>
      <c r="D126" s="44"/>
      <c r="E126" s="44"/>
      <c r="F126" s="44"/>
      <c r="G126" s="44"/>
      <c r="H126" s="44"/>
      <c r="I126" s="44"/>
      <c r="J126" s="44"/>
      <c r="K126" s="44"/>
      <c r="L126" s="44"/>
      <c r="M126" s="44"/>
      <c r="N126" s="44"/>
      <c r="O126" s="44"/>
      <c r="P126" s="44"/>
      <c r="Q126" s="44"/>
      <c r="R126" s="44"/>
    </row>
    <row r="127" spans="1:18">
      <c r="A127" s="44"/>
      <c r="B127" s="44"/>
      <c r="C127" s="44"/>
      <c r="D127" s="44"/>
      <c r="E127" s="44"/>
      <c r="F127" s="44"/>
      <c r="G127" s="44"/>
      <c r="H127" s="44"/>
      <c r="I127" s="44"/>
      <c r="J127" s="44"/>
      <c r="K127" s="44"/>
      <c r="L127" s="44"/>
      <c r="M127" s="44"/>
      <c r="N127" s="44"/>
      <c r="O127" s="44"/>
      <c r="P127" s="44"/>
      <c r="Q127" s="44"/>
      <c r="R127" s="44"/>
    </row>
    <row r="128" spans="1:18">
      <c r="A128" s="44"/>
      <c r="B128" s="44"/>
      <c r="C128" s="44"/>
      <c r="D128" s="44"/>
      <c r="E128" s="44"/>
      <c r="F128" s="44"/>
      <c r="G128" s="44"/>
      <c r="H128" s="44"/>
      <c r="I128" s="44"/>
      <c r="J128" s="44"/>
      <c r="K128" s="44"/>
      <c r="L128" s="44"/>
      <c r="M128" s="44"/>
      <c r="N128" s="44"/>
      <c r="O128" s="44"/>
      <c r="P128" s="44"/>
      <c r="Q128" s="44"/>
      <c r="R128" s="44"/>
    </row>
    <row r="129" spans="1:18">
      <c r="A129" s="44"/>
      <c r="B129" s="44"/>
      <c r="C129" s="44"/>
      <c r="D129" s="44"/>
      <c r="E129" s="44"/>
      <c r="F129" s="44"/>
      <c r="G129" s="44"/>
      <c r="H129" s="44"/>
      <c r="I129" s="44"/>
      <c r="J129" s="44"/>
      <c r="K129" s="44"/>
      <c r="L129" s="44"/>
      <c r="M129" s="44"/>
      <c r="N129" s="44"/>
      <c r="O129" s="44"/>
      <c r="P129" s="44"/>
      <c r="Q129" s="44"/>
      <c r="R129" s="44"/>
    </row>
    <row r="130" spans="1:18">
      <c r="A130" s="44"/>
      <c r="B130" s="44"/>
      <c r="C130" s="44"/>
      <c r="D130" s="44"/>
      <c r="E130" s="44"/>
      <c r="F130" s="44"/>
      <c r="G130" s="44"/>
      <c r="H130" s="44"/>
      <c r="I130" s="44"/>
      <c r="J130" s="44"/>
      <c r="K130" s="44"/>
      <c r="L130" s="44"/>
      <c r="M130" s="44"/>
      <c r="N130" s="44"/>
      <c r="O130" s="44"/>
      <c r="P130" s="44"/>
      <c r="Q130" s="44"/>
      <c r="R130" s="44"/>
    </row>
    <row r="131" spans="1:18">
      <c r="A131" s="44"/>
      <c r="B131" s="44"/>
      <c r="C131" s="44"/>
      <c r="D131" s="44"/>
      <c r="E131" s="44"/>
      <c r="F131" s="44"/>
      <c r="G131" s="44"/>
      <c r="H131" s="44"/>
      <c r="I131" s="44"/>
      <c r="J131" s="44"/>
      <c r="K131" s="44"/>
      <c r="L131" s="44"/>
      <c r="M131" s="44"/>
      <c r="N131" s="44"/>
      <c r="O131" s="44"/>
      <c r="P131" s="44"/>
      <c r="Q131" s="44"/>
      <c r="R131" s="44"/>
    </row>
    <row r="132" spans="1:18">
      <c r="A132" s="44"/>
      <c r="B132" s="44"/>
      <c r="C132" s="44"/>
      <c r="D132" s="44"/>
      <c r="E132" s="44"/>
      <c r="F132" s="44"/>
      <c r="G132" s="44"/>
      <c r="H132" s="44"/>
      <c r="I132" s="44"/>
      <c r="J132" s="44"/>
      <c r="K132" s="44"/>
      <c r="L132" s="44"/>
      <c r="M132" s="44"/>
      <c r="N132" s="44"/>
      <c r="O132" s="44"/>
      <c r="P132" s="44"/>
      <c r="Q132" s="44"/>
      <c r="R132" s="44"/>
    </row>
    <row r="133" spans="1:18">
      <c r="A133" s="44"/>
      <c r="B133" s="44"/>
      <c r="C133" s="44"/>
      <c r="D133" s="44"/>
      <c r="E133" s="44"/>
      <c r="F133" s="44"/>
      <c r="G133" s="44"/>
      <c r="H133" s="44"/>
      <c r="I133" s="44"/>
      <c r="J133" s="44"/>
      <c r="K133" s="44"/>
      <c r="L133" s="44"/>
      <c r="M133" s="44"/>
      <c r="N133" s="44"/>
      <c r="O133" s="44"/>
      <c r="P133" s="44"/>
      <c r="Q133" s="44"/>
      <c r="R133" s="44"/>
    </row>
    <row r="134" spans="1:18">
      <c r="A134" s="44"/>
      <c r="B134" s="44"/>
      <c r="C134" s="44"/>
      <c r="D134" s="44"/>
      <c r="E134" s="44"/>
      <c r="F134" s="44"/>
      <c r="G134" s="44"/>
      <c r="H134" s="44"/>
      <c r="I134" s="44"/>
      <c r="J134" s="44"/>
      <c r="K134" s="44"/>
      <c r="L134" s="44"/>
      <c r="M134" s="44"/>
      <c r="N134" s="44"/>
      <c r="O134" s="44"/>
      <c r="P134" s="44"/>
      <c r="Q134" s="44"/>
      <c r="R134" s="44"/>
    </row>
    <row r="135" spans="1:18">
      <c r="A135" s="44"/>
      <c r="B135" s="44"/>
      <c r="C135" s="44"/>
      <c r="D135" s="44"/>
      <c r="E135" s="44"/>
      <c r="F135" s="44"/>
      <c r="G135" s="44"/>
      <c r="H135" s="44"/>
      <c r="I135" s="44"/>
      <c r="J135" s="44"/>
      <c r="K135" s="44"/>
      <c r="L135" s="44"/>
      <c r="M135" s="44"/>
      <c r="N135" s="44"/>
      <c r="O135" s="44"/>
      <c r="P135" s="44"/>
      <c r="Q135" s="44"/>
      <c r="R135" s="44"/>
    </row>
    <row r="136" spans="1:18">
      <c r="A136" s="44"/>
      <c r="B136" s="44"/>
      <c r="C136" s="44"/>
      <c r="D136" s="44"/>
      <c r="E136" s="44"/>
      <c r="F136" s="44"/>
      <c r="G136" s="44"/>
      <c r="H136" s="44"/>
      <c r="I136" s="44"/>
      <c r="J136" s="44"/>
      <c r="K136" s="44"/>
      <c r="L136" s="44"/>
      <c r="M136" s="44"/>
      <c r="N136" s="44"/>
      <c r="O136" s="44"/>
      <c r="P136" s="44"/>
      <c r="Q136" s="44"/>
      <c r="R136" s="44"/>
    </row>
    <row r="137" spans="1:18">
      <c r="A137" s="44"/>
      <c r="B137" s="44"/>
      <c r="C137" s="44"/>
      <c r="D137" s="44"/>
      <c r="E137" s="44"/>
      <c r="F137" s="44"/>
      <c r="G137" s="44"/>
      <c r="H137" s="44"/>
      <c r="I137" s="44"/>
      <c r="J137" s="44"/>
      <c r="K137" s="44"/>
      <c r="L137" s="44"/>
      <c r="M137" s="44"/>
      <c r="N137" s="44"/>
      <c r="O137" s="44"/>
      <c r="P137" s="44"/>
      <c r="Q137" s="44"/>
      <c r="R137" s="44"/>
    </row>
    <row r="138" spans="1:18">
      <c r="A138" s="44"/>
      <c r="B138" s="44"/>
      <c r="C138" s="44"/>
      <c r="D138" s="44"/>
      <c r="E138" s="44"/>
      <c r="F138" s="44"/>
      <c r="G138" s="44"/>
      <c r="H138" s="44"/>
      <c r="I138" s="44"/>
      <c r="J138" s="44"/>
      <c r="K138" s="44"/>
      <c r="L138" s="44"/>
      <c r="M138" s="44"/>
      <c r="N138" s="44"/>
      <c r="O138" s="44"/>
      <c r="P138" s="44"/>
      <c r="Q138" s="44"/>
      <c r="R138" s="44"/>
    </row>
    <row r="139" spans="1:18">
      <c r="A139" s="44"/>
      <c r="B139" s="44"/>
      <c r="C139" s="44"/>
      <c r="D139" s="44"/>
      <c r="E139" s="44"/>
      <c r="F139" s="44"/>
      <c r="G139" s="44"/>
      <c r="H139" s="44"/>
      <c r="I139" s="44"/>
      <c r="J139" s="44"/>
      <c r="K139" s="44"/>
      <c r="L139" s="44"/>
      <c r="M139" s="44"/>
      <c r="N139" s="44"/>
      <c r="O139" s="44"/>
      <c r="P139" s="44"/>
      <c r="Q139" s="44"/>
      <c r="R139" s="44"/>
    </row>
    <row r="140" spans="1:18">
      <c r="A140" s="44"/>
      <c r="B140" s="44"/>
      <c r="C140" s="44"/>
      <c r="D140" s="44"/>
      <c r="E140" s="44"/>
      <c r="F140" s="44"/>
      <c r="G140" s="44"/>
      <c r="H140" s="44"/>
      <c r="I140" s="44"/>
      <c r="J140" s="44"/>
      <c r="K140" s="44"/>
      <c r="L140" s="44"/>
      <c r="M140" s="44"/>
      <c r="N140" s="44"/>
      <c r="O140" s="44"/>
      <c r="P140" s="44"/>
      <c r="Q140" s="44"/>
      <c r="R140" s="44"/>
    </row>
    <row r="141" spans="1:18">
      <c r="A141" s="44"/>
      <c r="B141" s="44"/>
      <c r="C141" s="44"/>
      <c r="D141" s="44"/>
      <c r="E141" s="44"/>
      <c r="F141" s="44"/>
      <c r="G141" s="44"/>
      <c r="H141" s="44"/>
      <c r="I141" s="44"/>
      <c r="J141" s="44"/>
      <c r="K141" s="44"/>
      <c r="L141" s="44"/>
      <c r="M141" s="44"/>
      <c r="N141" s="44"/>
      <c r="O141" s="44"/>
      <c r="P141" s="44"/>
      <c r="Q141" s="44"/>
      <c r="R141" s="44"/>
    </row>
    <row r="142" spans="1:18">
      <c r="A142" s="44"/>
      <c r="B142" s="44"/>
      <c r="C142" s="44"/>
      <c r="D142" s="44"/>
      <c r="E142" s="44"/>
      <c r="F142" s="44"/>
      <c r="G142" s="44"/>
      <c r="H142" s="44"/>
      <c r="I142" s="44"/>
      <c r="J142" s="44"/>
      <c r="K142" s="44"/>
      <c r="L142" s="44"/>
      <c r="M142" s="44"/>
      <c r="N142" s="44"/>
      <c r="O142" s="44"/>
      <c r="P142" s="44"/>
      <c r="Q142" s="44"/>
      <c r="R142" s="44"/>
    </row>
    <row r="143" spans="1:18">
      <c r="A143" s="44"/>
      <c r="B143" s="44"/>
      <c r="C143" s="44"/>
      <c r="D143" s="44"/>
      <c r="E143" s="44"/>
      <c r="F143" s="44"/>
      <c r="G143" s="44"/>
      <c r="H143" s="44"/>
      <c r="I143" s="44"/>
      <c r="J143" s="44"/>
      <c r="K143" s="44"/>
      <c r="L143" s="44"/>
      <c r="M143" s="44"/>
      <c r="N143" s="44"/>
      <c r="O143" s="44"/>
      <c r="P143" s="44"/>
      <c r="Q143" s="44"/>
      <c r="R143" s="44"/>
    </row>
    <row r="144" spans="1:18">
      <c r="A144" s="44"/>
      <c r="B144" s="44"/>
      <c r="C144" s="44"/>
      <c r="D144" s="44"/>
      <c r="E144" s="44"/>
      <c r="F144" s="44"/>
      <c r="G144" s="44"/>
      <c r="H144" s="44"/>
      <c r="I144" s="44"/>
      <c r="J144" s="44"/>
      <c r="K144" s="44"/>
      <c r="L144" s="44"/>
      <c r="M144" s="44"/>
      <c r="N144" s="44"/>
      <c r="O144" s="44"/>
      <c r="P144" s="44"/>
      <c r="Q144" s="44"/>
      <c r="R144" s="44"/>
    </row>
    <row r="145" spans="1:18">
      <c r="A145" s="44"/>
      <c r="B145" s="44"/>
      <c r="C145" s="44"/>
      <c r="D145" s="44"/>
      <c r="E145" s="44"/>
      <c r="F145" s="44"/>
      <c r="G145" s="44"/>
      <c r="H145" s="44"/>
      <c r="I145" s="44"/>
      <c r="J145" s="44"/>
      <c r="K145" s="44"/>
      <c r="L145" s="44"/>
      <c r="M145" s="44"/>
      <c r="N145" s="44"/>
      <c r="O145" s="44"/>
      <c r="P145" s="44"/>
      <c r="Q145" s="44"/>
      <c r="R145" s="44"/>
    </row>
    <row r="146" spans="1:18">
      <c r="A146" s="44"/>
      <c r="B146" s="44"/>
      <c r="C146" s="44"/>
      <c r="D146" s="44"/>
      <c r="E146" s="44"/>
      <c r="F146" s="44"/>
      <c r="G146" s="44"/>
      <c r="H146" s="44"/>
      <c r="I146" s="44"/>
      <c r="J146" s="44"/>
      <c r="K146" s="44"/>
      <c r="L146" s="44"/>
      <c r="M146" s="44"/>
      <c r="N146" s="44"/>
      <c r="O146" s="44"/>
      <c r="P146" s="44"/>
      <c r="Q146" s="44"/>
      <c r="R146" s="44"/>
    </row>
    <row r="147" spans="1:18">
      <c r="A147" s="44"/>
      <c r="B147" s="44"/>
      <c r="C147" s="44"/>
      <c r="D147" s="44"/>
      <c r="E147" s="44"/>
      <c r="F147" s="44"/>
      <c r="G147" s="44"/>
      <c r="H147" s="44"/>
      <c r="I147" s="44"/>
      <c r="J147" s="44"/>
      <c r="K147" s="44"/>
      <c r="L147" s="44"/>
      <c r="M147" s="44"/>
      <c r="N147" s="44"/>
      <c r="O147" s="44"/>
      <c r="P147" s="44"/>
      <c r="Q147" s="44"/>
      <c r="R147" s="44"/>
    </row>
    <row r="148" spans="1:18">
      <c r="A148" s="44"/>
      <c r="B148" s="44"/>
      <c r="C148" s="44"/>
      <c r="D148" s="44"/>
      <c r="E148" s="44"/>
      <c r="F148" s="44"/>
      <c r="G148" s="44"/>
      <c r="H148" s="44"/>
      <c r="I148" s="44"/>
      <c r="J148" s="44"/>
      <c r="K148" s="44"/>
      <c r="L148" s="44"/>
      <c r="M148" s="44"/>
      <c r="N148" s="44"/>
      <c r="O148" s="44"/>
      <c r="P148" s="44"/>
      <c r="Q148" s="44"/>
      <c r="R148" s="44"/>
    </row>
    <row r="149" spans="1:18">
      <c r="A149" s="44"/>
      <c r="B149" s="44"/>
      <c r="C149" s="44"/>
      <c r="D149" s="44"/>
      <c r="E149" s="44"/>
      <c r="F149" s="44"/>
      <c r="G149" s="44"/>
      <c r="H149" s="44"/>
      <c r="I149" s="44"/>
      <c r="J149" s="44"/>
      <c r="K149" s="44"/>
      <c r="L149" s="44"/>
      <c r="M149" s="44"/>
      <c r="N149" s="44"/>
      <c r="O149" s="44"/>
      <c r="P149" s="44"/>
      <c r="Q149" s="44"/>
      <c r="R149" s="44"/>
    </row>
    <row r="150" spans="1:18">
      <c r="A150" s="44"/>
      <c r="B150" s="44"/>
      <c r="C150" s="44"/>
      <c r="D150" s="44"/>
      <c r="E150" s="44"/>
      <c r="F150" s="44"/>
      <c r="G150" s="44"/>
      <c r="H150" s="44"/>
      <c r="I150" s="44"/>
      <c r="J150" s="44"/>
      <c r="K150" s="44"/>
      <c r="L150" s="44"/>
      <c r="M150" s="44"/>
      <c r="N150" s="44"/>
      <c r="O150" s="44"/>
      <c r="P150" s="44"/>
      <c r="Q150" s="44"/>
      <c r="R150" s="44"/>
    </row>
    <row r="151" spans="1:18">
      <c r="A151" s="44"/>
      <c r="B151" s="44"/>
      <c r="C151" s="44"/>
      <c r="D151" s="44"/>
      <c r="E151" s="44"/>
      <c r="F151" s="44"/>
      <c r="G151" s="44"/>
      <c r="H151" s="44"/>
      <c r="I151" s="44"/>
      <c r="J151" s="44"/>
      <c r="K151" s="44"/>
      <c r="L151" s="44"/>
      <c r="M151" s="44"/>
      <c r="N151" s="44"/>
      <c r="O151" s="44"/>
      <c r="P151" s="44"/>
      <c r="Q151" s="44"/>
      <c r="R151" s="44"/>
    </row>
    <row r="152" spans="1:18">
      <c r="A152" s="44"/>
      <c r="B152" s="44"/>
      <c r="C152" s="44"/>
      <c r="D152" s="44"/>
      <c r="E152" s="44"/>
      <c r="F152" s="44"/>
      <c r="G152" s="44"/>
      <c r="H152" s="44"/>
      <c r="I152" s="44"/>
      <c r="J152" s="44"/>
      <c r="K152" s="44"/>
      <c r="L152" s="44"/>
      <c r="M152" s="44"/>
      <c r="N152" s="44"/>
      <c r="O152" s="44"/>
      <c r="P152" s="44"/>
      <c r="Q152" s="44"/>
      <c r="R152" s="44"/>
    </row>
    <row r="153" spans="1:18">
      <c r="A153" s="44"/>
      <c r="B153" s="44"/>
      <c r="C153" s="44"/>
      <c r="D153" s="44"/>
      <c r="E153" s="44"/>
      <c r="F153" s="44"/>
      <c r="G153" s="44"/>
      <c r="H153" s="44"/>
      <c r="I153" s="44"/>
      <c r="J153" s="44"/>
      <c r="K153" s="44"/>
      <c r="L153" s="44"/>
      <c r="M153" s="44"/>
      <c r="N153" s="44"/>
      <c r="O153" s="44"/>
      <c r="P153" s="44"/>
      <c r="Q153" s="44"/>
      <c r="R153" s="44"/>
    </row>
    <row r="154" spans="1:18">
      <c r="A154" s="44"/>
      <c r="B154" s="44"/>
      <c r="C154" s="44"/>
      <c r="D154" s="44"/>
      <c r="E154" s="44"/>
      <c r="F154" s="44"/>
      <c r="G154" s="44"/>
      <c r="H154" s="44"/>
      <c r="I154" s="44"/>
      <c r="J154" s="44"/>
      <c r="K154" s="44"/>
      <c r="L154" s="44"/>
      <c r="M154" s="44"/>
      <c r="N154" s="44"/>
      <c r="O154" s="44"/>
      <c r="P154" s="44"/>
      <c r="Q154" s="44"/>
      <c r="R154" s="44"/>
    </row>
    <row r="155" spans="1:18">
      <c r="A155" s="44"/>
      <c r="B155" s="44"/>
      <c r="C155" s="44"/>
      <c r="D155" s="44"/>
      <c r="E155" s="44"/>
      <c r="F155" s="44"/>
      <c r="G155" s="44"/>
      <c r="H155" s="44"/>
      <c r="I155" s="44"/>
      <c r="J155" s="44"/>
      <c r="K155" s="44"/>
      <c r="L155" s="44"/>
      <c r="M155" s="44"/>
      <c r="N155" s="44"/>
      <c r="O155" s="44"/>
      <c r="P155" s="44"/>
      <c r="Q155" s="44"/>
      <c r="R155" s="44"/>
    </row>
    <row r="156" spans="1:18">
      <c r="A156" s="44"/>
      <c r="B156" s="44"/>
      <c r="C156" s="44"/>
      <c r="D156" s="44"/>
      <c r="E156" s="44"/>
      <c r="F156" s="44"/>
      <c r="G156" s="44"/>
      <c r="H156" s="44"/>
      <c r="I156" s="44"/>
      <c r="J156" s="44"/>
      <c r="K156" s="44"/>
      <c r="L156" s="44"/>
      <c r="M156" s="44"/>
      <c r="N156" s="44"/>
      <c r="O156" s="44"/>
      <c r="P156" s="44"/>
      <c r="Q156" s="44"/>
      <c r="R156" s="44"/>
    </row>
    <row r="157" spans="1:18">
      <c r="A157" s="44"/>
      <c r="B157" s="44"/>
      <c r="C157" s="44"/>
      <c r="D157" s="44"/>
      <c r="E157" s="44"/>
      <c r="F157" s="44"/>
      <c r="G157" s="44"/>
      <c r="H157" s="44"/>
      <c r="I157" s="44"/>
      <c r="J157" s="44"/>
      <c r="K157" s="44"/>
      <c r="L157" s="44"/>
      <c r="M157" s="44"/>
      <c r="N157" s="44"/>
      <c r="O157" s="44"/>
      <c r="P157" s="44"/>
      <c r="Q157" s="44"/>
      <c r="R157" s="44"/>
    </row>
    <row r="158" spans="1:18">
      <c r="A158" s="44"/>
      <c r="B158" s="44"/>
      <c r="C158" s="44"/>
      <c r="D158" s="44"/>
      <c r="E158" s="44"/>
      <c r="F158" s="44"/>
      <c r="G158" s="44"/>
      <c r="H158" s="44"/>
      <c r="I158" s="44"/>
      <c r="J158" s="44"/>
      <c r="K158" s="44"/>
      <c r="L158" s="44"/>
      <c r="M158" s="44"/>
      <c r="N158" s="44"/>
      <c r="O158" s="44"/>
      <c r="P158" s="44"/>
      <c r="Q158" s="44"/>
      <c r="R158" s="44"/>
    </row>
    <row r="159" spans="1:18">
      <c r="A159" s="44"/>
      <c r="B159" s="44"/>
      <c r="C159" s="44"/>
      <c r="D159" s="44"/>
      <c r="E159" s="44"/>
      <c r="F159" s="44"/>
      <c r="G159" s="44"/>
      <c r="H159" s="44"/>
      <c r="I159" s="44"/>
      <c r="J159" s="44"/>
      <c r="K159" s="44"/>
      <c r="L159" s="44"/>
      <c r="M159" s="44"/>
      <c r="N159" s="44"/>
      <c r="O159" s="44"/>
      <c r="P159" s="44"/>
      <c r="Q159" s="44"/>
      <c r="R159" s="44"/>
    </row>
    <row r="160" spans="1:18">
      <c r="A160" s="44"/>
      <c r="B160" s="44"/>
      <c r="C160" s="44"/>
      <c r="D160" s="44"/>
      <c r="E160" s="44"/>
      <c r="F160" s="44"/>
      <c r="G160" s="44"/>
      <c r="H160" s="44"/>
      <c r="I160" s="44"/>
      <c r="J160" s="44"/>
      <c r="K160" s="44"/>
      <c r="L160" s="44"/>
      <c r="M160" s="44"/>
      <c r="N160" s="44"/>
      <c r="O160" s="44"/>
      <c r="P160" s="44"/>
      <c r="Q160" s="44"/>
      <c r="R160" s="44"/>
    </row>
    <row r="161" spans="1:18">
      <c r="A161" s="44"/>
      <c r="B161" s="44"/>
      <c r="C161" s="44"/>
      <c r="D161" s="44"/>
      <c r="E161" s="44"/>
      <c r="F161" s="44"/>
      <c r="G161" s="44"/>
      <c r="H161" s="44"/>
      <c r="I161" s="44"/>
      <c r="J161" s="44"/>
      <c r="K161" s="44"/>
      <c r="L161" s="44"/>
      <c r="M161" s="44"/>
      <c r="N161" s="44"/>
      <c r="O161" s="44"/>
      <c r="P161" s="44"/>
      <c r="Q161" s="44"/>
      <c r="R161" s="44"/>
    </row>
    <row r="162" spans="1:18">
      <c r="A162" s="44"/>
      <c r="B162" s="44"/>
      <c r="C162" s="44"/>
      <c r="D162" s="44"/>
      <c r="E162" s="44"/>
      <c r="F162" s="44"/>
      <c r="G162" s="44"/>
      <c r="H162" s="44"/>
      <c r="I162" s="44"/>
      <c r="J162" s="44"/>
      <c r="K162" s="44"/>
      <c r="L162" s="44"/>
      <c r="M162" s="44"/>
      <c r="N162" s="44"/>
      <c r="O162" s="44"/>
      <c r="P162" s="44"/>
      <c r="Q162" s="44"/>
      <c r="R162" s="44"/>
    </row>
    <row r="163" spans="1:18">
      <c r="A163" s="44"/>
      <c r="B163" s="44"/>
      <c r="C163" s="44"/>
      <c r="D163" s="44"/>
      <c r="E163" s="44"/>
      <c r="F163" s="44"/>
      <c r="G163" s="44"/>
      <c r="H163" s="44"/>
      <c r="I163" s="44"/>
      <c r="J163" s="44"/>
      <c r="K163" s="44"/>
      <c r="L163" s="44"/>
      <c r="M163" s="44"/>
      <c r="N163" s="44"/>
      <c r="O163" s="44"/>
      <c r="P163" s="44"/>
      <c r="Q163" s="44"/>
      <c r="R163" s="44"/>
    </row>
    <row r="164" spans="1:18">
      <c r="A164" s="44"/>
      <c r="B164" s="44"/>
      <c r="C164" s="44"/>
      <c r="D164" s="44"/>
      <c r="E164" s="44"/>
      <c r="F164" s="44"/>
      <c r="G164" s="44"/>
      <c r="H164" s="44"/>
      <c r="I164" s="44"/>
      <c r="J164" s="44"/>
      <c r="K164" s="44"/>
      <c r="L164" s="44"/>
      <c r="M164" s="44"/>
      <c r="N164" s="44"/>
      <c r="O164" s="44"/>
      <c r="P164" s="44"/>
      <c r="Q164" s="44"/>
      <c r="R164" s="44"/>
    </row>
    <row r="165" spans="1:18">
      <c r="A165" s="44"/>
      <c r="B165" s="44"/>
      <c r="C165" s="44"/>
      <c r="D165" s="44"/>
      <c r="E165" s="44"/>
      <c r="F165" s="44"/>
      <c r="G165" s="44"/>
      <c r="H165" s="44"/>
      <c r="I165" s="44"/>
      <c r="J165" s="44"/>
      <c r="K165" s="44"/>
      <c r="L165" s="44"/>
      <c r="M165" s="44"/>
      <c r="N165" s="44"/>
      <c r="O165" s="44"/>
      <c r="P165" s="44"/>
      <c r="Q165" s="44"/>
      <c r="R165" s="44"/>
    </row>
    <row r="166" spans="1:18">
      <c r="A166" s="44"/>
      <c r="B166" s="44"/>
      <c r="C166" s="44"/>
      <c r="D166" s="44"/>
      <c r="E166" s="44"/>
      <c r="F166" s="44"/>
      <c r="G166" s="44"/>
      <c r="H166" s="44"/>
      <c r="I166" s="44"/>
      <c r="J166" s="44"/>
      <c r="K166" s="44"/>
      <c r="L166" s="44"/>
      <c r="M166" s="44"/>
      <c r="N166" s="44"/>
      <c r="O166" s="44"/>
      <c r="P166" s="44"/>
      <c r="Q166" s="44"/>
      <c r="R166" s="44"/>
    </row>
    <row r="167" spans="1:18">
      <c r="A167" s="44"/>
      <c r="B167" s="44"/>
      <c r="C167" s="44"/>
      <c r="D167" s="44"/>
      <c r="E167" s="44"/>
      <c r="F167" s="44"/>
      <c r="G167" s="44"/>
      <c r="H167" s="44"/>
      <c r="I167" s="44"/>
      <c r="J167" s="44"/>
      <c r="K167" s="44"/>
      <c r="L167" s="44"/>
      <c r="M167" s="44"/>
      <c r="N167" s="44"/>
      <c r="O167" s="44"/>
      <c r="P167" s="44"/>
      <c r="Q167" s="44"/>
      <c r="R167" s="44"/>
    </row>
    <row r="168" spans="1:18">
      <c r="A168" s="44"/>
      <c r="B168" s="44"/>
      <c r="C168" s="44"/>
      <c r="D168" s="44"/>
      <c r="E168" s="44"/>
      <c r="F168" s="44"/>
      <c r="G168" s="44"/>
      <c r="H168" s="44"/>
      <c r="I168" s="44"/>
      <c r="J168" s="44"/>
      <c r="K168" s="44"/>
      <c r="L168" s="44"/>
      <c r="M168" s="44"/>
      <c r="N168" s="44"/>
      <c r="O168" s="44"/>
      <c r="P168" s="44"/>
      <c r="Q168" s="44"/>
      <c r="R168" s="44"/>
    </row>
    <row r="169" spans="1:18">
      <c r="A169" s="44"/>
      <c r="B169" s="44"/>
      <c r="C169" s="44"/>
      <c r="D169" s="44"/>
      <c r="E169" s="44"/>
      <c r="F169" s="44"/>
      <c r="G169" s="44"/>
      <c r="H169" s="44"/>
      <c r="I169" s="44"/>
      <c r="J169" s="44"/>
      <c r="K169" s="44"/>
      <c r="L169" s="44"/>
      <c r="M169" s="44"/>
      <c r="N169" s="44"/>
      <c r="O169" s="44"/>
      <c r="P169" s="44"/>
      <c r="Q169" s="44"/>
      <c r="R169" s="44"/>
    </row>
    <row r="170" spans="1:18">
      <c r="A170" s="44"/>
      <c r="B170" s="44"/>
      <c r="C170" s="44"/>
      <c r="D170" s="44"/>
      <c r="E170" s="44"/>
      <c r="F170" s="44"/>
      <c r="G170" s="44"/>
      <c r="H170" s="44"/>
      <c r="I170" s="44"/>
      <c r="J170" s="44"/>
      <c r="K170" s="44"/>
      <c r="L170" s="44"/>
      <c r="M170" s="44"/>
      <c r="N170" s="44"/>
      <c r="O170" s="44"/>
      <c r="P170" s="44"/>
      <c r="Q170" s="44"/>
      <c r="R170" s="44"/>
    </row>
    <row r="171" spans="1:18">
      <c r="A171" s="44"/>
      <c r="B171" s="44"/>
      <c r="C171" s="44"/>
      <c r="D171" s="44"/>
      <c r="E171" s="44"/>
      <c r="F171" s="44"/>
      <c r="G171" s="44"/>
      <c r="H171" s="44"/>
      <c r="I171" s="44"/>
      <c r="J171" s="44"/>
      <c r="K171" s="44"/>
      <c r="L171" s="44"/>
      <c r="M171" s="44"/>
      <c r="N171" s="44"/>
      <c r="O171" s="44"/>
      <c r="P171" s="44"/>
      <c r="Q171" s="44"/>
      <c r="R171" s="44"/>
    </row>
    <row r="172" spans="1:18">
      <c r="A172" s="44"/>
      <c r="B172" s="44"/>
      <c r="C172" s="44"/>
      <c r="D172" s="44"/>
      <c r="E172" s="44"/>
      <c r="F172" s="44"/>
      <c r="G172" s="44"/>
      <c r="H172" s="44"/>
      <c r="I172" s="44"/>
      <c r="J172" s="44"/>
      <c r="K172" s="44"/>
      <c r="L172" s="44"/>
      <c r="M172" s="44"/>
      <c r="N172" s="44"/>
      <c r="O172" s="44"/>
      <c r="P172" s="44"/>
      <c r="Q172" s="44"/>
      <c r="R172" s="44"/>
    </row>
    <row r="173" spans="1:18">
      <c r="A173" s="44"/>
      <c r="B173" s="44"/>
      <c r="C173" s="44"/>
      <c r="D173" s="44"/>
      <c r="E173" s="44"/>
      <c r="F173" s="44"/>
      <c r="G173" s="44"/>
      <c r="H173" s="44"/>
      <c r="I173" s="44"/>
      <c r="J173" s="44"/>
      <c r="K173" s="44"/>
      <c r="L173" s="44"/>
      <c r="M173" s="44"/>
      <c r="N173" s="44"/>
      <c r="O173" s="44"/>
      <c r="P173" s="44"/>
      <c r="Q173" s="44"/>
      <c r="R173" s="44"/>
    </row>
    <row r="174" spans="1:18">
      <c r="A174" s="44"/>
      <c r="B174" s="44"/>
      <c r="C174" s="44"/>
      <c r="D174" s="44"/>
      <c r="E174" s="44"/>
      <c r="F174" s="44"/>
      <c r="G174" s="44"/>
      <c r="H174" s="44"/>
      <c r="I174" s="44"/>
      <c r="J174" s="44"/>
      <c r="K174" s="44"/>
      <c r="L174" s="44"/>
      <c r="M174" s="44"/>
      <c r="N174" s="44"/>
      <c r="O174" s="44"/>
      <c r="P174" s="44"/>
      <c r="Q174" s="44"/>
      <c r="R174" s="44"/>
    </row>
    <row r="175" spans="1:18">
      <c r="A175" s="44"/>
      <c r="B175" s="44"/>
      <c r="C175" s="44"/>
      <c r="D175" s="44"/>
      <c r="E175" s="44"/>
      <c r="F175" s="44"/>
      <c r="G175" s="44"/>
      <c r="H175" s="44"/>
      <c r="I175" s="44"/>
      <c r="J175" s="44"/>
      <c r="K175" s="44"/>
      <c r="L175" s="44"/>
      <c r="M175" s="44"/>
      <c r="N175" s="44"/>
      <c r="O175" s="44"/>
      <c r="P175" s="44"/>
      <c r="Q175" s="44"/>
      <c r="R175" s="44"/>
    </row>
    <row r="176" spans="1:18">
      <c r="A176" s="44"/>
      <c r="B176" s="44"/>
      <c r="C176" s="44"/>
      <c r="D176" s="44"/>
      <c r="E176" s="44"/>
      <c r="F176" s="44"/>
      <c r="G176" s="44"/>
      <c r="H176" s="44"/>
      <c r="I176" s="44"/>
      <c r="J176" s="44"/>
      <c r="K176" s="44"/>
      <c r="L176" s="44"/>
      <c r="M176" s="44"/>
      <c r="N176" s="44"/>
      <c r="O176" s="44"/>
      <c r="P176" s="44"/>
      <c r="Q176" s="44"/>
      <c r="R176" s="44"/>
    </row>
    <row r="177" spans="1:18">
      <c r="A177" s="44"/>
      <c r="B177" s="44"/>
      <c r="C177" s="44"/>
      <c r="D177" s="44"/>
      <c r="E177" s="44"/>
      <c r="F177" s="44"/>
      <c r="G177" s="44"/>
      <c r="H177" s="44"/>
      <c r="I177" s="44"/>
      <c r="J177" s="44"/>
      <c r="K177" s="44"/>
      <c r="L177" s="44"/>
      <c r="M177" s="44"/>
      <c r="N177" s="44"/>
      <c r="O177" s="44"/>
      <c r="P177" s="44"/>
      <c r="Q177" s="44"/>
      <c r="R177" s="44"/>
    </row>
    <row r="178" spans="1:18">
      <c r="A178" s="44"/>
      <c r="B178" s="44"/>
      <c r="C178" s="44"/>
      <c r="D178" s="44"/>
      <c r="E178" s="44"/>
      <c r="F178" s="44"/>
      <c r="G178" s="44"/>
      <c r="H178" s="44"/>
      <c r="I178" s="44"/>
      <c r="J178" s="44"/>
      <c r="K178" s="44"/>
      <c r="L178" s="44"/>
      <c r="M178" s="44"/>
      <c r="N178" s="44"/>
      <c r="O178" s="44"/>
      <c r="P178" s="44"/>
      <c r="Q178" s="44"/>
      <c r="R178" s="44"/>
    </row>
  </sheetData>
  <sheetProtection password="FBB9" sheet="1" objects="1" scenarios="1"/>
  <mergeCells count="31">
    <mergeCell ref="I24:R24"/>
    <mergeCell ref="A21:R22"/>
    <mergeCell ref="K11:R12"/>
    <mergeCell ref="A18:R18"/>
    <mergeCell ref="A19:R19"/>
    <mergeCell ref="K13:R16"/>
    <mergeCell ref="M43:R43"/>
    <mergeCell ref="B43:E43"/>
    <mergeCell ref="A39:Q39"/>
    <mergeCell ref="N36:R36"/>
    <mergeCell ref="A36:F36"/>
    <mergeCell ref="H36:L36"/>
    <mergeCell ref="A33:D33"/>
    <mergeCell ref="A37:D37"/>
    <mergeCell ref="A34:D34"/>
    <mergeCell ref="I26:L26"/>
    <mergeCell ref="I28:L28"/>
    <mergeCell ref="I30:L30"/>
    <mergeCell ref="I32:L32"/>
    <mergeCell ref="D26:H26"/>
    <mergeCell ref="D28:H28"/>
    <mergeCell ref="D30:H30"/>
    <mergeCell ref="D32:H32"/>
    <mergeCell ref="K3:R3"/>
    <mergeCell ref="K4:R4"/>
    <mergeCell ref="K5:R5"/>
    <mergeCell ref="K6:R8"/>
    <mergeCell ref="A8:I8"/>
    <mergeCell ref="A4:I4"/>
    <mergeCell ref="A5:I6"/>
    <mergeCell ref="A7:I7"/>
  </mergeCells>
  <phoneticPr fontId="0" type="noConversion"/>
  <pageMargins left="0.9055118110236221" right="0.23622047244094491" top="0.35433070866141736" bottom="0.23622047244094491" header="0.15748031496062992" footer="0.23622047244094491"/>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AJ59"/>
  <sheetViews>
    <sheetView showGridLines="0" zoomScaleNormal="100" workbookViewId="0">
      <selection activeCell="V23" sqref="V23"/>
    </sheetView>
  </sheetViews>
  <sheetFormatPr baseColWidth="10" defaultRowHeight="12.75"/>
  <cols>
    <col min="1" max="1" width="7" style="77" customWidth="1"/>
    <col min="2" max="4" width="6.7109375" style="77" customWidth="1"/>
    <col min="5" max="5" width="7" style="77" customWidth="1"/>
    <col min="6" max="6" width="6.7109375" style="77" customWidth="1"/>
    <col min="7" max="7" width="7" style="77" customWidth="1"/>
    <col min="8" max="15" width="6.7109375" style="77" customWidth="1"/>
    <col min="16" max="16" width="4.140625" style="77" customWidth="1"/>
    <col min="17" max="23" width="6.7109375" style="77" customWidth="1"/>
    <col min="24" max="16384" width="11.42578125" style="77"/>
  </cols>
  <sheetData>
    <row r="1" spans="1:36" s="120" customFormat="1" ht="12.75" customHeight="1">
      <c r="A1" s="116" t="s">
        <v>28</v>
      </c>
      <c r="B1" s="116"/>
      <c r="C1" s="116"/>
      <c r="D1" s="116"/>
      <c r="E1" s="116"/>
      <c r="F1" s="116"/>
      <c r="G1" s="116"/>
      <c r="H1" s="117" t="str">
        <f>Deckblatt!R1</f>
        <v>Anteilsfinanzierung Schulsozialarbeit</v>
      </c>
      <c r="I1" s="117"/>
      <c r="J1" s="116"/>
      <c r="K1" s="118"/>
      <c r="L1" s="116"/>
      <c r="M1" s="119" t="s">
        <v>33</v>
      </c>
      <c r="N1" s="509">
        <f>Deckblatt!K4</f>
        <v>0</v>
      </c>
      <c r="O1" s="510"/>
      <c r="P1" s="510"/>
      <c r="S1" s="121"/>
      <c r="T1" s="121"/>
      <c r="U1" s="121"/>
      <c r="V1" s="121"/>
      <c r="W1" s="121"/>
      <c r="X1" s="121"/>
      <c r="Y1" s="121"/>
      <c r="Z1" s="121"/>
      <c r="AA1" s="121"/>
      <c r="AB1" s="121"/>
      <c r="AC1" s="121"/>
      <c r="AD1" s="121"/>
      <c r="AE1" s="121"/>
      <c r="AF1" s="121"/>
      <c r="AG1" s="121"/>
      <c r="AH1" s="121"/>
      <c r="AI1" s="121"/>
      <c r="AJ1" s="121"/>
    </row>
    <row r="2" spans="1:36" s="78" customFormat="1" ht="3.75" customHeight="1">
      <c r="A2" s="114"/>
      <c r="M2" s="115"/>
      <c r="O2" s="114"/>
    </row>
    <row r="3" spans="1:36" s="78" customFormat="1" ht="21" customHeight="1">
      <c r="B3" s="126"/>
      <c r="C3" s="126"/>
      <c r="D3" s="126"/>
      <c r="E3" s="126"/>
      <c r="F3" s="126"/>
      <c r="G3" s="126"/>
      <c r="H3" s="125" t="s">
        <v>100</v>
      </c>
      <c r="I3" s="126"/>
      <c r="J3" s="126"/>
      <c r="K3" s="126"/>
      <c r="L3" s="126"/>
      <c r="M3" s="539">
        <f>Deckblatt!I24</f>
        <v>0</v>
      </c>
      <c r="N3" s="540"/>
      <c r="O3" s="126"/>
      <c r="P3" s="127"/>
      <c r="Q3" s="108"/>
      <c r="R3" s="108"/>
      <c r="S3" s="108"/>
      <c r="T3" s="108"/>
    </row>
    <row r="4" spans="1:36" s="78" customFormat="1" ht="11.25" customHeight="1">
      <c r="A4" s="348" t="s">
        <v>179</v>
      </c>
      <c r="I4" s="113"/>
      <c r="P4" s="108"/>
      <c r="Q4" s="108"/>
      <c r="R4" s="505" t="s">
        <v>190</v>
      </c>
      <c r="S4" s="506"/>
      <c r="T4" s="506"/>
      <c r="U4" s="506"/>
      <c r="V4" s="506"/>
      <c r="W4" s="506"/>
    </row>
    <row r="5" spans="1:36" s="78" customFormat="1" ht="3" customHeight="1">
      <c r="A5" s="80"/>
      <c r="I5" s="113"/>
      <c r="P5" s="108"/>
      <c r="Q5" s="108"/>
      <c r="R5" s="506"/>
      <c r="S5" s="506"/>
      <c r="T5" s="506"/>
      <c r="U5" s="506"/>
      <c r="V5" s="506"/>
      <c r="W5" s="506"/>
    </row>
    <row r="6" spans="1:36" s="111" customFormat="1" ht="12" customHeight="1" thickBot="1">
      <c r="A6" s="111" t="s">
        <v>25</v>
      </c>
      <c r="G6" s="112" t="s">
        <v>26</v>
      </c>
      <c r="H6" s="80"/>
      <c r="I6" s="80"/>
      <c r="J6" s="80"/>
      <c r="K6" s="112" t="s">
        <v>126</v>
      </c>
      <c r="L6" s="80"/>
      <c r="M6" s="80"/>
      <c r="N6" s="80"/>
      <c r="R6" s="506"/>
      <c r="S6" s="506"/>
      <c r="T6" s="506"/>
      <c r="U6" s="506"/>
      <c r="V6" s="506"/>
      <c r="W6" s="506"/>
    </row>
    <row r="7" spans="1:36" s="80" customFormat="1" ht="27" customHeight="1" thickBot="1">
      <c r="A7" s="507"/>
      <c r="B7" s="508"/>
      <c r="C7" s="508"/>
      <c r="D7" s="508"/>
      <c r="E7" s="511"/>
      <c r="F7" s="179"/>
      <c r="G7" s="512"/>
      <c r="H7" s="513"/>
      <c r="I7" s="514"/>
      <c r="J7" s="87"/>
      <c r="K7" s="507"/>
      <c r="L7" s="508"/>
      <c r="M7" s="508"/>
      <c r="N7" s="508"/>
      <c r="O7" s="508"/>
      <c r="P7" s="424"/>
      <c r="Q7" s="79"/>
      <c r="R7" s="506"/>
      <c r="S7" s="506"/>
      <c r="T7" s="506"/>
      <c r="U7" s="506"/>
      <c r="V7" s="506"/>
      <c r="W7" s="506"/>
    </row>
    <row r="8" spans="1:36" s="78" customFormat="1" ht="3.75" customHeight="1" thickBot="1">
      <c r="A8" s="110"/>
      <c r="B8" s="107"/>
      <c r="C8" s="108"/>
      <c r="D8" s="109"/>
      <c r="E8" s="109"/>
      <c r="Q8" s="79"/>
      <c r="R8" s="506"/>
      <c r="S8" s="506"/>
      <c r="T8" s="506"/>
      <c r="U8" s="506"/>
      <c r="V8" s="506"/>
      <c r="W8" s="506"/>
    </row>
    <row r="9" spans="1:36" s="87" customFormat="1" ht="15" customHeight="1">
      <c r="A9" s="180" t="s">
        <v>65</v>
      </c>
      <c r="B9" s="181"/>
      <c r="C9" s="182"/>
      <c r="D9" s="182"/>
      <c r="E9" s="182"/>
      <c r="F9" s="182"/>
      <c r="G9" s="182"/>
      <c r="H9" s="182"/>
      <c r="I9" s="182"/>
      <c r="J9" s="182"/>
      <c r="K9" s="182"/>
      <c r="L9" s="182"/>
      <c r="M9" s="182"/>
      <c r="N9" s="182"/>
      <c r="O9" s="182"/>
      <c r="P9" s="523"/>
      <c r="Q9" s="183"/>
      <c r="R9" s="506"/>
      <c r="S9" s="506"/>
      <c r="T9" s="506"/>
      <c r="U9" s="506"/>
      <c r="V9" s="506"/>
      <c r="W9" s="506"/>
    </row>
    <row r="10" spans="1:36" s="87" customFormat="1" ht="26.25" customHeight="1">
      <c r="A10" s="184" t="s">
        <v>116</v>
      </c>
      <c r="B10" s="185"/>
      <c r="C10" s="515" t="s">
        <v>115</v>
      </c>
      <c r="D10" s="516"/>
      <c r="E10" s="517" t="s">
        <v>127</v>
      </c>
      <c r="F10" s="518"/>
      <c r="G10" s="519"/>
      <c r="H10" s="520"/>
      <c r="I10" s="521"/>
      <c r="J10" s="522"/>
      <c r="K10" s="88"/>
      <c r="L10" s="179" t="s">
        <v>114</v>
      </c>
      <c r="M10" s="88"/>
      <c r="N10" s="88"/>
      <c r="O10" s="88"/>
      <c r="P10" s="524"/>
      <c r="Q10" s="183"/>
      <c r="R10" s="506"/>
      <c r="S10" s="506"/>
      <c r="T10" s="506"/>
      <c r="U10" s="506"/>
      <c r="V10" s="506"/>
      <c r="W10" s="506"/>
    </row>
    <row r="11" spans="1:36" s="87" customFormat="1" ht="14.25" customHeight="1">
      <c r="A11" s="186" t="s">
        <v>5</v>
      </c>
      <c r="B11" s="187"/>
      <c r="C11" s="187"/>
      <c r="D11" s="187"/>
      <c r="E11" s="187"/>
      <c r="F11" s="88"/>
      <c r="G11" s="88"/>
      <c r="H11" s="88"/>
      <c r="I11" s="187"/>
      <c r="J11" s="88"/>
      <c r="K11" s="187"/>
      <c r="L11" s="187"/>
      <c r="M11" s="187"/>
      <c r="N11" s="187"/>
      <c r="O11" s="188"/>
      <c r="P11" s="524"/>
      <c r="R11" s="506"/>
      <c r="S11" s="506"/>
      <c r="T11" s="506"/>
      <c r="U11" s="506"/>
      <c r="V11" s="506"/>
      <c r="W11" s="506"/>
    </row>
    <row r="12" spans="1:36" s="191" customFormat="1" ht="10.5" customHeight="1">
      <c r="A12" s="189" t="s">
        <v>6</v>
      </c>
      <c r="B12" s="88"/>
      <c r="C12" s="88"/>
      <c r="D12" s="88"/>
      <c r="E12" s="88"/>
      <c r="F12" s="88"/>
      <c r="G12" s="88"/>
      <c r="H12" s="88"/>
      <c r="I12" s="88"/>
      <c r="J12" s="88"/>
      <c r="K12" s="88"/>
      <c r="L12" s="88"/>
      <c r="M12" s="88"/>
      <c r="N12" s="88"/>
      <c r="O12" s="190"/>
      <c r="P12" s="524"/>
      <c r="R12" s="506"/>
      <c r="S12" s="506"/>
      <c r="T12" s="506"/>
      <c r="U12" s="506"/>
      <c r="V12" s="506"/>
      <c r="W12" s="506"/>
    </row>
    <row r="13" spans="1:36" s="191" customFormat="1" ht="18" customHeight="1">
      <c r="A13" s="525"/>
      <c r="B13" s="526"/>
      <c r="C13" s="526"/>
      <c r="D13" s="526"/>
      <c r="E13" s="526"/>
      <c r="F13" s="526"/>
      <c r="G13" s="526"/>
      <c r="H13" s="526"/>
      <c r="I13" s="527"/>
      <c r="J13" s="192" t="s">
        <v>113</v>
      </c>
      <c r="K13" s="88"/>
      <c r="L13" s="88"/>
      <c r="M13" s="88"/>
      <c r="N13" s="193"/>
      <c r="O13" s="193"/>
      <c r="P13" s="524"/>
      <c r="R13" s="506"/>
      <c r="S13" s="506"/>
      <c r="T13" s="506"/>
      <c r="U13" s="506"/>
      <c r="V13" s="506"/>
      <c r="W13" s="506"/>
    </row>
    <row r="14" spans="1:36" s="191" customFormat="1" ht="18" customHeight="1">
      <c r="A14" s="528"/>
      <c r="B14" s="529"/>
      <c r="C14" s="529"/>
      <c r="D14" s="529"/>
      <c r="E14" s="529"/>
      <c r="F14" s="529"/>
      <c r="G14" s="529"/>
      <c r="H14" s="529"/>
      <c r="I14" s="530"/>
      <c r="J14" s="88" t="s">
        <v>110</v>
      </c>
      <c r="K14" s="88"/>
      <c r="L14" s="88"/>
      <c r="M14" s="88" t="s">
        <v>109</v>
      </c>
      <c r="N14" s="193"/>
      <c r="O14" s="193"/>
      <c r="P14" s="524"/>
      <c r="R14" s="506"/>
      <c r="S14" s="506"/>
      <c r="T14" s="506"/>
      <c r="U14" s="506"/>
      <c r="V14" s="506"/>
      <c r="W14" s="506"/>
    </row>
    <row r="15" spans="1:36" s="191" customFormat="1" ht="12.75" customHeight="1">
      <c r="A15" s="189" t="s">
        <v>7</v>
      </c>
      <c r="B15" s="88"/>
      <c r="C15" s="88"/>
      <c r="D15" s="88"/>
      <c r="E15" s="88"/>
      <c r="F15" s="88"/>
      <c r="G15" s="88"/>
      <c r="H15" s="88"/>
      <c r="I15" s="88"/>
      <c r="J15" s="88"/>
      <c r="K15" s="88"/>
      <c r="L15" s="88"/>
      <c r="M15" s="88"/>
      <c r="N15" s="193"/>
      <c r="O15" s="193"/>
      <c r="P15" s="524"/>
      <c r="R15" s="391"/>
      <c r="S15" s="391"/>
      <c r="T15" s="391"/>
      <c r="U15" s="391"/>
      <c r="V15" s="391"/>
      <c r="W15" s="391"/>
    </row>
    <row r="16" spans="1:36" s="191" customFormat="1" ht="17.25" customHeight="1">
      <c r="A16" s="525"/>
      <c r="B16" s="526"/>
      <c r="C16" s="526"/>
      <c r="D16" s="526"/>
      <c r="E16" s="526"/>
      <c r="F16" s="526"/>
      <c r="G16" s="526"/>
      <c r="H16" s="526"/>
      <c r="I16" s="527"/>
      <c r="J16" s="192" t="s">
        <v>112</v>
      </c>
      <c r="K16" s="88"/>
      <c r="L16" s="88"/>
      <c r="M16" s="88"/>
      <c r="N16" s="193"/>
      <c r="O16" s="194"/>
      <c r="P16" s="524"/>
      <c r="R16" s="391"/>
      <c r="S16" s="391"/>
      <c r="T16" s="391"/>
      <c r="U16" s="391"/>
      <c r="V16" s="391"/>
      <c r="W16" s="391"/>
    </row>
    <row r="17" spans="1:23" s="191" customFormat="1" ht="17.25" customHeight="1">
      <c r="A17" s="528"/>
      <c r="B17" s="529"/>
      <c r="C17" s="529"/>
      <c r="D17" s="529"/>
      <c r="E17" s="529"/>
      <c r="F17" s="529"/>
      <c r="G17" s="529"/>
      <c r="H17" s="529"/>
      <c r="I17" s="530"/>
      <c r="J17" s="88" t="s">
        <v>110</v>
      </c>
      <c r="K17" s="88"/>
      <c r="L17" s="88"/>
      <c r="M17" s="88" t="s">
        <v>109</v>
      </c>
      <c r="N17" s="193"/>
      <c r="O17" s="193"/>
      <c r="P17" s="524"/>
      <c r="R17" s="391"/>
      <c r="S17" s="391"/>
      <c r="T17" s="391"/>
      <c r="U17" s="391"/>
      <c r="V17" s="391"/>
      <c r="W17" s="391"/>
    </row>
    <row r="18" spans="1:23" s="191" customFormat="1" ht="12.75" customHeight="1">
      <c r="A18" s="189" t="s">
        <v>8</v>
      </c>
      <c r="B18" s="88"/>
      <c r="C18" s="88"/>
      <c r="D18" s="88"/>
      <c r="E18" s="88"/>
      <c r="F18" s="88"/>
      <c r="G18" s="88"/>
      <c r="H18" s="88"/>
      <c r="I18" s="88"/>
      <c r="J18" s="88"/>
      <c r="K18" s="88"/>
      <c r="L18" s="88"/>
      <c r="M18" s="88"/>
      <c r="N18" s="193"/>
      <c r="O18" s="193"/>
      <c r="P18" s="524"/>
      <c r="R18" s="391"/>
      <c r="S18" s="391"/>
      <c r="T18" s="391"/>
      <c r="U18" s="391"/>
      <c r="V18" s="391"/>
      <c r="W18" s="391"/>
    </row>
    <row r="19" spans="1:23" s="191" customFormat="1" ht="18.75" customHeight="1">
      <c r="A19" s="525"/>
      <c r="B19" s="526"/>
      <c r="C19" s="526"/>
      <c r="D19" s="526"/>
      <c r="E19" s="526"/>
      <c r="F19" s="526"/>
      <c r="G19" s="526"/>
      <c r="H19" s="526"/>
      <c r="I19" s="527"/>
      <c r="J19" s="195" t="s">
        <v>111</v>
      </c>
      <c r="K19" s="88"/>
      <c r="L19" s="88"/>
      <c r="M19" s="88"/>
      <c r="N19" s="193"/>
      <c r="O19" s="193"/>
      <c r="P19" s="524"/>
      <c r="R19" s="391"/>
      <c r="S19" s="391"/>
      <c r="T19" s="391"/>
      <c r="U19" s="391"/>
      <c r="V19" s="391"/>
      <c r="W19" s="391"/>
    </row>
    <row r="20" spans="1:23" s="191" customFormat="1" ht="18.75" customHeight="1">
      <c r="A20" s="528"/>
      <c r="B20" s="529"/>
      <c r="C20" s="529"/>
      <c r="D20" s="529"/>
      <c r="E20" s="529"/>
      <c r="F20" s="529"/>
      <c r="G20" s="529"/>
      <c r="H20" s="529"/>
      <c r="I20" s="530"/>
      <c r="J20" s="88" t="s">
        <v>110</v>
      </c>
      <c r="K20" s="88"/>
      <c r="L20" s="88"/>
      <c r="M20" s="88" t="s">
        <v>109</v>
      </c>
      <c r="N20" s="193"/>
      <c r="O20" s="193"/>
      <c r="P20" s="524"/>
      <c r="R20" s="391"/>
      <c r="S20" s="391"/>
      <c r="T20" s="391"/>
      <c r="U20" s="391"/>
      <c r="V20" s="391"/>
      <c r="W20" s="391"/>
    </row>
    <row r="21" spans="1:23" s="191" customFormat="1" ht="19.5" customHeight="1">
      <c r="A21" s="196" t="s">
        <v>108</v>
      </c>
      <c r="B21" s="197"/>
      <c r="C21" s="197"/>
      <c r="D21" s="197"/>
      <c r="E21" s="197"/>
      <c r="F21" s="197"/>
      <c r="G21" s="197"/>
      <c r="H21" s="197"/>
      <c r="I21" s="197"/>
      <c r="J21" s="197"/>
      <c r="K21" s="197"/>
      <c r="L21" s="197"/>
      <c r="M21" s="197"/>
      <c r="N21" s="197"/>
      <c r="O21" s="197"/>
      <c r="P21" s="524"/>
      <c r="R21" s="391"/>
      <c r="S21" s="391"/>
      <c r="T21" s="391"/>
      <c r="U21" s="391"/>
      <c r="V21" s="391"/>
      <c r="W21" s="391"/>
    </row>
    <row r="22" spans="1:23" s="191" customFormat="1" ht="14.25" customHeight="1">
      <c r="A22" s="186" t="s">
        <v>27</v>
      </c>
      <c r="B22" s="198"/>
      <c r="C22" s="198"/>
      <c r="D22" s="198"/>
      <c r="E22" s="190"/>
      <c r="F22" s="190"/>
      <c r="G22" s="199"/>
      <c r="H22" s="199"/>
      <c r="I22" s="199"/>
      <c r="J22" s="190"/>
      <c r="K22" s="193"/>
      <c r="L22" s="193"/>
      <c r="M22" s="193"/>
      <c r="N22" s="193"/>
      <c r="O22" s="193"/>
      <c r="P22" s="524"/>
    </row>
    <row r="23" spans="1:23" s="87" customFormat="1" ht="21" customHeight="1">
      <c r="A23" s="184" t="s">
        <v>89</v>
      </c>
      <c r="B23" s="88"/>
      <c r="C23" s="88"/>
      <c r="D23" s="179"/>
      <c r="E23" s="88"/>
      <c r="F23" s="88"/>
      <c r="G23" s="88"/>
      <c r="H23" s="88"/>
      <c r="I23" s="88"/>
      <c r="J23" s="531" t="s">
        <v>9</v>
      </c>
      <c r="K23" s="532"/>
      <c r="L23" s="532"/>
      <c r="M23" s="532"/>
      <c r="N23" s="532"/>
      <c r="O23" s="88"/>
      <c r="P23" s="524"/>
    </row>
    <row r="24" spans="1:23" s="87" customFormat="1" ht="27" customHeight="1">
      <c r="A24" s="189" t="s">
        <v>36</v>
      </c>
      <c r="B24" s="192"/>
      <c r="C24" s="533"/>
      <c r="D24" s="534"/>
      <c r="E24" s="88"/>
      <c r="F24" s="535" t="s">
        <v>66</v>
      </c>
      <c r="G24" s="536"/>
      <c r="H24" s="536"/>
      <c r="I24" s="88"/>
      <c r="J24" s="533"/>
      <c r="K24" s="537"/>
      <c r="L24" s="537"/>
      <c r="M24" s="537"/>
      <c r="N24" s="537"/>
      <c r="O24" s="538"/>
      <c r="P24" s="524"/>
    </row>
    <row r="25" spans="1:23" s="87" customFormat="1" ht="4.5" customHeight="1">
      <c r="A25" s="200"/>
      <c r="B25" s="88"/>
      <c r="C25" s="88"/>
      <c r="D25" s="88"/>
      <c r="E25" s="88"/>
      <c r="F25" s="88"/>
      <c r="G25" s="88"/>
      <c r="H25" s="88"/>
      <c r="I25" s="88"/>
      <c r="J25" s="88"/>
      <c r="K25" s="88"/>
      <c r="L25" s="88"/>
      <c r="M25" s="88"/>
      <c r="N25" s="88"/>
      <c r="O25" s="88"/>
      <c r="P25" s="524"/>
    </row>
    <row r="26" spans="1:23" s="191" customFormat="1" ht="18" customHeight="1">
      <c r="A26" s="201" t="s">
        <v>90</v>
      </c>
      <c r="B26" s="202"/>
      <c r="C26" s="202"/>
      <c r="D26" s="202"/>
      <c r="E26" s="202"/>
      <c r="F26" s="202"/>
      <c r="G26" s="203"/>
      <c r="H26" s="202"/>
      <c r="I26" s="202"/>
      <c r="J26" s="202"/>
      <c r="K26" s="202"/>
      <c r="L26" s="202"/>
      <c r="M26" s="202"/>
      <c r="N26" s="202"/>
      <c r="O26" s="204"/>
      <c r="P26" s="524"/>
      <c r="Q26" s="205"/>
      <c r="R26" s="205"/>
      <c r="S26" s="205"/>
      <c r="T26" s="206"/>
    </row>
    <row r="27" spans="1:23" s="87" customFormat="1" ht="15.75" customHeight="1">
      <c r="A27" s="207" t="s">
        <v>35</v>
      </c>
      <c r="B27" s="88"/>
      <c r="C27" s="208" t="s">
        <v>107</v>
      </c>
      <c r="D27" s="88"/>
      <c r="E27" s="209" t="s">
        <v>106</v>
      </c>
      <c r="F27" s="88"/>
      <c r="G27" s="209" t="s">
        <v>105</v>
      </c>
      <c r="H27" s="88"/>
      <c r="I27" s="543" t="s">
        <v>67</v>
      </c>
      <c r="J27" s="544"/>
      <c r="K27" s="544"/>
      <c r="L27" s="544"/>
      <c r="M27" s="544"/>
      <c r="N27" s="544"/>
      <c r="O27" s="210"/>
      <c r="P27" s="524"/>
      <c r="Q27" s="211"/>
      <c r="R27" s="211"/>
      <c r="S27" s="211"/>
      <c r="T27" s="212"/>
    </row>
    <row r="28" spans="1:23" s="88" customFormat="1" ht="10.5" customHeight="1">
      <c r="A28" s="213" t="s">
        <v>59</v>
      </c>
      <c r="B28" s="214"/>
      <c r="C28" s="215"/>
      <c r="E28" s="545" t="s">
        <v>104</v>
      </c>
      <c r="F28" s="546"/>
      <c r="G28" s="215"/>
      <c r="H28" s="215"/>
      <c r="I28" s="544"/>
      <c r="J28" s="544"/>
      <c r="K28" s="544"/>
      <c r="L28" s="544"/>
      <c r="M28" s="544"/>
      <c r="N28" s="544"/>
      <c r="O28" s="210"/>
      <c r="P28" s="524"/>
    </row>
    <row r="29" spans="1:23" s="87" customFormat="1" ht="10.5" customHeight="1">
      <c r="A29" s="216"/>
      <c r="B29" s="217"/>
      <c r="C29" s="215"/>
      <c r="D29" s="218"/>
      <c r="E29" s="546"/>
      <c r="F29" s="546"/>
      <c r="G29" s="215"/>
      <c r="H29" s="215"/>
      <c r="I29" s="215"/>
      <c r="J29" s="215"/>
      <c r="K29" s="215"/>
      <c r="L29" s="219"/>
      <c r="M29" s="215"/>
      <c r="N29" s="215"/>
      <c r="O29" s="210"/>
      <c r="P29" s="524"/>
    </row>
    <row r="30" spans="1:23" s="87" customFormat="1" ht="24.75" customHeight="1">
      <c r="A30" s="220" t="s">
        <v>62</v>
      </c>
      <c r="B30" s="535" t="s">
        <v>91</v>
      </c>
      <c r="C30" s="535"/>
      <c r="D30" s="535"/>
      <c r="E30" s="535"/>
      <c r="F30" s="535"/>
      <c r="G30" s="535"/>
      <c r="H30" s="535"/>
      <c r="I30" s="535"/>
      <c r="J30" s="535"/>
      <c r="K30" s="535"/>
      <c r="L30" s="535"/>
      <c r="M30" s="535"/>
      <c r="N30" s="535"/>
      <c r="O30" s="547"/>
      <c r="P30" s="524"/>
    </row>
    <row r="31" spans="1:23" s="87" customFormat="1" ht="21.75" customHeight="1">
      <c r="A31" s="548" t="s">
        <v>63</v>
      </c>
      <c r="B31" s="544"/>
      <c r="C31" s="544"/>
      <c r="D31" s="544"/>
      <c r="E31" s="544"/>
      <c r="F31" s="544"/>
      <c r="G31" s="544"/>
      <c r="H31" s="544"/>
      <c r="I31" s="544"/>
      <c r="J31" s="544"/>
      <c r="K31" s="544"/>
      <c r="L31" s="221"/>
      <c r="M31" s="222"/>
      <c r="N31" s="549"/>
      <c r="O31" s="550"/>
      <c r="P31" s="524"/>
    </row>
    <row r="32" spans="1:23" s="87" customFormat="1" ht="5.25" customHeight="1">
      <c r="A32" s="223" t="s">
        <v>92</v>
      </c>
      <c r="B32" s="185"/>
      <c r="C32" s="185"/>
      <c r="D32" s="185"/>
      <c r="E32" s="185"/>
      <c r="F32" s="185"/>
      <c r="G32" s="185"/>
      <c r="H32" s="185"/>
      <c r="I32" s="185"/>
      <c r="J32" s="185"/>
      <c r="K32" s="185"/>
      <c r="L32" s="195"/>
      <c r="M32" s="224"/>
      <c r="N32" s="551"/>
      <c r="O32" s="550"/>
      <c r="P32" s="524"/>
    </row>
    <row r="33" spans="1:24" s="87" customFormat="1" ht="22.5" customHeight="1">
      <c r="A33" s="225"/>
      <c r="B33" s="185"/>
      <c r="C33" s="185"/>
      <c r="D33" s="185"/>
      <c r="E33" s="185"/>
      <c r="F33" s="185"/>
      <c r="G33" s="185"/>
      <c r="H33" s="185"/>
      <c r="I33" s="185"/>
      <c r="J33" s="185"/>
      <c r="K33" s="185"/>
      <c r="L33" s="195"/>
      <c r="M33" s="222"/>
      <c r="N33" s="551"/>
      <c r="O33" s="550"/>
      <c r="P33" s="524"/>
    </row>
    <row r="34" spans="1:24" s="211" customFormat="1" ht="6.75" customHeight="1">
      <c r="A34" s="226"/>
      <c r="B34" s="187"/>
      <c r="C34" s="187"/>
      <c r="D34" s="187"/>
      <c r="E34" s="187"/>
      <c r="F34" s="187"/>
      <c r="G34" s="187"/>
      <c r="H34" s="187"/>
      <c r="I34" s="187"/>
      <c r="J34" s="187"/>
      <c r="K34" s="187"/>
      <c r="L34" s="187"/>
      <c r="M34" s="187"/>
      <c r="N34" s="187"/>
      <c r="O34" s="227"/>
      <c r="P34" s="524"/>
    </row>
    <row r="35" spans="1:24" s="87" customFormat="1" ht="24.75" customHeight="1">
      <c r="A35" s="552" t="s">
        <v>68</v>
      </c>
      <c r="B35" s="553"/>
      <c r="C35" s="553"/>
      <c r="D35" s="554"/>
      <c r="E35" s="555"/>
      <c r="F35" s="554"/>
      <c r="G35" s="555"/>
      <c r="H35" s="554"/>
      <c r="I35" s="555"/>
      <c r="J35" s="554"/>
      <c r="K35" s="555"/>
      <c r="L35" s="554"/>
      <c r="M35" s="555"/>
      <c r="N35" s="554"/>
      <c r="O35" s="555"/>
      <c r="P35" s="524"/>
    </row>
    <row r="36" spans="1:24" s="183" customFormat="1" ht="10.5" customHeight="1">
      <c r="A36" s="228"/>
      <c r="B36" s="229"/>
      <c r="C36" s="229"/>
      <c r="D36" s="230" t="s">
        <v>69</v>
      </c>
      <c r="E36" s="231"/>
      <c r="F36" s="230" t="s">
        <v>70</v>
      </c>
      <c r="G36" s="231"/>
      <c r="H36" s="230" t="s">
        <v>71</v>
      </c>
      <c r="I36" s="232"/>
      <c r="J36" s="230" t="s">
        <v>72</v>
      </c>
      <c r="K36" s="232"/>
      <c r="L36" s="230" t="s">
        <v>73</v>
      </c>
      <c r="M36" s="232"/>
      <c r="N36" s="230" t="s">
        <v>74</v>
      </c>
      <c r="O36" s="233"/>
      <c r="P36" s="524"/>
    </row>
    <row r="37" spans="1:24" s="87" customFormat="1" ht="17.25" customHeight="1">
      <c r="A37" s="234" t="s">
        <v>30</v>
      </c>
      <c r="B37" s="235"/>
      <c r="C37" s="235"/>
      <c r="D37" s="88"/>
      <c r="E37" s="88"/>
      <c r="F37" s="88"/>
      <c r="G37" s="88"/>
      <c r="H37" s="88"/>
      <c r="I37" s="88"/>
      <c r="J37" s="88"/>
      <c r="K37" s="88"/>
      <c r="L37" s="88"/>
      <c r="M37" s="88"/>
      <c r="N37" s="88"/>
      <c r="O37" s="215"/>
      <c r="P37" s="524"/>
      <c r="V37" s="236"/>
      <c r="W37" s="236"/>
      <c r="X37" s="236"/>
    </row>
    <row r="38" spans="1:24" s="87" customFormat="1" ht="3" customHeight="1">
      <c r="A38" s="234"/>
      <c r="B38" s="235"/>
      <c r="C38" s="235"/>
      <c r="D38" s="237"/>
      <c r="E38" s="218"/>
      <c r="F38" s="237"/>
      <c r="G38" s="218"/>
      <c r="H38" s="237"/>
      <c r="I38" s="215"/>
      <c r="J38" s="237"/>
      <c r="K38" s="215"/>
      <c r="L38" s="237"/>
      <c r="M38" s="215"/>
      <c r="N38" s="237"/>
      <c r="O38" s="215"/>
      <c r="P38" s="524"/>
      <c r="V38" s="236"/>
      <c r="W38" s="236"/>
      <c r="X38" s="236"/>
    </row>
    <row r="39" spans="1:24" s="87" customFormat="1" ht="27" customHeight="1">
      <c r="A39" s="556" t="s">
        <v>75</v>
      </c>
      <c r="B39" s="557"/>
      <c r="C39" s="557"/>
      <c r="D39" s="533"/>
      <c r="E39" s="558"/>
      <c r="F39" s="559"/>
      <c r="G39" s="179" t="s">
        <v>60</v>
      </c>
      <c r="H39" s="88"/>
      <c r="I39" s="88"/>
      <c r="J39" s="88"/>
      <c r="K39" s="88"/>
      <c r="L39" s="533"/>
      <c r="M39" s="558"/>
      <c r="N39" s="559"/>
      <c r="O39" s="88"/>
      <c r="P39" s="524"/>
      <c r="R39" s="236"/>
      <c r="S39" s="236"/>
      <c r="T39" s="236"/>
      <c r="V39" s="88"/>
    </row>
    <row r="40" spans="1:24" s="241" customFormat="1" ht="5.25" customHeight="1" thickBot="1">
      <c r="A40" s="238"/>
      <c r="B40" s="239"/>
      <c r="C40" s="239"/>
      <c r="D40" s="239"/>
      <c r="E40" s="239"/>
      <c r="F40" s="239"/>
      <c r="G40" s="239"/>
      <c r="H40" s="239"/>
      <c r="I40" s="239"/>
      <c r="J40" s="239"/>
      <c r="K40" s="239"/>
      <c r="L40" s="239"/>
      <c r="M40" s="239"/>
      <c r="N40" s="239"/>
      <c r="O40" s="239"/>
      <c r="P40" s="240"/>
    </row>
    <row r="41" spans="1:24" s="80" customFormat="1" ht="19.5" customHeight="1">
      <c r="A41" s="106" t="s">
        <v>10</v>
      </c>
      <c r="B41" s="93"/>
      <c r="C41" s="93"/>
      <c r="D41" s="93"/>
      <c r="I41" s="83" t="s">
        <v>3</v>
      </c>
      <c r="M41" s="105" t="s">
        <v>98</v>
      </c>
    </row>
    <row r="42" spans="1:24" s="80" customFormat="1" ht="24" customHeight="1">
      <c r="A42" s="104" t="s">
        <v>76</v>
      </c>
      <c r="B42" s="103"/>
      <c r="C42" s="103"/>
      <c r="D42" s="103"/>
      <c r="E42" s="103"/>
      <c r="I42" s="541">
        <f>ROUND((F45/12*D45)+(N45/12*L45)+(F47/12*D47)+(N47/12*L47)+(F49/12*D49)+(N49/12*L49),2)</f>
        <v>0</v>
      </c>
      <c r="J42" s="542"/>
      <c r="K42" s="242" t="s">
        <v>77</v>
      </c>
      <c r="M42" s="243">
        <f>ROUND(I42/40,2)</f>
        <v>0</v>
      </c>
      <c r="Q42" s="102" t="s">
        <v>11</v>
      </c>
    </row>
    <row r="43" spans="1:24" s="78" customFormat="1" ht="3" customHeight="1">
      <c r="A43" s="101"/>
      <c r="B43" s="100"/>
      <c r="C43" s="100"/>
      <c r="D43" s="100"/>
      <c r="E43" s="100"/>
      <c r="F43" s="100"/>
      <c r="G43" s="100"/>
      <c r="H43" s="100"/>
      <c r="I43" s="100"/>
      <c r="J43" s="100"/>
      <c r="K43" s="100"/>
      <c r="M43" s="99"/>
      <c r="N43" s="98"/>
      <c r="O43" s="97"/>
      <c r="R43" s="96"/>
    </row>
    <row r="44" spans="1:24" s="80" customFormat="1" ht="14.1" customHeight="1" thickBot="1">
      <c r="A44" s="80" t="s">
        <v>12</v>
      </c>
      <c r="D44" s="80" t="s">
        <v>1</v>
      </c>
      <c r="F44" s="80" t="s">
        <v>2</v>
      </c>
      <c r="I44" s="80" t="s">
        <v>12</v>
      </c>
      <c r="L44" s="80" t="s">
        <v>1</v>
      </c>
      <c r="N44" s="80" t="s">
        <v>2</v>
      </c>
      <c r="Q44" s="95" t="s">
        <v>12</v>
      </c>
      <c r="R44" s="95"/>
      <c r="S44" s="95"/>
      <c r="T44" s="95" t="s">
        <v>1</v>
      </c>
      <c r="U44" s="95"/>
      <c r="V44" s="95" t="s">
        <v>2</v>
      </c>
      <c r="W44" s="95"/>
    </row>
    <row r="45" spans="1:24" s="80" customFormat="1" ht="27" customHeight="1" thickBot="1">
      <c r="A45" s="565"/>
      <c r="B45" s="566"/>
      <c r="C45" s="567"/>
      <c r="D45" s="568"/>
      <c r="E45" s="567"/>
      <c r="F45" s="569"/>
      <c r="G45" s="570"/>
      <c r="I45" s="565"/>
      <c r="J45" s="566"/>
      <c r="K45" s="567"/>
      <c r="L45" s="568"/>
      <c r="M45" s="567"/>
      <c r="N45" s="569"/>
      <c r="O45" s="570"/>
      <c r="Q45" s="560" t="s">
        <v>78</v>
      </c>
      <c r="R45" s="561"/>
      <c r="S45" s="562"/>
      <c r="T45" s="563">
        <v>3</v>
      </c>
      <c r="U45" s="564"/>
      <c r="V45" s="560" t="s">
        <v>61</v>
      </c>
      <c r="W45" s="564"/>
    </row>
    <row r="46" spans="1:24" s="80" customFormat="1" ht="14.1" customHeight="1" thickBot="1">
      <c r="A46" s="80" t="s">
        <v>12</v>
      </c>
      <c r="D46" s="80" t="s">
        <v>1</v>
      </c>
      <c r="F46" s="80" t="s">
        <v>2</v>
      </c>
      <c r="I46" s="80" t="s">
        <v>12</v>
      </c>
      <c r="L46" s="80" t="s">
        <v>1</v>
      </c>
      <c r="N46" s="80" t="s">
        <v>2</v>
      </c>
      <c r="Q46" s="94" t="s">
        <v>12</v>
      </c>
      <c r="R46" s="94"/>
      <c r="S46" s="94"/>
      <c r="T46" s="94" t="s">
        <v>1</v>
      </c>
      <c r="U46" s="94"/>
      <c r="V46" s="94" t="s">
        <v>2</v>
      </c>
      <c r="W46" s="94"/>
    </row>
    <row r="47" spans="1:24" s="80" customFormat="1" ht="27" customHeight="1" thickBot="1">
      <c r="A47" s="565"/>
      <c r="B47" s="566"/>
      <c r="C47" s="567"/>
      <c r="D47" s="568"/>
      <c r="E47" s="567"/>
      <c r="F47" s="569"/>
      <c r="G47" s="570"/>
      <c r="I47" s="565"/>
      <c r="J47" s="566"/>
      <c r="K47" s="567"/>
      <c r="L47" s="568"/>
      <c r="M47" s="567"/>
      <c r="N47" s="569"/>
      <c r="O47" s="570"/>
      <c r="Q47" s="560" t="s">
        <v>79</v>
      </c>
      <c r="R47" s="561"/>
      <c r="S47" s="562"/>
      <c r="T47" s="563">
        <v>6.5</v>
      </c>
      <c r="U47" s="564"/>
      <c r="V47" s="560" t="s">
        <v>80</v>
      </c>
      <c r="W47" s="564"/>
    </row>
    <row r="48" spans="1:24" s="80" customFormat="1" ht="14.1" customHeight="1" thickBot="1">
      <c r="A48" s="80" t="s">
        <v>12</v>
      </c>
      <c r="D48" s="80" t="s">
        <v>1</v>
      </c>
      <c r="F48" s="80" t="s">
        <v>2</v>
      </c>
      <c r="I48" s="80" t="s">
        <v>12</v>
      </c>
      <c r="L48" s="80" t="s">
        <v>1</v>
      </c>
      <c r="N48" s="80" t="s">
        <v>2</v>
      </c>
      <c r="Q48" s="91"/>
      <c r="R48" s="91"/>
      <c r="S48" s="91"/>
      <c r="T48" s="91"/>
      <c r="U48" s="91"/>
      <c r="V48" s="91"/>
      <c r="W48" s="91"/>
    </row>
    <row r="49" spans="1:23" s="80" customFormat="1" ht="27" customHeight="1" thickBot="1">
      <c r="A49" s="565"/>
      <c r="B49" s="566"/>
      <c r="C49" s="567"/>
      <c r="D49" s="568"/>
      <c r="E49" s="567"/>
      <c r="F49" s="569"/>
      <c r="G49" s="570"/>
      <c r="I49" s="565"/>
      <c r="J49" s="566"/>
      <c r="K49" s="567"/>
      <c r="L49" s="568"/>
      <c r="M49" s="567"/>
      <c r="N49" s="569"/>
      <c r="O49" s="570"/>
      <c r="Q49" s="92" t="str">
        <f>IF((D45+L45+D47+L47+D49+L49)&gt;12,"zu viele Monate!","")</f>
        <v/>
      </c>
      <c r="R49" s="91"/>
      <c r="S49" s="91"/>
      <c r="T49" s="91"/>
      <c r="U49" s="91"/>
      <c r="V49" s="91"/>
      <c r="W49" s="91"/>
    </row>
    <row r="50" spans="1:23" s="79" customFormat="1" ht="3.75" customHeight="1"/>
    <row r="51" spans="1:23" s="87" customFormat="1" ht="14.25" customHeight="1">
      <c r="A51" s="89" t="s">
        <v>13</v>
      </c>
      <c r="B51" s="88"/>
      <c r="C51" s="88"/>
      <c r="D51" s="88"/>
      <c r="E51" s="124" t="s">
        <v>64</v>
      </c>
      <c r="F51" s="122"/>
      <c r="G51" s="122"/>
      <c r="H51" s="122"/>
      <c r="I51" s="88"/>
      <c r="J51" s="88"/>
      <c r="K51" s="88"/>
      <c r="M51" s="88"/>
      <c r="N51" s="88"/>
      <c r="U51" s="90"/>
    </row>
    <row r="52" spans="1:23" s="87" customFormat="1" ht="6.75" customHeight="1">
      <c r="A52" s="89"/>
      <c r="B52" s="88"/>
      <c r="C52" s="88"/>
      <c r="D52" s="88"/>
      <c r="E52" s="123"/>
      <c r="F52" s="123"/>
      <c r="G52" s="123"/>
      <c r="H52" s="123"/>
      <c r="I52" s="88"/>
      <c r="J52" s="88"/>
      <c r="K52" s="88"/>
      <c r="M52" s="88"/>
      <c r="N52" s="88"/>
    </row>
    <row r="53" spans="1:23" s="86" customFormat="1" ht="21.75" customHeight="1">
      <c r="A53" s="584" t="s">
        <v>93</v>
      </c>
      <c r="B53" s="585"/>
      <c r="C53" s="585"/>
      <c r="D53" s="586"/>
      <c r="E53" s="587" t="s">
        <v>94</v>
      </c>
      <c r="F53" s="542"/>
      <c r="G53" s="588"/>
      <c r="H53" s="589" t="s">
        <v>103</v>
      </c>
      <c r="I53" s="572"/>
      <c r="J53" s="571" t="s">
        <v>102</v>
      </c>
      <c r="K53" s="572"/>
      <c r="L53" s="592" t="s">
        <v>58</v>
      </c>
      <c r="M53" s="588"/>
      <c r="N53" s="571" t="s">
        <v>95</v>
      </c>
      <c r="O53" s="572"/>
    </row>
    <row r="54" spans="1:23" s="86" customFormat="1" ht="11.25" customHeight="1" thickBot="1">
      <c r="A54" s="244" t="s">
        <v>37</v>
      </c>
      <c r="B54" s="244" t="s">
        <v>38</v>
      </c>
      <c r="C54" s="244" t="s">
        <v>39</v>
      </c>
      <c r="D54" s="244" t="s">
        <v>40</v>
      </c>
      <c r="E54" s="244" t="s">
        <v>41</v>
      </c>
      <c r="F54" s="244" t="s">
        <v>42</v>
      </c>
      <c r="G54" s="244" t="s">
        <v>81</v>
      </c>
      <c r="H54" s="590"/>
      <c r="I54" s="591"/>
      <c r="J54" s="573"/>
      <c r="K54" s="574"/>
      <c r="L54" s="248" t="s">
        <v>56</v>
      </c>
      <c r="M54" s="249" t="s">
        <v>57</v>
      </c>
      <c r="N54" s="573"/>
      <c r="O54" s="574"/>
    </row>
    <row r="55" spans="1:23" s="81" customFormat="1" ht="25.5" customHeight="1" thickBot="1">
      <c r="A55" s="245"/>
      <c r="B55" s="246"/>
      <c r="C55" s="246"/>
      <c r="D55" s="246"/>
      <c r="E55" s="246"/>
      <c r="F55" s="246"/>
      <c r="G55" s="247"/>
      <c r="H55" s="575">
        <f>SUM(A55:G55)</f>
        <v>0</v>
      </c>
      <c r="I55" s="576"/>
      <c r="J55" s="577"/>
      <c r="K55" s="578"/>
      <c r="L55" s="246"/>
      <c r="M55" s="246"/>
      <c r="N55" s="579"/>
      <c r="O55" s="580"/>
    </row>
    <row r="56" spans="1:23" s="83" customFormat="1" ht="23.25" customHeight="1">
      <c r="A56" s="581" t="s">
        <v>82</v>
      </c>
      <c r="B56" s="581"/>
      <c r="C56" s="581"/>
      <c r="D56" s="581"/>
      <c r="E56" s="582" t="s">
        <v>83</v>
      </c>
      <c r="F56" s="583"/>
      <c r="G56" s="583"/>
      <c r="H56" s="583"/>
      <c r="I56" s="583"/>
      <c r="J56" s="582" t="s">
        <v>84</v>
      </c>
      <c r="K56" s="583"/>
      <c r="L56" s="583"/>
      <c r="M56" s="582" t="s">
        <v>85</v>
      </c>
      <c r="N56" s="583"/>
      <c r="O56" s="583"/>
      <c r="R56" s="85"/>
      <c r="S56" s="85"/>
      <c r="T56" s="85"/>
      <c r="V56" s="84"/>
    </row>
    <row r="57" spans="1:23" s="83" customFormat="1" ht="23.25" customHeight="1">
      <c r="A57" s="581" t="s">
        <v>86</v>
      </c>
      <c r="B57" s="581"/>
      <c r="C57" s="581"/>
      <c r="D57" s="581"/>
      <c r="E57" s="582" t="s">
        <v>87</v>
      </c>
      <c r="F57" s="583"/>
      <c r="G57" s="583"/>
      <c r="H57" s="583"/>
      <c r="I57" s="583"/>
      <c r="J57" s="583"/>
      <c r="K57" s="583"/>
      <c r="L57" s="583"/>
      <c r="M57" s="583"/>
      <c r="N57" s="583"/>
      <c r="O57" s="583"/>
      <c r="Q57" s="85"/>
      <c r="R57" s="85"/>
      <c r="S57" s="85"/>
      <c r="T57" s="85"/>
      <c r="V57" s="84"/>
    </row>
    <row r="58" spans="1:23" s="83" customFormat="1" ht="23.25" customHeight="1">
      <c r="A58" s="79"/>
      <c r="B58" s="79"/>
      <c r="C58" s="79"/>
      <c r="D58" s="79"/>
      <c r="E58" s="582" t="s">
        <v>88</v>
      </c>
      <c r="F58" s="583"/>
      <c r="G58" s="583"/>
      <c r="H58" s="583"/>
      <c r="I58" s="583"/>
      <c r="J58" s="583"/>
      <c r="K58" s="583"/>
      <c r="L58" s="583"/>
      <c r="M58" s="583"/>
      <c r="N58" s="583"/>
      <c r="O58" s="583"/>
      <c r="R58" s="84"/>
    </row>
    <row r="59" spans="1:23" s="83" customFormat="1" ht="9" customHeight="1">
      <c r="A59" s="79"/>
      <c r="B59" s="79"/>
      <c r="C59" s="79"/>
      <c r="D59" s="79"/>
      <c r="E59" s="79"/>
      <c r="F59" s="79"/>
      <c r="G59" s="79"/>
      <c r="H59" s="79"/>
      <c r="I59" s="79"/>
      <c r="J59" s="79"/>
      <c r="K59" s="82"/>
      <c r="L59" s="82"/>
      <c r="M59" s="583"/>
      <c r="N59" s="583"/>
      <c r="O59" s="583"/>
      <c r="R59" s="84"/>
    </row>
  </sheetData>
  <sheetProtection password="FBB9" sheet="1" objects="1" scenarios="1"/>
  <mergeCells count="73">
    <mergeCell ref="N53:O54"/>
    <mergeCell ref="H55:I55"/>
    <mergeCell ref="J55:K55"/>
    <mergeCell ref="N55:O55"/>
    <mergeCell ref="A56:D56"/>
    <mergeCell ref="E56:I56"/>
    <mergeCell ref="J56:L58"/>
    <mergeCell ref="M56:O59"/>
    <mergeCell ref="A57:D57"/>
    <mergeCell ref="E57:I57"/>
    <mergeCell ref="E58:I58"/>
    <mergeCell ref="A53:D53"/>
    <mergeCell ref="E53:G53"/>
    <mergeCell ref="H53:I54"/>
    <mergeCell ref="J53:K54"/>
    <mergeCell ref="L53:M53"/>
    <mergeCell ref="N45:O45"/>
    <mergeCell ref="T47:U47"/>
    <mergeCell ref="V47:W47"/>
    <mergeCell ref="A49:C49"/>
    <mergeCell ref="D49:E49"/>
    <mergeCell ref="F49:G49"/>
    <mergeCell ref="I49:K49"/>
    <mergeCell ref="L49:M49"/>
    <mergeCell ref="N49:O49"/>
    <mergeCell ref="L39:N39"/>
    <mergeCell ref="Q45:S45"/>
    <mergeCell ref="T45:U45"/>
    <mergeCell ref="V45:W45"/>
    <mergeCell ref="A47:C47"/>
    <mergeCell ref="D47:E47"/>
    <mergeCell ref="F47:G47"/>
    <mergeCell ref="I47:K47"/>
    <mergeCell ref="L47:M47"/>
    <mergeCell ref="N47:O47"/>
    <mergeCell ref="Q47:S47"/>
    <mergeCell ref="A45:C45"/>
    <mergeCell ref="D45:E45"/>
    <mergeCell ref="F45:G45"/>
    <mergeCell ref="I45:K45"/>
    <mergeCell ref="L45:M45"/>
    <mergeCell ref="M3:N3"/>
    <mergeCell ref="I42:J42"/>
    <mergeCell ref="I27:N28"/>
    <mergeCell ref="E28:F29"/>
    <mergeCell ref="B30:O30"/>
    <mergeCell ref="A31:K31"/>
    <mergeCell ref="N31:O33"/>
    <mergeCell ref="A35:C35"/>
    <mergeCell ref="D35:E35"/>
    <mergeCell ref="F35:G35"/>
    <mergeCell ref="H35:I35"/>
    <mergeCell ref="J35:K35"/>
    <mergeCell ref="L35:M35"/>
    <mergeCell ref="N35:O35"/>
    <mergeCell ref="A39:C39"/>
    <mergeCell ref="D39:F39"/>
    <mergeCell ref="R4:W21"/>
    <mergeCell ref="K7:P7"/>
    <mergeCell ref="N1:P1"/>
    <mergeCell ref="A7:E7"/>
    <mergeCell ref="G7:I7"/>
    <mergeCell ref="C10:D10"/>
    <mergeCell ref="E10:G10"/>
    <mergeCell ref="H10:J10"/>
    <mergeCell ref="P9:P39"/>
    <mergeCell ref="A13:I14"/>
    <mergeCell ref="A16:I17"/>
    <mergeCell ref="A19:I20"/>
    <mergeCell ref="J23:N23"/>
    <mergeCell ref="C24:D24"/>
    <mergeCell ref="F24:H24"/>
    <mergeCell ref="J24:O24"/>
  </mergeCells>
  <pageMargins left="0.78740157480314965" right="0.23622047244094491" top="0.39370078740157483" bottom="0.39370078740157483" header="0.31496062992125984" footer="0.31496062992125984"/>
  <pageSetup paperSize="9" scale="85" orientation="portrait" r:id="rId1"/>
  <colBreaks count="1" manualBreakCount="1">
    <brk id="16" max="1048575" man="1"/>
  </colBreaks>
  <drawing r:id="rId2"/>
  <legacyDrawing r:id="rId3"/>
</worksheet>
</file>

<file path=xl/worksheets/sheet11.xml><?xml version="1.0" encoding="utf-8"?>
<worksheet xmlns="http://schemas.openxmlformats.org/spreadsheetml/2006/main" xmlns:r="http://schemas.openxmlformats.org/officeDocument/2006/relationships">
  <dimension ref="A1:N29"/>
  <sheetViews>
    <sheetView showGridLines="0" zoomScaleNormal="100" workbookViewId="0">
      <selection activeCell="O15" sqref="O15"/>
    </sheetView>
  </sheetViews>
  <sheetFormatPr baseColWidth="10" defaultRowHeight="12.75"/>
  <cols>
    <col min="1" max="1" width="11.5703125" style="317" customWidth="1"/>
    <col min="2" max="3" width="12" style="317" customWidth="1"/>
    <col min="4" max="4" width="25.140625" style="317" customWidth="1"/>
    <col min="5" max="5" width="28.5703125" style="317" customWidth="1"/>
    <col min="6" max="6" width="13.1406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22" customFormat="1" ht="23.25" customHeight="1">
      <c r="A5" s="320" t="s">
        <v>171</v>
      </c>
      <c r="B5" s="321"/>
      <c r="C5" s="492">
        <f>'Ausgaben, Finanzierung'!B17</f>
        <v>0</v>
      </c>
      <c r="D5" s="492"/>
      <c r="E5" s="492"/>
      <c r="F5" s="493"/>
    </row>
    <row r="6" spans="1:14" s="324" customFormat="1" ht="45.75" customHeight="1" thickBot="1">
      <c r="A6" s="323" t="s">
        <v>158</v>
      </c>
      <c r="B6" s="323" t="s">
        <v>159</v>
      </c>
      <c r="C6" s="323" t="s">
        <v>160</v>
      </c>
      <c r="D6" s="323" t="s">
        <v>161</v>
      </c>
      <c r="E6" s="323" t="s">
        <v>186</v>
      </c>
      <c r="F6" s="323" t="s">
        <v>163</v>
      </c>
    </row>
    <row r="7" spans="1:14" s="322" customFormat="1" ht="33.75" customHeight="1">
      <c r="A7" s="307"/>
      <c r="B7" s="308"/>
      <c r="C7" s="308"/>
      <c r="D7" s="309"/>
      <c r="E7" s="309"/>
      <c r="F7" s="310"/>
    </row>
    <row r="8" spans="1:14" s="322" customFormat="1" ht="33.75" customHeight="1">
      <c r="A8" s="311"/>
      <c r="B8" s="303"/>
      <c r="C8" s="303"/>
      <c r="D8" s="304"/>
      <c r="E8" s="304"/>
      <c r="F8" s="312"/>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489" t="s">
        <v>152</v>
      </c>
      <c r="B27" s="490"/>
      <c r="C27" s="490"/>
      <c r="D27" s="490"/>
      <c r="E27" s="491"/>
      <c r="F27" s="326">
        <f>SUM(F7:F26)</f>
        <v>0</v>
      </c>
    </row>
    <row r="28" spans="1:6" ht="37.5" customHeight="1"/>
    <row r="29" spans="1:6" ht="37.5" customHeight="1"/>
  </sheetData>
  <sheetProtection password="FB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dimension ref="A1:N29"/>
  <sheetViews>
    <sheetView showGridLines="0" zoomScaleNormal="100" workbookViewId="0">
      <selection activeCell="N16" sqref="N16"/>
    </sheetView>
  </sheetViews>
  <sheetFormatPr baseColWidth="10" defaultRowHeight="12.75"/>
  <cols>
    <col min="1" max="1" width="11.5703125" style="317" customWidth="1"/>
    <col min="2" max="3" width="12" style="317" customWidth="1"/>
    <col min="4" max="4" width="25.140625" style="317" customWidth="1"/>
    <col min="5" max="5" width="28.5703125" style="317" customWidth="1"/>
    <col min="6" max="6" width="13.1406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22" customFormat="1" ht="23.25" customHeight="1">
      <c r="A5" s="320" t="s">
        <v>172</v>
      </c>
      <c r="B5" s="321"/>
      <c r="C5" s="492">
        <f>'Ausgaben, Finanzierung'!B18</f>
        <v>0</v>
      </c>
      <c r="D5" s="492"/>
      <c r="E5" s="492"/>
      <c r="F5" s="493"/>
    </row>
    <row r="6" spans="1:14" s="324" customFormat="1" ht="45.75" customHeight="1" thickBot="1">
      <c r="A6" s="323" t="s">
        <v>158</v>
      </c>
      <c r="B6" s="323" t="s">
        <v>159</v>
      </c>
      <c r="C6" s="323" t="s">
        <v>160</v>
      </c>
      <c r="D6" s="323" t="s">
        <v>161</v>
      </c>
      <c r="E6" s="323" t="s">
        <v>186</v>
      </c>
      <c r="F6" s="323" t="s">
        <v>163</v>
      </c>
    </row>
    <row r="7" spans="1:14" s="322" customFormat="1" ht="33.75" customHeight="1">
      <c r="A7" s="307"/>
      <c r="B7" s="308"/>
      <c r="C7" s="308"/>
      <c r="D7" s="309"/>
      <c r="E7" s="309"/>
      <c r="F7" s="310"/>
    </row>
    <row r="8" spans="1:14" s="322" customFormat="1" ht="33.75" customHeight="1">
      <c r="A8" s="311"/>
      <c r="B8" s="303"/>
      <c r="C8" s="303"/>
      <c r="D8" s="304"/>
      <c r="E8" s="304"/>
      <c r="F8" s="312"/>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489" t="s">
        <v>152</v>
      </c>
      <c r="B27" s="490"/>
      <c r="C27" s="490"/>
      <c r="D27" s="490"/>
      <c r="E27" s="491"/>
      <c r="F27" s="326">
        <f>SUM(F7:F26)</f>
        <v>0</v>
      </c>
    </row>
    <row r="28" spans="1:6" ht="37.5" customHeight="1"/>
    <row r="29" spans="1:6" ht="37.5" customHeight="1"/>
  </sheetData>
  <sheetProtection password="FB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dimension ref="A1:N29"/>
  <sheetViews>
    <sheetView showGridLines="0" topLeftCell="A8" zoomScaleNormal="100" workbookViewId="0">
      <selection activeCell="A8" sqref="A8:F26"/>
    </sheetView>
  </sheetViews>
  <sheetFormatPr baseColWidth="10" defaultRowHeight="12.75"/>
  <cols>
    <col min="1" max="1" width="11.5703125" style="317" customWidth="1"/>
    <col min="2" max="3" width="12.140625" style="317" customWidth="1"/>
    <col min="4" max="4" width="25.140625" style="317" customWidth="1"/>
    <col min="5" max="5" width="28" style="317" customWidth="1"/>
    <col min="6" max="6" width="13.425781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 customFormat="1" ht="37.5" customHeight="1">
      <c r="A5" s="596" t="s">
        <v>191</v>
      </c>
      <c r="B5" s="596"/>
      <c r="C5" s="596"/>
      <c r="D5" s="596"/>
      <c r="E5" s="596"/>
      <c r="F5" s="596"/>
    </row>
    <row r="6" spans="1:14" s="322" customFormat="1" ht="23.25" customHeight="1">
      <c r="A6" s="320" t="s">
        <v>173</v>
      </c>
      <c r="B6" s="321"/>
      <c r="C6" s="492">
        <f>'Ausgaben, Finanzierung'!B19</f>
        <v>0</v>
      </c>
      <c r="D6" s="492"/>
      <c r="E6" s="492"/>
      <c r="F6" s="493"/>
    </row>
    <row r="7" spans="1:14" s="324" customFormat="1" ht="45.75" customHeight="1" thickBot="1">
      <c r="A7" s="323" t="s">
        <v>158</v>
      </c>
      <c r="B7" s="323" t="s">
        <v>159</v>
      </c>
      <c r="C7" s="323" t="s">
        <v>160</v>
      </c>
      <c r="D7" s="323" t="s">
        <v>161</v>
      </c>
      <c r="E7" s="323" t="s">
        <v>162</v>
      </c>
      <c r="F7" s="323" t="s">
        <v>163</v>
      </c>
    </row>
    <row r="8" spans="1:14" s="322" customFormat="1" ht="33.75" customHeight="1">
      <c r="A8" s="307"/>
      <c r="B8" s="308"/>
      <c r="C8" s="308"/>
      <c r="D8" s="309"/>
      <c r="E8" s="309"/>
      <c r="F8" s="310"/>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593" t="s">
        <v>152</v>
      </c>
      <c r="B27" s="594"/>
      <c r="C27" s="594"/>
      <c r="D27" s="594"/>
      <c r="E27" s="595"/>
      <c r="F27" s="326">
        <f>SUM(F8:F26)</f>
        <v>0</v>
      </c>
    </row>
    <row r="28" spans="1:6" ht="37.5" customHeight="1"/>
    <row r="29" spans="1:6" ht="37.5" customHeight="1"/>
  </sheetData>
  <sheetProtection password="FBB9" sheet="1" objects="1" scenarios="1"/>
  <mergeCells count="3">
    <mergeCell ref="C6:F6"/>
    <mergeCell ref="A27:E27"/>
    <mergeCell ref="A5:F5"/>
  </mergeCells>
  <pageMargins left="0.70866141732283472" right="0.31496062992125984" top="0.78740157480314965" bottom="0.78740157480314965"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dimension ref="A1:N29"/>
  <sheetViews>
    <sheetView showGridLines="0" zoomScaleNormal="100" workbookViewId="0">
      <selection activeCell="F27" sqref="F27"/>
    </sheetView>
  </sheetViews>
  <sheetFormatPr baseColWidth="10" defaultRowHeight="12.75"/>
  <cols>
    <col min="1" max="1" width="11.5703125" style="317" customWidth="1"/>
    <col min="2" max="3" width="12.140625" style="317" customWidth="1"/>
    <col min="4" max="4" width="25.140625" style="317" customWidth="1"/>
    <col min="5" max="5" width="28" style="317" customWidth="1"/>
    <col min="6" max="6" width="13.425781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 customFormat="1" ht="37.5" customHeight="1">
      <c r="A5" s="596" t="s">
        <v>191</v>
      </c>
      <c r="B5" s="596"/>
      <c r="C5" s="596"/>
      <c r="D5" s="596"/>
      <c r="E5" s="596"/>
      <c r="F5" s="596"/>
    </row>
    <row r="6" spans="1:14" s="322" customFormat="1" ht="23.25" customHeight="1">
      <c r="A6" s="320" t="s">
        <v>176</v>
      </c>
      <c r="B6" s="321"/>
      <c r="C6" s="492">
        <f>'Ausgaben, Finanzierung'!B20</f>
        <v>0</v>
      </c>
      <c r="D6" s="492"/>
      <c r="E6" s="492"/>
      <c r="F6" s="493"/>
    </row>
    <row r="7" spans="1:14" s="324" customFormat="1" ht="45.75" customHeight="1" thickBot="1">
      <c r="A7" s="323" t="s">
        <v>158</v>
      </c>
      <c r="B7" s="323" t="s">
        <v>159</v>
      </c>
      <c r="C7" s="323" t="s">
        <v>160</v>
      </c>
      <c r="D7" s="323" t="s">
        <v>161</v>
      </c>
      <c r="E7" s="323" t="s">
        <v>162</v>
      </c>
      <c r="F7" s="323" t="s">
        <v>163</v>
      </c>
    </row>
    <row r="8" spans="1:14" s="322" customFormat="1" ht="33.75" customHeight="1">
      <c r="A8" s="307"/>
      <c r="B8" s="308"/>
      <c r="C8" s="308"/>
      <c r="D8" s="309"/>
      <c r="E8" s="309"/>
      <c r="F8" s="310"/>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593" t="s">
        <v>152</v>
      </c>
      <c r="B27" s="594"/>
      <c r="C27" s="594"/>
      <c r="D27" s="594"/>
      <c r="E27" s="595"/>
      <c r="F27" s="326">
        <f>SUM(F8:F26)</f>
        <v>0</v>
      </c>
    </row>
    <row r="28" spans="1:6" ht="37.5" customHeight="1"/>
    <row r="29" spans="1:6" ht="37.5" customHeight="1"/>
  </sheetData>
  <sheetProtection password="FBB9" sheet="1" objects="1" scenarios="1"/>
  <mergeCells count="3">
    <mergeCell ref="C6:F6"/>
    <mergeCell ref="A27:E27"/>
    <mergeCell ref="A5:F5"/>
  </mergeCells>
  <pageMargins left="0.70866141732283472" right="0.31496062992125984" top="0.78740157480314965" bottom="0.78740157480314965"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dimension ref="A1:N29"/>
  <sheetViews>
    <sheetView showGridLines="0" zoomScaleNormal="100" workbookViewId="0">
      <selection activeCell="O15" sqref="O15"/>
    </sheetView>
  </sheetViews>
  <sheetFormatPr baseColWidth="10" defaultRowHeight="12.75"/>
  <cols>
    <col min="1" max="1" width="11.5703125" style="317" customWidth="1"/>
    <col min="2" max="3" width="12.140625" style="317" customWidth="1"/>
    <col min="4" max="4" width="25.140625" style="317" customWidth="1"/>
    <col min="5" max="5" width="28" style="317" customWidth="1"/>
    <col min="6" max="6" width="13.425781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 customFormat="1" ht="37.5" customHeight="1">
      <c r="A5" s="596" t="s">
        <v>191</v>
      </c>
      <c r="B5" s="596"/>
      <c r="C5" s="596"/>
      <c r="D5" s="596"/>
      <c r="E5" s="596"/>
      <c r="F5" s="596"/>
    </row>
    <row r="6" spans="1:14" s="322" customFormat="1" ht="23.25" customHeight="1">
      <c r="A6" s="320" t="s">
        <v>175</v>
      </c>
      <c r="B6" s="321"/>
      <c r="C6" s="492">
        <f>'Ausgaben, Finanzierung'!B21</f>
        <v>0</v>
      </c>
      <c r="D6" s="492"/>
      <c r="E6" s="492"/>
      <c r="F6" s="493"/>
    </row>
    <row r="7" spans="1:14" s="324" customFormat="1" ht="45.75" customHeight="1" thickBot="1">
      <c r="A7" s="323" t="s">
        <v>158</v>
      </c>
      <c r="B7" s="323" t="s">
        <v>159</v>
      </c>
      <c r="C7" s="323" t="s">
        <v>160</v>
      </c>
      <c r="D7" s="323" t="s">
        <v>161</v>
      </c>
      <c r="E7" s="323" t="s">
        <v>162</v>
      </c>
      <c r="F7" s="323" t="s">
        <v>163</v>
      </c>
    </row>
    <row r="8" spans="1:14" s="322" customFormat="1" ht="33.75" customHeight="1">
      <c r="A8" s="307"/>
      <c r="B8" s="308"/>
      <c r="C8" s="308"/>
      <c r="D8" s="309"/>
      <c r="E8" s="309"/>
      <c r="F8" s="310"/>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593" t="s">
        <v>152</v>
      </c>
      <c r="B27" s="594"/>
      <c r="C27" s="594"/>
      <c r="D27" s="594"/>
      <c r="E27" s="595"/>
      <c r="F27" s="326">
        <f>SUM(F8:F26)</f>
        <v>0</v>
      </c>
    </row>
    <row r="28" spans="1:6" ht="37.5" customHeight="1"/>
    <row r="29" spans="1:6" ht="37.5" customHeight="1"/>
  </sheetData>
  <sheetProtection password="FBB9" sheet="1" objects="1" scenarios="1"/>
  <mergeCells count="3">
    <mergeCell ref="C6:F6"/>
    <mergeCell ref="A27:E27"/>
    <mergeCell ref="A5:F5"/>
  </mergeCells>
  <pageMargins left="0.70866141732283472" right="0.31496062992125984" top="0.78740157480314965" bottom="0.78740157480314965"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dimension ref="A1:N29"/>
  <sheetViews>
    <sheetView showGridLines="0" zoomScaleNormal="100" workbookViewId="0">
      <selection activeCell="P16" sqref="P16"/>
    </sheetView>
  </sheetViews>
  <sheetFormatPr baseColWidth="10" defaultRowHeight="12.75"/>
  <cols>
    <col min="1" max="1" width="11.5703125" style="317" customWidth="1"/>
    <col min="2" max="3" width="12.140625" style="317" customWidth="1"/>
    <col min="4" max="4" width="25.140625" style="317" customWidth="1"/>
    <col min="5" max="5" width="28" style="317" customWidth="1"/>
    <col min="6" max="6" width="13.425781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 customFormat="1" ht="37.5" customHeight="1">
      <c r="A5" s="596" t="s">
        <v>191</v>
      </c>
      <c r="B5" s="596"/>
      <c r="C5" s="596"/>
      <c r="D5" s="596"/>
      <c r="E5" s="596"/>
      <c r="F5" s="596"/>
    </row>
    <row r="6" spans="1:14" s="322" customFormat="1" ht="23.25" customHeight="1">
      <c r="A6" s="320" t="s">
        <v>174</v>
      </c>
      <c r="B6" s="321"/>
      <c r="C6" s="492">
        <f>'Ausgaben, Finanzierung'!B22</f>
        <v>0</v>
      </c>
      <c r="D6" s="492"/>
      <c r="E6" s="492"/>
      <c r="F6" s="493"/>
    </row>
    <row r="7" spans="1:14" s="324" customFormat="1" ht="45.75" customHeight="1" thickBot="1">
      <c r="A7" s="323" t="s">
        <v>158</v>
      </c>
      <c r="B7" s="323" t="s">
        <v>159</v>
      </c>
      <c r="C7" s="323" t="s">
        <v>160</v>
      </c>
      <c r="D7" s="323" t="s">
        <v>161</v>
      </c>
      <c r="E7" s="323" t="s">
        <v>162</v>
      </c>
      <c r="F7" s="323" t="s">
        <v>163</v>
      </c>
    </row>
    <row r="8" spans="1:14" s="322" customFormat="1" ht="33.75" customHeight="1">
      <c r="A8" s="307"/>
      <c r="B8" s="308"/>
      <c r="C8" s="308"/>
      <c r="D8" s="309"/>
      <c r="E8" s="309"/>
      <c r="F8" s="310"/>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593" t="s">
        <v>152</v>
      </c>
      <c r="B27" s="594"/>
      <c r="C27" s="594"/>
      <c r="D27" s="594"/>
      <c r="E27" s="595"/>
      <c r="F27" s="326">
        <f>SUM(F8:F26)</f>
        <v>0</v>
      </c>
    </row>
    <row r="28" spans="1:6" ht="37.5" customHeight="1"/>
    <row r="29" spans="1:6" ht="37.5" customHeight="1"/>
  </sheetData>
  <sheetProtection password="FBB9" sheet="1" objects="1" scenarios="1"/>
  <mergeCells count="3">
    <mergeCell ref="C6:F6"/>
    <mergeCell ref="A27:E27"/>
    <mergeCell ref="A5:F5"/>
  </mergeCells>
  <pageMargins left="0.70866141732283472" right="0.31496062992125984" top="0.78740157480314965" bottom="0.78740157480314965"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sheetPr codeName="Tabelle611132"/>
  <dimension ref="A1:BE394"/>
  <sheetViews>
    <sheetView showGridLines="0" zoomScaleNormal="100" workbookViewId="0">
      <selection activeCell="AF17" sqref="AF17"/>
    </sheetView>
  </sheetViews>
  <sheetFormatPr baseColWidth="10" defaultRowHeight="12.75"/>
  <cols>
    <col min="1" max="1" width="3.42578125" style="47" customWidth="1"/>
    <col min="2" max="2" width="5.85546875" style="47" customWidth="1"/>
    <col min="3" max="4" width="5.28515625" style="47" customWidth="1"/>
    <col min="5" max="7" width="7.7109375" style="47" customWidth="1"/>
    <col min="8" max="8" width="5.85546875" style="47" customWidth="1"/>
    <col min="9" max="9" width="8.42578125" style="47" customWidth="1"/>
    <col min="10" max="10" width="7.28515625" style="47" customWidth="1"/>
    <col min="11" max="11" width="21.140625" style="47" customWidth="1"/>
    <col min="12" max="17" width="4.7109375" style="47" customWidth="1"/>
    <col min="18" max="18" width="1.5703125" style="3" customWidth="1"/>
    <col min="19" max="19" width="5.42578125" style="3" customWidth="1"/>
    <col min="20" max="20" width="4.7109375" style="47" customWidth="1"/>
    <col min="21" max="22" width="6.28515625" style="47" customWidth="1"/>
    <col min="23" max="23" width="4.7109375" style="47" customWidth="1"/>
    <col min="24" max="24" width="6.85546875" style="47" customWidth="1"/>
    <col min="25" max="25" width="7.85546875" style="47" customWidth="1"/>
    <col min="26" max="26" width="4.7109375" style="47" customWidth="1"/>
    <col min="27" max="27" width="2.5703125" style="47" customWidth="1"/>
    <col min="28" max="37" width="4.7109375" style="47" customWidth="1"/>
    <col min="38" max="16384" width="11.42578125" style="47"/>
  </cols>
  <sheetData>
    <row r="1" spans="1:57" s="24" customFormat="1" ht="12.75" customHeight="1">
      <c r="A1" s="22" t="s">
        <v>28</v>
      </c>
      <c r="B1" s="23"/>
      <c r="C1" s="22"/>
      <c r="D1" s="23"/>
      <c r="E1" s="23"/>
      <c r="F1" s="23"/>
      <c r="G1" s="23"/>
      <c r="H1" s="23"/>
      <c r="I1" s="23"/>
      <c r="J1" s="65" t="str">
        <f>Deckblatt!R1</f>
        <v>Anteilsfinanzierung Schulsozialarbeit</v>
      </c>
      <c r="K1" s="23"/>
      <c r="L1" s="23"/>
      <c r="M1" s="25" t="s">
        <v>97</v>
      </c>
      <c r="N1" s="597">
        <f>Deckblatt!K4</f>
        <v>0</v>
      </c>
      <c r="O1" s="598"/>
      <c r="P1" s="598"/>
      <c r="Q1" s="598"/>
      <c r="S1" s="3"/>
    </row>
    <row r="2" spans="1:57" s="24" customFormat="1">
      <c r="A2" s="132"/>
      <c r="B2" s="133"/>
      <c r="C2" s="132"/>
      <c r="D2" s="133"/>
      <c r="E2" s="133"/>
      <c r="F2" s="133"/>
      <c r="G2" s="133"/>
      <c r="H2" s="133"/>
      <c r="I2" s="133"/>
      <c r="J2" s="134"/>
      <c r="K2" s="133"/>
      <c r="L2" s="133"/>
      <c r="M2" s="133"/>
      <c r="N2" s="135"/>
      <c r="O2" s="37"/>
      <c r="P2" s="37"/>
      <c r="Q2" s="136"/>
      <c r="S2" s="3"/>
    </row>
    <row r="3" spans="1:57" s="31" customFormat="1" ht="24.75" customHeight="1">
      <c r="A3" s="641" t="s">
        <v>195</v>
      </c>
      <c r="B3" s="413"/>
      <c r="C3" s="413"/>
      <c r="D3" s="413"/>
      <c r="E3" s="413"/>
      <c r="F3" s="413"/>
      <c r="G3" s="413"/>
      <c r="H3" s="413"/>
      <c r="I3" s="413"/>
      <c r="J3" s="413"/>
      <c r="K3" s="642"/>
      <c r="L3" s="642"/>
      <c r="M3" s="642"/>
      <c r="N3" s="642"/>
      <c r="O3" s="642"/>
      <c r="P3" s="642"/>
      <c r="Q3" s="642"/>
      <c r="R3"/>
      <c r="S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row>
    <row r="4" spans="1:57" s="129" customFormat="1" ht="20.25" customHeight="1">
      <c r="A4" s="643" t="s">
        <v>123</v>
      </c>
      <c r="B4" s="644"/>
      <c r="C4" s="644"/>
      <c r="D4" s="644"/>
      <c r="E4" s="644"/>
      <c r="F4" s="644"/>
      <c r="G4" s="644"/>
      <c r="H4" s="644"/>
      <c r="I4" s="644"/>
      <c r="J4" s="644"/>
      <c r="K4" s="644"/>
      <c r="L4" s="644"/>
      <c r="M4" s="644"/>
      <c r="N4" s="644"/>
      <c r="O4" s="645"/>
      <c r="P4" s="645"/>
      <c r="Q4" s="645"/>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row>
    <row r="5" spans="1:57" s="129" customFormat="1" ht="6.75" customHeight="1">
      <c r="A5" s="130"/>
      <c r="B5" s="137"/>
      <c r="C5" s="137"/>
      <c r="D5" s="137"/>
      <c r="E5" s="138"/>
      <c r="F5" s="138"/>
      <c r="G5" s="137"/>
      <c r="H5" s="137"/>
      <c r="I5" s="138"/>
      <c r="J5" s="138"/>
      <c r="K5" s="138"/>
      <c r="L5" s="138"/>
      <c r="M5" s="138"/>
      <c r="N5" s="138"/>
      <c r="O5" s="138"/>
      <c r="P5" s="139"/>
      <c r="Q5" s="140"/>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row>
    <row r="6" spans="1:57" ht="21" customHeight="1" thickBot="1">
      <c r="A6" s="608" t="s">
        <v>43</v>
      </c>
      <c r="B6" s="664" t="s">
        <v>119</v>
      </c>
      <c r="C6" s="665"/>
      <c r="D6" s="666"/>
      <c r="E6" s="164" t="s">
        <v>55</v>
      </c>
      <c r="F6" s="164" t="s">
        <v>135</v>
      </c>
      <c r="G6" s="664" t="s">
        <v>120</v>
      </c>
      <c r="H6" s="666"/>
      <c r="I6" s="168" t="s">
        <v>96</v>
      </c>
      <c r="J6" s="169" t="s">
        <v>135</v>
      </c>
      <c r="K6" s="144" t="s">
        <v>52</v>
      </c>
      <c r="L6" s="638" t="s">
        <v>19</v>
      </c>
      <c r="M6" s="639"/>
      <c r="N6" s="640"/>
      <c r="O6" s="622" t="s">
        <v>48</v>
      </c>
      <c r="P6" s="623"/>
      <c r="Q6" s="624"/>
      <c r="T6" s="3"/>
      <c r="U6" s="3"/>
      <c r="V6" s="3"/>
      <c r="W6" s="3"/>
      <c r="X6" s="3"/>
      <c r="Y6" s="3"/>
      <c r="Z6" s="3"/>
      <c r="AA6" s="3"/>
      <c r="AB6" s="3"/>
      <c r="AC6" s="3"/>
      <c r="AD6" s="3"/>
      <c r="AE6" s="3"/>
      <c r="AF6" s="3"/>
      <c r="AG6" s="3"/>
      <c r="AH6" s="3"/>
      <c r="AI6" s="3"/>
      <c r="AJ6" s="3"/>
      <c r="AK6" s="3"/>
      <c r="AL6" s="3"/>
    </row>
    <row r="7" spans="1:57" ht="30.75" customHeight="1" thickBot="1">
      <c r="A7" s="609"/>
      <c r="B7" s="667"/>
      <c r="C7" s="668"/>
      <c r="D7" s="668"/>
      <c r="E7" s="165"/>
      <c r="F7" s="166"/>
      <c r="G7" s="668"/>
      <c r="H7" s="668"/>
      <c r="I7" s="165"/>
      <c r="J7" s="166"/>
      <c r="K7" s="167" t="s">
        <v>51</v>
      </c>
      <c r="L7" s="651"/>
      <c r="M7" s="652"/>
      <c r="N7" s="653"/>
      <c r="O7" s="654">
        <f>IF(((F9+F11+J9+J11)*25)&gt;L7,L7,((F9+F11+J9+J11)*25))</f>
        <v>0</v>
      </c>
      <c r="P7" s="654"/>
      <c r="Q7" s="655"/>
      <c r="T7" s="3"/>
      <c r="U7" s="3"/>
      <c r="V7" s="3"/>
      <c r="W7" s="3"/>
      <c r="X7" s="3"/>
      <c r="Y7" s="3"/>
      <c r="Z7" s="3"/>
      <c r="AA7" s="3"/>
      <c r="AB7" s="3"/>
      <c r="AC7" s="3"/>
      <c r="AD7" s="3"/>
      <c r="AE7" s="3"/>
      <c r="AF7" s="3"/>
      <c r="AG7" s="3"/>
      <c r="AH7" s="3"/>
      <c r="AI7" s="3"/>
      <c r="AJ7" s="3"/>
      <c r="AK7" s="3"/>
      <c r="AL7" s="3"/>
    </row>
    <row r="8" spans="1:57" ht="15" customHeight="1" thickBot="1">
      <c r="A8" s="601" t="s">
        <v>54</v>
      </c>
      <c r="B8" s="170" t="s">
        <v>25</v>
      </c>
      <c r="C8" s="171"/>
      <c r="D8" s="171"/>
      <c r="E8" s="172"/>
      <c r="F8" s="173" t="s">
        <v>53</v>
      </c>
      <c r="G8" s="170" t="s">
        <v>25</v>
      </c>
      <c r="H8" s="171"/>
      <c r="I8" s="172"/>
      <c r="J8" s="173" t="s">
        <v>53</v>
      </c>
      <c r="K8" s="698" t="s">
        <v>50</v>
      </c>
      <c r="L8" s="627"/>
      <c r="M8" s="628"/>
      <c r="N8" s="629"/>
      <c r="O8" s="633">
        <f>IF(E7+F7+I7+J7=0,0,L8*35/100)</f>
        <v>0</v>
      </c>
      <c r="P8" s="633"/>
      <c r="Q8" s="634"/>
      <c r="T8" s="3"/>
      <c r="U8" s="3"/>
      <c r="V8" s="3"/>
      <c r="W8" s="3"/>
      <c r="X8" s="3"/>
      <c r="Y8" s="3"/>
      <c r="Z8" s="3"/>
      <c r="AA8" s="3"/>
      <c r="AB8" s="3"/>
      <c r="AC8" s="3"/>
      <c r="AD8" s="3"/>
      <c r="AE8" s="3"/>
      <c r="AF8" s="3"/>
      <c r="AG8" s="3"/>
      <c r="AH8" s="3"/>
      <c r="AI8" s="3"/>
      <c r="AJ8" s="3"/>
      <c r="AK8" s="3"/>
      <c r="AL8" s="3"/>
    </row>
    <row r="9" spans="1:57" ht="15" customHeight="1">
      <c r="A9" s="602"/>
      <c r="B9" s="678"/>
      <c r="C9" s="679"/>
      <c r="D9" s="679"/>
      <c r="E9" s="680"/>
      <c r="F9" s="670"/>
      <c r="G9" s="690"/>
      <c r="H9" s="691"/>
      <c r="I9" s="692"/>
      <c r="J9" s="674"/>
      <c r="K9" s="669"/>
      <c r="L9" s="635"/>
      <c r="M9" s="636"/>
      <c r="N9" s="637"/>
      <c r="O9" s="633"/>
      <c r="P9" s="633"/>
      <c r="Q9" s="634"/>
      <c r="T9" s="3"/>
      <c r="U9" s="3"/>
      <c r="V9" s="3"/>
      <c r="W9" s="3"/>
      <c r="X9" s="3"/>
      <c r="Y9" s="3"/>
      <c r="Z9" s="3"/>
      <c r="AA9" s="3"/>
      <c r="AB9" s="3"/>
      <c r="AC9" s="3"/>
      <c r="AD9" s="3"/>
      <c r="AE9" s="3"/>
      <c r="AF9" s="3"/>
      <c r="AG9" s="3"/>
      <c r="AH9" s="3"/>
      <c r="AI9" s="3"/>
      <c r="AJ9" s="3"/>
      <c r="AK9" s="3"/>
      <c r="AL9" s="3"/>
    </row>
    <row r="10" spans="1:57" s="51" customFormat="1" ht="12" customHeight="1">
      <c r="A10" s="602"/>
      <c r="B10" s="681"/>
      <c r="C10" s="682"/>
      <c r="D10" s="682"/>
      <c r="E10" s="683"/>
      <c r="F10" s="671"/>
      <c r="G10" s="693"/>
      <c r="H10" s="694"/>
      <c r="I10" s="695"/>
      <c r="J10" s="675"/>
      <c r="K10" s="625" t="s">
        <v>141</v>
      </c>
      <c r="L10" s="627"/>
      <c r="M10" s="628"/>
      <c r="N10" s="629"/>
      <c r="O10" s="633">
        <f>IF((O12*12.5/100)&lt;L10,(O12*12.5/100),L10)</f>
        <v>0</v>
      </c>
      <c r="P10" s="633"/>
      <c r="Q10" s="634"/>
      <c r="R10" s="3"/>
      <c r="S10" s="3"/>
      <c r="T10" s="3"/>
      <c r="U10" s="3"/>
      <c r="V10" s="3"/>
      <c r="W10" s="3"/>
      <c r="X10" s="3"/>
      <c r="Y10" s="3"/>
      <c r="Z10" s="3"/>
      <c r="AA10" s="3"/>
      <c r="AB10" s="3"/>
      <c r="AC10" s="3"/>
      <c r="AD10" s="3"/>
      <c r="AE10" s="3"/>
      <c r="AF10" s="3"/>
      <c r="AG10" s="3"/>
      <c r="AH10" s="3"/>
      <c r="AI10" s="3"/>
      <c r="AJ10" s="3"/>
      <c r="AK10" s="3"/>
      <c r="AL10" s="3"/>
    </row>
    <row r="11" spans="1:57" s="51" customFormat="1" ht="16.5" customHeight="1">
      <c r="A11" s="602"/>
      <c r="B11" s="684"/>
      <c r="C11" s="685"/>
      <c r="D11" s="685"/>
      <c r="E11" s="686"/>
      <c r="F11" s="672"/>
      <c r="G11" s="696"/>
      <c r="H11" s="685"/>
      <c r="I11" s="686"/>
      <c r="J11" s="676"/>
      <c r="K11" s="669"/>
      <c r="L11" s="635"/>
      <c r="M11" s="636"/>
      <c r="N11" s="637"/>
      <c r="O11" s="633"/>
      <c r="P11" s="633"/>
      <c r="Q11" s="634"/>
      <c r="R11" s="3"/>
      <c r="S11" s="3"/>
      <c r="T11" s="3"/>
      <c r="U11" s="3"/>
      <c r="V11" s="3"/>
      <c r="W11" s="3"/>
      <c r="X11" s="3"/>
      <c r="Y11" s="3"/>
      <c r="Z11" s="3"/>
      <c r="AA11" s="3"/>
      <c r="AB11" s="3"/>
      <c r="AC11" s="3"/>
      <c r="AD11" s="3"/>
      <c r="AE11" s="3"/>
      <c r="AF11" s="3"/>
      <c r="AG11" s="3"/>
      <c r="AH11" s="3"/>
      <c r="AI11" s="3"/>
      <c r="AJ11" s="3"/>
      <c r="AK11" s="3"/>
      <c r="AL11" s="3"/>
    </row>
    <row r="12" spans="1:57" s="51" customFormat="1" ht="14.25" customHeight="1" thickBot="1">
      <c r="A12" s="603"/>
      <c r="B12" s="687"/>
      <c r="C12" s="688"/>
      <c r="D12" s="688"/>
      <c r="E12" s="689"/>
      <c r="F12" s="673"/>
      <c r="G12" s="697"/>
      <c r="H12" s="688"/>
      <c r="I12" s="689"/>
      <c r="J12" s="677"/>
      <c r="K12" s="625" t="s">
        <v>121</v>
      </c>
      <c r="L12" s="627"/>
      <c r="M12" s="628"/>
      <c r="N12" s="629"/>
      <c r="O12" s="633">
        <f>(E7*F7*5)+(I7*J7*10)</f>
        <v>0</v>
      </c>
      <c r="P12" s="633"/>
      <c r="Q12" s="634"/>
      <c r="R12" s="3"/>
      <c r="S12" s="3"/>
      <c r="T12" s="3"/>
      <c r="U12" s="3"/>
      <c r="V12" s="3"/>
      <c r="W12" s="3"/>
      <c r="X12" s="3"/>
      <c r="Y12" s="3"/>
      <c r="Z12" s="3"/>
      <c r="AA12" s="3"/>
      <c r="AB12" s="3"/>
      <c r="AC12" s="3"/>
      <c r="AD12" s="3"/>
      <c r="AE12" s="3"/>
      <c r="AF12" s="3"/>
      <c r="AG12" s="3"/>
      <c r="AH12" s="3"/>
      <c r="AI12" s="3"/>
      <c r="AJ12" s="3"/>
      <c r="AK12" s="3"/>
      <c r="AL12" s="3"/>
    </row>
    <row r="13" spans="1:57" s="51" customFormat="1" ht="15.75" customHeight="1" thickBot="1">
      <c r="A13" s="604" t="s">
        <v>136</v>
      </c>
      <c r="B13" s="605"/>
      <c r="C13" s="605"/>
      <c r="D13" s="605"/>
      <c r="E13" s="605"/>
      <c r="F13" s="606"/>
      <c r="G13" s="599" t="s">
        <v>118</v>
      </c>
      <c r="H13" s="600"/>
      <c r="I13" s="599" t="s">
        <v>122</v>
      </c>
      <c r="J13" s="600"/>
      <c r="K13" s="626"/>
      <c r="L13" s="630"/>
      <c r="M13" s="631"/>
      <c r="N13" s="632"/>
      <c r="O13" s="633"/>
      <c r="P13" s="633"/>
      <c r="Q13" s="634"/>
      <c r="R13" s="3"/>
      <c r="S13" s="3"/>
      <c r="T13" s="3"/>
      <c r="U13" s="3"/>
      <c r="V13" s="3"/>
      <c r="W13" s="3"/>
      <c r="X13" s="3"/>
      <c r="Y13" s="3"/>
      <c r="Z13" s="3"/>
      <c r="AA13" s="3"/>
      <c r="AB13" s="3"/>
      <c r="AC13" s="3"/>
      <c r="AD13" s="3"/>
      <c r="AE13" s="3"/>
      <c r="AF13" s="3"/>
      <c r="AG13" s="3"/>
      <c r="AH13" s="3"/>
      <c r="AI13" s="3"/>
      <c r="AJ13" s="3"/>
      <c r="AK13" s="3"/>
      <c r="AL13" s="3"/>
    </row>
    <row r="14" spans="1:57" s="51" customFormat="1" ht="12" customHeight="1">
      <c r="A14" s="607"/>
      <c r="B14" s="605"/>
      <c r="C14" s="605"/>
      <c r="D14" s="605"/>
      <c r="E14" s="605"/>
      <c r="F14" s="605"/>
      <c r="G14" s="656"/>
      <c r="H14" s="657"/>
      <c r="I14" s="660"/>
      <c r="J14" s="661"/>
      <c r="K14" s="649" t="s">
        <v>14</v>
      </c>
      <c r="L14" s="646">
        <f>SUM(L7:N12)</f>
        <v>0</v>
      </c>
      <c r="M14" s="647"/>
      <c r="N14" s="648"/>
      <c r="O14" s="616">
        <f>IF(L14-I14&lt;          (IF((SUM(O7:Q13))&gt;L14,L14,(SUM(O7:Q13)))), L14-I14,  (IF((SUM(O7:Q13))&gt;L14,L14,(SUM(O7:Q13)))))</f>
        <v>0</v>
      </c>
      <c r="P14" s="617"/>
      <c r="Q14" s="618"/>
      <c r="R14" s="3"/>
      <c r="S14" s="3"/>
      <c r="T14" s="3"/>
      <c r="U14" s="3"/>
      <c r="V14" s="3"/>
      <c r="W14" s="3"/>
      <c r="X14" s="3"/>
      <c r="Y14" s="3"/>
      <c r="Z14" s="3"/>
      <c r="AA14" s="3"/>
      <c r="AB14" s="3"/>
      <c r="AC14" s="3"/>
      <c r="AD14" s="3"/>
      <c r="AE14" s="3"/>
      <c r="AF14" s="3"/>
      <c r="AG14" s="3"/>
      <c r="AH14" s="3"/>
      <c r="AI14" s="3"/>
      <c r="AJ14" s="3"/>
      <c r="AK14" s="3"/>
      <c r="AL14" s="3"/>
    </row>
    <row r="15" spans="1:57" s="51" customFormat="1" ht="12" customHeight="1" thickBot="1">
      <c r="A15" s="607"/>
      <c r="B15" s="605"/>
      <c r="C15" s="605"/>
      <c r="D15" s="605"/>
      <c r="E15" s="605"/>
      <c r="F15" s="605"/>
      <c r="G15" s="658"/>
      <c r="H15" s="659"/>
      <c r="I15" s="662"/>
      <c r="J15" s="663"/>
      <c r="K15" s="650"/>
      <c r="L15" s="646"/>
      <c r="M15" s="647"/>
      <c r="N15" s="648"/>
      <c r="O15" s="619"/>
      <c r="P15" s="620"/>
      <c r="Q15" s="621"/>
      <c r="R15" s="3"/>
      <c r="S15" s="3"/>
      <c r="T15" s="3"/>
      <c r="U15" s="3"/>
      <c r="V15" s="3"/>
      <c r="W15" s="3"/>
      <c r="X15" s="3"/>
      <c r="Y15" s="3"/>
      <c r="Z15" s="3"/>
      <c r="AA15" s="3"/>
      <c r="AB15" s="3"/>
      <c r="AC15" s="3"/>
      <c r="AD15" s="3"/>
      <c r="AE15" s="3"/>
      <c r="AF15" s="3"/>
      <c r="AG15" s="3"/>
      <c r="AH15" s="3"/>
      <c r="AI15" s="3"/>
      <c r="AJ15" s="3"/>
      <c r="AK15" s="3"/>
      <c r="AL15" s="3"/>
    </row>
    <row r="16" spans="1:57" s="50" customFormat="1" ht="17.25" customHeight="1">
      <c r="A16" s="610" t="s">
        <v>124</v>
      </c>
      <c r="B16" s="611"/>
      <c r="C16" s="611"/>
      <c r="D16" s="611"/>
      <c r="E16" s="611"/>
      <c r="F16" s="611"/>
      <c r="G16" s="611"/>
      <c r="H16" s="611"/>
      <c r="I16" s="611"/>
      <c r="J16" s="611"/>
      <c r="K16" s="611"/>
      <c r="L16" s="611"/>
      <c r="M16" s="611"/>
      <c r="N16" s="611"/>
      <c r="O16" s="611"/>
      <c r="P16" s="611"/>
      <c r="Q16" s="612"/>
      <c r="R16" s="3"/>
      <c r="S16" s="3"/>
      <c r="T16" s="3"/>
      <c r="U16" s="3"/>
      <c r="V16" s="3"/>
      <c r="W16" s="3"/>
      <c r="X16" s="3"/>
      <c r="Y16" s="3"/>
      <c r="Z16" s="3"/>
      <c r="AA16" s="3"/>
      <c r="AB16" s="3"/>
      <c r="AC16" s="3"/>
      <c r="AD16" s="3"/>
      <c r="AE16" s="3"/>
      <c r="AF16" s="3"/>
      <c r="AG16" s="3"/>
      <c r="AH16" s="3"/>
      <c r="AI16" s="3"/>
      <c r="AJ16" s="3"/>
      <c r="AK16" s="3"/>
      <c r="AL16" s="3"/>
    </row>
    <row r="17" spans="1:38" s="50" customFormat="1" ht="99.95" customHeight="1" thickBot="1">
      <c r="A17" s="613"/>
      <c r="B17" s="614"/>
      <c r="C17" s="614"/>
      <c r="D17" s="614"/>
      <c r="E17" s="614"/>
      <c r="F17" s="614"/>
      <c r="G17" s="614"/>
      <c r="H17" s="614"/>
      <c r="I17" s="614"/>
      <c r="J17" s="614"/>
      <c r="K17" s="614"/>
      <c r="L17" s="614"/>
      <c r="M17" s="614"/>
      <c r="N17" s="614"/>
      <c r="O17" s="614"/>
      <c r="P17" s="614"/>
      <c r="Q17" s="615"/>
      <c r="R17" s="3"/>
      <c r="S17" s="3"/>
      <c r="T17" s="3"/>
      <c r="U17" s="3"/>
      <c r="V17" s="3"/>
      <c r="W17" s="3"/>
      <c r="X17" s="3"/>
      <c r="Y17" s="3"/>
      <c r="Z17" s="3"/>
      <c r="AA17" s="3"/>
      <c r="AB17" s="3"/>
      <c r="AC17" s="3"/>
      <c r="AD17" s="3"/>
      <c r="AE17" s="3"/>
      <c r="AF17" s="3"/>
      <c r="AG17" s="3"/>
      <c r="AH17" s="3"/>
      <c r="AI17" s="3"/>
      <c r="AJ17" s="3"/>
      <c r="AK17" s="3"/>
      <c r="AL17" s="3"/>
    </row>
    <row r="18" spans="1:38" s="3" customFormat="1" ht="11.25" customHeight="1"/>
    <row r="19" spans="1:38" ht="21" customHeight="1" thickBot="1">
      <c r="A19" s="608" t="s">
        <v>44</v>
      </c>
      <c r="B19" s="664" t="s">
        <v>119</v>
      </c>
      <c r="C19" s="665"/>
      <c r="D19" s="666"/>
      <c r="E19" s="164" t="s">
        <v>55</v>
      </c>
      <c r="F19" s="164" t="s">
        <v>135</v>
      </c>
      <c r="G19" s="664" t="s">
        <v>120</v>
      </c>
      <c r="H19" s="666"/>
      <c r="I19" s="168" t="s">
        <v>96</v>
      </c>
      <c r="J19" s="169" t="s">
        <v>135</v>
      </c>
      <c r="K19" s="144" t="s">
        <v>52</v>
      </c>
      <c r="L19" s="638" t="s">
        <v>19</v>
      </c>
      <c r="M19" s="639"/>
      <c r="N19" s="640"/>
      <c r="O19" s="622" t="s">
        <v>48</v>
      </c>
      <c r="P19" s="623"/>
      <c r="Q19" s="624"/>
      <c r="T19" s="3"/>
      <c r="U19" s="3"/>
      <c r="V19" s="3"/>
      <c r="W19" s="3"/>
      <c r="X19" s="3"/>
      <c r="Y19" s="3"/>
      <c r="Z19" s="3"/>
      <c r="AA19" s="3"/>
      <c r="AB19" s="3"/>
      <c r="AC19" s="3"/>
      <c r="AD19" s="3"/>
      <c r="AE19" s="3"/>
      <c r="AF19" s="3"/>
      <c r="AG19" s="3"/>
      <c r="AH19" s="3"/>
      <c r="AI19" s="3"/>
      <c r="AJ19" s="3"/>
      <c r="AK19" s="3"/>
      <c r="AL19" s="3"/>
    </row>
    <row r="20" spans="1:38" ht="30.75" customHeight="1" thickBot="1">
      <c r="A20" s="609"/>
      <c r="B20" s="667"/>
      <c r="C20" s="668"/>
      <c r="D20" s="668"/>
      <c r="E20" s="165"/>
      <c r="F20" s="166"/>
      <c r="G20" s="668"/>
      <c r="H20" s="668"/>
      <c r="I20" s="165"/>
      <c r="J20" s="166"/>
      <c r="K20" s="167" t="s">
        <v>51</v>
      </c>
      <c r="L20" s="651"/>
      <c r="M20" s="652"/>
      <c r="N20" s="653"/>
      <c r="O20" s="654">
        <f>IF(((F22+F24+J22+J24)*25)&gt;L20,L20,((F22+F24+J22+J24)*25))</f>
        <v>0</v>
      </c>
      <c r="P20" s="654"/>
      <c r="Q20" s="655"/>
      <c r="T20" s="3"/>
      <c r="U20" s="3"/>
      <c r="V20" s="3"/>
      <c r="W20" s="3"/>
      <c r="X20" s="3"/>
      <c r="Y20" s="3"/>
      <c r="Z20" s="3"/>
      <c r="AA20" s="3"/>
      <c r="AB20" s="3"/>
      <c r="AC20" s="3"/>
      <c r="AD20" s="3"/>
      <c r="AE20" s="3"/>
      <c r="AF20" s="3"/>
      <c r="AG20" s="3"/>
      <c r="AH20" s="3"/>
      <c r="AI20" s="3"/>
      <c r="AJ20" s="3"/>
      <c r="AK20" s="3"/>
      <c r="AL20" s="3"/>
    </row>
    <row r="21" spans="1:38" ht="15" customHeight="1" thickBot="1">
      <c r="A21" s="601" t="s">
        <v>54</v>
      </c>
      <c r="B21" s="170" t="s">
        <v>25</v>
      </c>
      <c r="C21" s="171"/>
      <c r="D21" s="171"/>
      <c r="E21" s="172"/>
      <c r="F21" s="173" t="s">
        <v>53</v>
      </c>
      <c r="G21" s="170" t="s">
        <v>25</v>
      </c>
      <c r="H21" s="171"/>
      <c r="I21" s="172"/>
      <c r="J21" s="173" t="s">
        <v>53</v>
      </c>
      <c r="K21" s="698" t="s">
        <v>50</v>
      </c>
      <c r="L21" s="627"/>
      <c r="M21" s="628"/>
      <c r="N21" s="629"/>
      <c r="O21" s="633">
        <f>IF(E20+F20+I20+J20=0,0,L21*35/100)</f>
        <v>0</v>
      </c>
      <c r="P21" s="633"/>
      <c r="Q21" s="634"/>
      <c r="T21" s="3"/>
      <c r="U21" s="3"/>
      <c r="V21" s="3"/>
      <c r="W21" s="3"/>
      <c r="X21" s="3"/>
      <c r="Y21" s="3"/>
      <c r="Z21" s="3"/>
      <c r="AA21" s="3"/>
      <c r="AB21" s="3"/>
      <c r="AC21" s="3"/>
      <c r="AD21" s="3"/>
      <c r="AE21" s="3"/>
      <c r="AF21" s="3"/>
      <c r="AG21" s="3"/>
      <c r="AH21" s="3"/>
      <c r="AI21" s="3"/>
      <c r="AJ21" s="3"/>
      <c r="AK21" s="3"/>
      <c r="AL21" s="3"/>
    </row>
    <row r="22" spans="1:38" ht="15" customHeight="1">
      <c r="A22" s="602"/>
      <c r="B22" s="678"/>
      <c r="C22" s="679"/>
      <c r="D22" s="679"/>
      <c r="E22" s="680"/>
      <c r="F22" s="670"/>
      <c r="G22" s="699"/>
      <c r="H22" s="691"/>
      <c r="I22" s="692"/>
      <c r="J22" s="674"/>
      <c r="K22" s="669"/>
      <c r="L22" s="635"/>
      <c r="M22" s="636"/>
      <c r="N22" s="637"/>
      <c r="O22" s="633"/>
      <c r="P22" s="633"/>
      <c r="Q22" s="634"/>
      <c r="T22" s="3"/>
      <c r="U22" s="3"/>
      <c r="V22" s="3"/>
      <c r="W22" s="3"/>
      <c r="X22" s="3"/>
      <c r="Y22" s="3"/>
      <c r="Z22" s="3"/>
      <c r="AA22" s="3"/>
      <c r="AB22" s="3"/>
      <c r="AC22" s="3"/>
      <c r="AD22" s="3"/>
      <c r="AE22" s="3"/>
      <c r="AF22" s="3"/>
      <c r="AG22" s="3"/>
      <c r="AH22" s="3"/>
      <c r="AI22" s="3"/>
      <c r="AJ22" s="3"/>
      <c r="AK22" s="3"/>
      <c r="AL22" s="3"/>
    </row>
    <row r="23" spans="1:38" s="51" customFormat="1" ht="12" customHeight="1">
      <c r="A23" s="602"/>
      <c r="B23" s="681"/>
      <c r="C23" s="682"/>
      <c r="D23" s="682"/>
      <c r="E23" s="683"/>
      <c r="F23" s="671"/>
      <c r="G23" s="693"/>
      <c r="H23" s="694"/>
      <c r="I23" s="695"/>
      <c r="J23" s="675"/>
      <c r="K23" s="625" t="s">
        <v>141</v>
      </c>
      <c r="L23" s="627"/>
      <c r="M23" s="628"/>
      <c r="N23" s="629"/>
      <c r="O23" s="633">
        <f>IF((O25*12.5/100)&lt;L23,(O25*12.5/100),L23)</f>
        <v>0</v>
      </c>
      <c r="P23" s="633"/>
      <c r="Q23" s="634"/>
      <c r="R23" s="3"/>
      <c r="S23" s="3"/>
      <c r="T23" s="3"/>
      <c r="U23" s="3"/>
      <c r="V23" s="3"/>
      <c r="W23" s="3"/>
      <c r="X23" s="3"/>
      <c r="Y23" s="3"/>
      <c r="Z23" s="3"/>
      <c r="AA23" s="3"/>
      <c r="AB23" s="3"/>
      <c r="AC23" s="3"/>
      <c r="AD23" s="3"/>
      <c r="AE23" s="3"/>
      <c r="AF23" s="3"/>
      <c r="AG23" s="3"/>
      <c r="AH23" s="3"/>
      <c r="AI23" s="3"/>
      <c r="AJ23" s="3"/>
      <c r="AK23" s="3"/>
      <c r="AL23" s="3"/>
    </row>
    <row r="24" spans="1:38" s="51" customFormat="1" ht="16.5" customHeight="1">
      <c r="A24" s="602"/>
      <c r="B24" s="700"/>
      <c r="C24" s="685"/>
      <c r="D24" s="685"/>
      <c r="E24" s="686"/>
      <c r="F24" s="672"/>
      <c r="G24" s="701"/>
      <c r="H24" s="685"/>
      <c r="I24" s="686"/>
      <c r="J24" s="676"/>
      <c r="K24" s="669"/>
      <c r="L24" s="635"/>
      <c r="M24" s="636"/>
      <c r="N24" s="637"/>
      <c r="O24" s="633"/>
      <c r="P24" s="633"/>
      <c r="Q24" s="634"/>
      <c r="R24" s="3"/>
      <c r="S24" s="3"/>
      <c r="T24" s="3"/>
      <c r="U24" s="3"/>
      <c r="V24" s="3"/>
      <c r="W24" s="3"/>
      <c r="X24" s="3"/>
      <c r="Y24" s="3"/>
      <c r="Z24" s="3"/>
      <c r="AA24" s="3"/>
      <c r="AB24" s="3"/>
      <c r="AC24" s="3"/>
      <c r="AD24" s="3"/>
      <c r="AE24" s="3"/>
      <c r="AF24" s="3"/>
      <c r="AG24" s="3"/>
      <c r="AH24" s="3"/>
      <c r="AI24" s="3"/>
      <c r="AJ24" s="3"/>
      <c r="AK24" s="3"/>
      <c r="AL24" s="3"/>
    </row>
    <row r="25" spans="1:38" s="51" customFormat="1" ht="14.25" customHeight="1" thickBot="1">
      <c r="A25" s="603"/>
      <c r="B25" s="687"/>
      <c r="C25" s="688"/>
      <c r="D25" s="688"/>
      <c r="E25" s="689"/>
      <c r="F25" s="673"/>
      <c r="G25" s="697"/>
      <c r="H25" s="688"/>
      <c r="I25" s="689"/>
      <c r="J25" s="677"/>
      <c r="K25" s="625" t="s">
        <v>121</v>
      </c>
      <c r="L25" s="627"/>
      <c r="M25" s="628"/>
      <c r="N25" s="629"/>
      <c r="O25" s="633">
        <f>(E20*F20*5)+(I20*J20*10)</f>
        <v>0</v>
      </c>
      <c r="P25" s="633"/>
      <c r="Q25" s="634"/>
      <c r="R25" s="3"/>
      <c r="S25" s="3"/>
      <c r="T25" s="3"/>
      <c r="U25" s="3"/>
      <c r="V25" s="3"/>
      <c r="W25" s="3"/>
      <c r="X25" s="3"/>
      <c r="Y25" s="3"/>
      <c r="Z25" s="3"/>
      <c r="AA25" s="3"/>
      <c r="AB25" s="3"/>
      <c r="AC25" s="3"/>
      <c r="AD25" s="3"/>
      <c r="AE25" s="3"/>
      <c r="AF25" s="3"/>
      <c r="AG25" s="3"/>
      <c r="AH25" s="3"/>
      <c r="AI25" s="3"/>
      <c r="AJ25" s="3"/>
      <c r="AK25" s="3"/>
      <c r="AL25" s="3"/>
    </row>
    <row r="26" spans="1:38" s="51" customFormat="1" ht="15.75" customHeight="1" thickBot="1">
      <c r="A26" s="604" t="s">
        <v>136</v>
      </c>
      <c r="B26" s="605"/>
      <c r="C26" s="605"/>
      <c r="D26" s="605"/>
      <c r="E26" s="605"/>
      <c r="F26" s="606"/>
      <c r="G26" s="599" t="s">
        <v>118</v>
      </c>
      <c r="H26" s="600"/>
      <c r="I26" s="599" t="s">
        <v>122</v>
      </c>
      <c r="J26" s="600"/>
      <c r="K26" s="626"/>
      <c r="L26" s="630"/>
      <c r="M26" s="631"/>
      <c r="N26" s="632"/>
      <c r="O26" s="633"/>
      <c r="P26" s="633"/>
      <c r="Q26" s="634"/>
      <c r="R26" s="3"/>
      <c r="S26" s="3"/>
      <c r="T26" s="3"/>
      <c r="U26" s="3"/>
      <c r="V26" s="3"/>
      <c r="W26" s="3"/>
      <c r="X26" s="3"/>
      <c r="Y26" s="3"/>
      <c r="Z26" s="3"/>
      <c r="AA26" s="3"/>
      <c r="AB26" s="3"/>
      <c r="AC26" s="3"/>
      <c r="AD26" s="3"/>
      <c r="AE26" s="3"/>
      <c r="AF26" s="3"/>
      <c r="AG26" s="3"/>
      <c r="AH26" s="3"/>
      <c r="AI26" s="3"/>
      <c r="AJ26" s="3"/>
      <c r="AK26" s="3"/>
      <c r="AL26" s="3"/>
    </row>
    <row r="27" spans="1:38" s="51" customFormat="1" ht="12" customHeight="1">
      <c r="A27" s="607"/>
      <c r="B27" s="605"/>
      <c r="C27" s="605"/>
      <c r="D27" s="605"/>
      <c r="E27" s="605"/>
      <c r="F27" s="605"/>
      <c r="G27" s="656"/>
      <c r="H27" s="657"/>
      <c r="I27" s="660"/>
      <c r="J27" s="661"/>
      <c r="K27" s="649" t="s">
        <v>14</v>
      </c>
      <c r="L27" s="646">
        <f>SUM(L20:N25)</f>
        <v>0</v>
      </c>
      <c r="M27" s="647"/>
      <c r="N27" s="648"/>
      <c r="O27" s="616">
        <f>IF(L27-I27&lt;          (IF((SUM(O20:Q26))&gt;L27,L27,(SUM(O20:Q26)))), L27-I27,  (IF((SUM(O20:Q26))&gt;L27,L27,(SUM(O20:Q26)))))</f>
        <v>0</v>
      </c>
      <c r="P27" s="617"/>
      <c r="Q27" s="618"/>
      <c r="R27" s="3"/>
      <c r="S27" s="3"/>
      <c r="T27" s="3"/>
      <c r="U27" s="3"/>
      <c r="V27" s="3"/>
      <c r="W27" s="3"/>
      <c r="X27" s="3"/>
      <c r="Y27" s="3"/>
      <c r="Z27" s="3"/>
      <c r="AA27" s="3"/>
      <c r="AB27" s="3"/>
      <c r="AC27" s="3"/>
      <c r="AD27" s="3"/>
      <c r="AE27" s="3"/>
      <c r="AF27" s="3"/>
      <c r="AG27" s="3"/>
      <c r="AH27" s="3"/>
      <c r="AI27" s="3"/>
      <c r="AJ27" s="3"/>
      <c r="AK27" s="3"/>
      <c r="AL27" s="3"/>
    </row>
    <row r="28" spans="1:38" s="51" customFormat="1" ht="12" customHeight="1" thickBot="1">
      <c r="A28" s="607"/>
      <c r="B28" s="605"/>
      <c r="C28" s="605"/>
      <c r="D28" s="605"/>
      <c r="E28" s="605"/>
      <c r="F28" s="605"/>
      <c r="G28" s="658"/>
      <c r="H28" s="659"/>
      <c r="I28" s="662"/>
      <c r="J28" s="663"/>
      <c r="K28" s="650"/>
      <c r="L28" s="646"/>
      <c r="M28" s="647"/>
      <c r="N28" s="648"/>
      <c r="O28" s="619"/>
      <c r="P28" s="620"/>
      <c r="Q28" s="621"/>
      <c r="R28" s="3"/>
      <c r="S28" s="3"/>
      <c r="T28" s="3"/>
      <c r="U28" s="3"/>
      <c r="V28" s="3"/>
      <c r="W28" s="3"/>
      <c r="X28" s="3"/>
      <c r="Y28" s="3"/>
      <c r="Z28" s="3"/>
      <c r="AA28" s="3"/>
      <c r="AB28" s="3"/>
      <c r="AC28" s="3"/>
      <c r="AD28" s="3"/>
      <c r="AE28" s="3"/>
      <c r="AF28" s="3"/>
      <c r="AG28" s="3"/>
      <c r="AH28" s="3"/>
      <c r="AI28" s="3"/>
      <c r="AJ28" s="3"/>
      <c r="AK28" s="3"/>
      <c r="AL28" s="3"/>
    </row>
    <row r="29" spans="1:38" s="50" customFormat="1" ht="17.25" customHeight="1">
      <c r="A29" s="610" t="s">
        <v>124</v>
      </c>
      <c r="B29" s="611"/>
      <c r="C29" s="611"/>
      <c r="D29" s="611"/>
      <c r="E29" s="611"/>
      <c r="F29" s="611"/>
      <c r="G29" s="611"/>
      <c r="H29" s="611"/>
      <c r="I29" s="611"/>
      <c r="J29" s="611"/>
      <c r="K29" s="611"/>
      <c r="L29" s="611"/>
      <c r="M29" s="611"/>
      <c r="N29" s="611"/>
      <c r="O29" s="611"/>
      <c r="P29" s="611"/>
      <c r="Q29" s="612"/>
      <c r="R29" s="3"/>
      <c r="S29" s="3"/>
      <c r="T29" s="3"/>
      <c r="U29" s="3"/>
      <c r="V29" s="3"/>
      <c r="W29" s="3"/>
      <c r="X29" s="3"/>
      <c r="Y29" s="3"/>
      <c r="Z29" s="3"/>
      <c r="AA29" s="3"/>
      <c r="AB29" s="3"/>
      <c r="AC29" s="3"/>
      <c r="AD29" s="3"/>
      <c r="AE29" s="3"/>
      <c r="AF29" s="3"/>
      <c r="AG29" s="3"/>
      <c r="AH29" s="3"/>
      <c r="AI29" s="3"/>
      <c r="AJ29" s="3"/>
      <c r="AK29" s="3"/>
      <c r="AL29" s="3"/>
    </row>
    <row r="30" spans="1:38" s="50" customFormat="1" ht="99.95" customHeight="1" thickBot="1">
      <c r="A30" s="613"/>
      <c r="B30" s="614"/>
      <c r="C30" s="614"/>
      <c r="D30" s="614"/>
      <c r="E30" s="614"/>
      <c r="F30" s="614"/>
      <c r="G30" s="614"/>
      <c r="H30" s="614"/>
      <c r="I30" s="614"/>
      <c r="J30" s="614"/>
      <c r="K30" s="614"/>
      <c r="L30" s="614"/>
      <c r="M30" s="614"/>
      <c r="N30" s="614"/>
      <c r="O30" s="614"/>
      <c r="P30" s="614"/>
      <c r="Q30" s="615"/>
      <c r="R30" s="3"/>
      <c r="S30" s="3"/>
      <c r="T30" s="3"/>
      <c r="U30" s="3"/>
      <c r="V30" s="3"/>
      <c r="W30" s="3"/>
      <c r="X30" s="3"/>
      <c r="Y30" s="3"/>
      <c r="Z30" s="3"/>
      <c r="AA30" s="3"/>
      <c r="AB30" s="3"/>
      <c r="AC30" s="3"/>
      <c r="AD30" s="3"/>
      <c r="AE30" s="3"/>
      <c r="AF30" s="3"/>
      <c r="AG30" s="3"/>
      <c r="AH30" s="3"/>
      <c r="AI30" s="3"/>
      <c r="AJ30" s="3"/>
      <c r="AK30" s="3"/>
      <c r="AL30" s="3"/>
    </row>
    <row r="31" spans="1:38" s="3" customFormat="1" ht="11.25" customHeight="1"/>
    <row r="32" spans="1:38" ht="21" customHeight="1" thickBot="1">
      <c r="A32" s="608" t="s">
        <v>45</v>
      </c>
      <c r="B32" s="664" t="s">
        <v>119</v>
      </c>
      <c r="C32" s="665"/>
      <c r="D32" s="666"/>
      <c r="E32" s="164" t="s">
        <v>55</v>
      </c>
      <c r="F32" s="164" t="s">
        <v>135</v>
      </c>
      <c r="G32" s="664" t="s">
        <v>120</v>
      </c>
      <c r="H32" s="666"/>
      <c r="I32" s="168" t="s">
        <v>96</v>
      </c>
      <c r="J32" s="169" t="s">
        <v>135</v>
      </c>
      <c r="K32" s="144" t="s">
        <v>52</v>
      </c>
      <c r="L32" s="638" t="s">
        <v>19</v>
      </c>
      <c r="M32" s="639"/>
      <c r="N32" s="640"/>
      <c r="O32" s="622" t="s">
        <v>48</v>
      </c>
      <c r="P32" s="623"/>
      <c r="Q32" s="624"/>
      <c r="T32" s="3"/>
      <c r="U32" s="3"/>
      <c r="V32" s="3"/>
      <c r="W32" s="3"/>
      <c r="X32" s="3"/>
      <c r="Y32" s="3"/>
      <c r="Z32" s="3"/>
      <c r="AA32" s="3"/>
      <c r="AB32" s="3"/>
      <c r="AC32" s="3"/>
      <c r="AD32" s="3"/>
      <c r="AE32" s="3"/>
      <c r="AF32" s="3"/>
      <c r="AG32" s="3"/>
      <c r="AH32" s="3"/>
      <c r="AI32" s="3"/>
      <c r="AJ32" s="3"/>
      <c r="AK32" s="3"/>
      <c r="AL32" s="3"/>
    </row>
    <row r="33" spans="1:38" ht="30.75" customHeight="1" thickBot="1">
      <c r="A33" s="609"/>
      <c r="B33" s="667"/>
      <c r="C33" s="668"/>
      <c r="D33" s="668"/>
      <c r="E33" s="165"/>
      <c r="F33" s="166"/>
      <c r="G33" s="668"/>
      <c r="H33" s="668"/>
      <c r="I33" s="165"/>
      <c r="J33" s="166"/>
      <c r="K33" s="167" t="s">
        <v>51</v>
      </c>
      <c r="L33" s="651"/>
      <c r="M33" s="652"/>
      <c r="N33" s="653"/>
      <c r="O33" s="654">
        <f>IF(((F35+F37+J35+J37)*25)&gt;L33,L33,((F35+F37+J35+J37)*25))</f>
        <v>0</v>
      </c>
      <c r="P33" s="654"/>
      <c r="Q33" s="655"/>
      <c r="T33" s="3"/>
      <c r="U33" s="3"/>
      <c r="V33" s="3"/>
      <c r="W33" s="3"/>
      <c r="X33" s="3"/>
      <c r="Y33" s="3"/>
      <c r="Z33" s="3"/>
      <c r="AA33" s="3"/>
      <c r="AB33" s="3"/>
      <c r="AC33" s="3"/>
      <c r="AD33" s="3"/>
      <c r="AE33" s="3"/>
      <c r="AF33" s="3"/>
      <c r="AG33" s="3"/>
      <c r="AH33" s="3"/>
      <c r="AI33" s="3"/>
      <c r="AJ33" s="3"/>
      <c r="AK33" s="3"/>
      <c r="AL33" s="3"/>
    </row>
    <row r="34" spans="1:38" ht="15" customHeight="1" thickBot="1">
      <c r="A34" s="601" t="s">
        <v>54</v>
      </c>
      <c r="B34" s="170" t="s">
        <v>25</v>
      </c>
      <c r="C34" s="171"/>
      <c r="D34" s="171"/>
      <c r="E34" s="172"/>
      <c r="F34" s="173" t="s">
        <v>53</v>
      </c>
      <c r="G34" s="170" t="s">
        <v>25</v>
      </c>
      <c r="H34" s="171"/>
      <c r="I34" s="172"/>
      <c r="J34" s="173" t="s">
        <v>53</v>
      </c>
      <c r="K34" s="698" t="s">
        <v>50</v>
      </c>
      <c r="L34" s="627"/>
      <c r="M34" s="628"/>
      <c r="N34" s="629"/>
      <c r="O34" s="633">
        <f>IF(E33+F33+I33+J33=0,0,L34*35/100)</f>
        <v>0</v>
      </c>
      <c r="P34" s="633"/>
      <c r="Q34" s="634"/>
      <c r="T34" s="3"/>
      <c r="U34" s="3"/>
      <c r="V34" s="3"/>
      <c r="W34" s="3"/>
      <c r="X34" s="3"/>
      <c r="Y34" s="3"/>
      <c r="Z34" s="3"/>
      <c r="AA34" s="3"/>
      <c r="AB34" s="3"/>
      <c r="AC34" s="3"/>
      <c r="AD34" s="3"/>
      <c r="AE34" s="3"/>
      <c r="AF34" s="3"/>
      <c r="AG34" s="3"/>
      <c r="AH34" s="3"/>
      <c r="AI34" s="3"/>
      <c r="AJ34" s="3"/>
      <c r="AK34" s="3"/>
      <c r="AL34" s="3"/>
    </row>
    <row r="35" spans="1:38" ht="15" customHeight="1">
      <c r="A35" s="602"/>
      <c r="B35" s="678"/>
      <c r="C35" s="679"/>
      <c r="D35" s="679"/>
      <c r="E35" s="680"/>
      <c r="F35" s="670"/>
      <c r="G35" s="699"/>
      <c r="H35" s="691"/>
      <c r="I35" s="692"/>
      <c r="J35" s="674"/>
      <c r="K35" s="669"/>
      <c r="L35" s="635"/>
      <c r="M35" s="636"/>
      <c r="N35" s="637"/>
      <c r="O35" s="633"/>
      <c r="P35" s="633"/>
      <c r="Q35" s="634"/>
      <c r="T35" s="3"/>
      <c r="U35" s="3"/>
      <c r="V35" s="3"/>
      <c r="W35" s="3"/>
      <c r="X35" s="3"/>
      <c r="Y35" s="3"/>
      <c r="Z35" s="3"/>
      <c r="AA35" s="3"/>
      <c r="AB35" s="3"/>
      <c r="AC35" s="3"/>
      <c r="AD35" s="3"/>
      <c r="AE35" s="3"/>
      <c r="AF35" s="3"/>
      <c r="AG35" s="3"/>
      <c r="AH35" s="3"/>
      <c r="AI35" s="3"/>
      <c r="AJ35" s="3"/>
      <c r="AK35" s="3"/>
      <c r="AL35" s="3"/>
    </row>
    <row r="36" spans="1:38" s="51" customFormat="1" ht="12" customHeight="1">
      <c r="A36" s="602"/>
      <c r="B36" s="681"/>
      <c r="C36" s="682"/>
      <c r="D36" s="682"/>
      <c r="E36" s="683"/>
      <c r="F36" s="671"/>
      <c r="G36" s="693"/>
      <c r="H36" s="694"/>
      <c r="I36" s="695"/>
      <c r="J36" s="675"/>
      <c r="K36" s="625" t="s">
        <v>141</v>
      </c>
      <c r="L36" s="627"/>
      <c r="M36" s="628"/>
      <c r="N36" s="629"/>
      <c r="O36" s="633">
        <f>IF((O38*12.5/100)&lt;L36,(O38*12.5/100),L36)</f>
        <v>0</v>
      </c>
      <c r="P36" s="633"/>
      <c r="Q36" s="634"/>
      <c r="R36" s="3"/>
      <c r="S36" s="3"/>
      <c r="T36" s="3"/>
      <c r="U36" s="3"/>
      <c r="V36" s="3"/>
      <c r="W36" s="3"/>
      <c r="X36" s="3"/>
      <c r="Y36" s="3"/>
      <c r="Z36" s="3"/>
      <c r="AA36" s="3"/>
      <c r="AB36" s="3"/>
      <c r="AC36" s="3"/>
      <c r="AD36" s="3"/>
      <c r="AE36" s="3"/>
      <c r="AF36" s="3"/>
      <c r="AG36" s="3"/>
      <c r="AH36" s="3"/>
      <c r="AI36" s="3"/>
      <c r="AJ36" s="3"/>
      <c r="AK36" s="3"/>
      <c r="AL36" s="3"/>
    </row>
    <row r="37" spans="1:38" s="51" customFormat="1" ht="16.5" customHeight="1">
      <c r="A37" s="602"/>
      <c r="B37" s="700"/>
      <c r="C37" s="685"/>
      <c r="D37" s="685"/>
      <c r="E37" s="686"/>
      <c r="F37" s="672"/>
      <c r="G37" s="701"/>
      <c r="H37" s="685"/>
      <c r="I37" s="686"/>
      <c r="J37" s="676"/>
      <c r="K37" s="669"/>
      <c r="L37" s="635"/>
      <c r="M37" s="636"/>
      <c r="N37" s="637"/>
      <c r="O37" s="633"/>
      <c r="P37" s="633"/>
      <c r="Q37" s="634"/>
      <c r="R37" s="3"/>
      <c r="S37" s="3"/>
      <c r="T37" s="3"/>
      <c r="U37" s="3"/>
      <c r="V37" s="3"/>
      <c r="W37" s="3"/>
      <c r="X37" s="3"/>
      <c r="Y37" s="3"/>
      <c r="Z37" s="3"/>
      <c r="AA37" s="3"/>
      <c r="AB37" s="3"/>
      <c r="AC37" s="3"/>
      <c r="AD37" s="3"/>
      <c r="AE37" s="3"/>
      <c r="AF37" s="3"/>
      <c r="AG37" s="3"/>
      <c r="AH37" s="3"/>
      <c r="AI37" s="3"/>
      <c r="AJ37" s="3"/>
      <c r="AK37" s="3"/>
      <c r="AL37" s="3"/>
    </row>
    <row r="38" spans="1:38" s="51" customFormat="1" ht="15.75" customHeight="1" thickBot="1">
      <c r="A38" s="603"/>
      <c r="B38" s="687"/>
      <c r="C38" s="688"/>
      <c r="D38" s="688"/>
      <c r="E38" s="689"/>
      <c r="F38" s="673"/>
      <c r="G38" s="697"/>
      <c r="H38" s="688"/>
      <c r="I38" s="689"/>
      <c r="J38" s="677"/>
      <c r="K38" s="625" t="s">
        <v>121</v>
      </c>
      <c r="L38" s="627"/>
      <c r="M38" s="628"/>
      <c r="N38" s="629"/>
      <c r="O38" s="633">
        <f>(E33*F33*5)+(I33*J33*10)</f>
        <v>0</v>
      </c>
      <c r="P38" s="633"/>
      <c r="Q38" s="634"/>
      <c r="R38" s="3"/>
      <c r="S38" s="3"/>
      <c r="T38" s="3"/>
      <c r="U38" s="3"/>
      <c r="V38" s="3"/>
      <c r="W38" s="3"/>
      <c r="X38" s="3"/>
      <c r="Y38" s="3"/>
      <c r="Z38" s="3"/>
      <c r="AA38" s="3"/>
      <c r="AB38" s="3"/>
      <c r="AC38" s="3"/>
      <c r="AD38" s="3"/>
      <c r="AE38" s="3"/>
      <c r="AF38" s="3"/>
      <c r="AG38" s="3"/>
      <c r="AH38" s="3"/>
      <c r="AI38" s="3"/>
      <c r="AJ38" s="3"/>
      <c r="AK38" s="3"/>
      <c r="AL38" s="3"/>
    </row>
    <row r="39" spans="1:38" s="51" customFormat="1" ht="15.75" customHeight="1" thickBot="1">
      <c r="A39" s="604" t="s">
        <v>136</v>
      </c>
      <c r="B39" s="605"/>
      <c r="C39" s="605"/>
      <c r="D39" s="605"/>
      <c r="E39" s="605"/>
      <c r="F39" s="606"/>
      <c r="G39" s="599" t="s">
        <v>118</v>
      </c>
      <c r="H39" s="600"/>
      <c r="I39" s="599" t="s">
        <v>122</v>
      </c>
      <c r="J39" s="600"/>
      <c r="K39" s="626"/>
      <c r="L39" s="630"/>
      <c r="M39" s="631"/>
      <c r="N39" s="632"/>
      <c r="O39" s="633"/>
      <c r="P39" s="633"/>
      <c r="Q39" s="634"/>
      <c r="R39" s="3"/>
      <c r="S39" s="3"/>
      <c r="T39" s="3"/>
      <c r="U39" s="3"/>
      <c r="V39" s="3"/>
      <c r="W39" s="3"/>
      <c r="X39" s="3"/>
      <c r="Y39" s="3"/>
      <c r="Z39" s="3"/>
      <c r="AA39" s="3"/>
      <c r="AB39" s="3"/>
      <c r="AC39" s="3"/>
      <c r="AD39" s="3"/>
      <c r="AE39" s="3"/>
      <c r="AF39" s="3"/>
      <c r="AG39" s="3"/>
      <c r="AH39" s="3"/>
      <c r="AI39" s="3"/>
      <c r="AJ39" s="3"/>
      <c r="AK39" s="3"/>
      <c r="AL39" s="3"/>
    </row>
    <row r="40" spans="1:38" s="51" customFormat="1" ht="12" customHeight="1">
      <c r="A40" s="607"/>
      <c r="B40" s="605"/>
      <c r="C40" s="605"/>
      <c r="D40" s="605"/>
      <c r="E40" s="605"/>
      <c r="F40" s="605"/>
      <c r="G40" s="656"/>
      <c r="H40" s="657"/>
      <c r="I40" s="660"/>
      <c r="J40" s="661"/>
      <c r="K40" s="649" t="s">
        <v>14</v>
      </c>
      <c r="L40" s="646">
        <f>SUM(L33:N38)</f>
        <v>0</v>
      </c>
      <c r="M40" s="647"/>
      <c r="N40" s="648"/>
      <c r="O40" s="616">
        <f>IF(L40-I40&lt;          (IF((SUM(O33:Q39))&gt;L40,L40,(SUM(O33:Q39)))), L40-I40,  (IF((SUM(O33:Q39))&gt;L40,L40,(SUM(O33:Q39)))))</f>
        <v>0</v>
      </c>
      <c r="P40" s="617"/>
      <c r="Q40" s="618"/>
      <c r="R40" s="3"/>
      <c r="S40" s="3"/>
      <c r="T40" s="3"/>
      <c r="U40" s="3"/>
      <c r="V40" s="3"/>
      <c r="W40" s="3"/>
      <c r="X40" s="3"/>
      <c r="Y40" s="3"/>
      <c r="Z40" s="3"/>
      <c r="AA40" s="3"/>
      <c r="AB40" s="3"/>
      <c r="AC40" s="3"/>
      <c r="AD40" s="3"/>
      <c r="AE40" s="3"/>
      <c r="AF40" s="3"/>
      <c r="AG40" s="3"/>
      <c r="AH40" s="3"/>
      <c r="AI40" s="3"/>
      <c r="AJ40" s="3"/>
      <c r="AK40" s="3"/>
      <c r="AL40" s="3"/>
    </row>
    <row r="41" spans="1:38" s="51" customFormat="1" ht="12" customHeight="1" thickBot="1">
      <c r="A41" s="607"/>
      <c r="B41" s="605"/>
      <c r="C41" s="605"/>
      <c r="D41" s="605"/>
      <c r="E41" s="605"/>
      <c r="F41" s="605"/>
      <c r="G41" s="658"/>
      <c r="H41" s="659"/>
      <c r="I41" s="662"/>
      <c r="J41" s="663"/>
      <c r="K41" s="650"/>
      <c r="L41" s="646"/>
      <c r="M41" s="647"/>
      <c r="N41" s="648"/>
      <c r="O41" s="619"/>
      <c r="P41" s="620"/>
      <c r="Q41" s="621"/>
      <c r="R41" s="3"/>
      <c r="S41" s="3"/>
      <c r="T41" s="3"/>
      <c r="U41" s="3"/>
      <c r="V41" s="3"/>
      <c r="W41" s="3"/>
      <c r="X41" s="3"/>
      <c r="Y41" s="3"/>
      <c r="Z41" s="3"/>
      <c r="AA41" s="3"/>
      <c r="AB41" s="3"/>
      <c r="AC41" s="3"/>
      <c r="AD41" s="3"/>
      <c r="AE41" s="3"/>
      <c r="AF41" s="3"/>
      <c r="AG41" s="3"/>
      <c r="AH41" s="3"/>
      <c r="AI41" s="3"/>
      <c r="AJ41" s="3"/>
      <c r="AK41" s="3"/>
      <c r="AL41" s="3"/>
    </row>
    <row r="42" spans="1:38" s="50" customFormat="1" ht="16.5" customHeight="1">
      <c r="A42" s="610" t="s">
        <v>124</v>
      </c>
      <c r="B42" s="611"/>
      <c r="C42" s="611"/>
      <c r="D42" s="611"/>
      <c r="E42" s="611"/>
      <c r="F42" s="611"/>
      <c r="G42" s="611"/>
      <c r="H42" s="611"/>
      <c r="I42" s="611"/>
      <c r="J42" s="611"/>
      <c r="K42" s="611"/>
      <c r="L42" s="611"/>
      <c r="M42" s="611"/>
      <c r="N42" s="611"/>
      <c r="O42" s="611"/>
      <c r="P42" s="611"/>
      <c r="Q42" s="612"/>
      <c r="R42" s="3"/>
      <c r="S42" s="3"/>
      <c r="T42" s="3"/>
      <c r="U42" s="3"/>
      <c r="V42" s="3"/>
      <c r="W42" s="3"/>
      <c r="X42" s="3"/>
      <c r="Y42" s="3"/>
      <c r="Z42" s="3"/>
      <c r="AA42" s="3"/>
      <c r="AB42" s="3"/>
      <c r="AC42" s="3"/>
      <c r="AD42" s="3"/>
      <c r="AE42" s="3"/>
      <c r="AF42" s="3"/>
      <c r="AG42" s="3"/>
      <c r="AH42" s="3"/>
      <c r="AI42" s="3"/>
      <c r="AJ42" s="3"/>
      <c r="AK42" s="3"/>
      <c r="AL42" s="3"/>
    </row>
    <row r="43" spans="1:38" s="50" customFormat="1" ht="99.95" customHeight="1" thickBot="1">
      <c r="A43" s="613"/>
      <c r="B43" s="614"/>
      <c r="C43" s="614"/>
      <c r="D43" s="614"/>
      <c r="E43" s="614"/>
      <c r="F43" s="614"/>
      <c r="G43" s="614"/>
      <c r="H43" s="614"/>
      <c r="I43" s="614"/>
      <c r="J43" s="614"/>
      <c r="K43" s="614"/>
      <c r="L43" s="614"/>
      <c r="M43" s="614"/>
      <c r="N43" s="614"/>
      <c r="O43" s="614"/>
      <c r="P43" s="614"/>
      <c r="Q43" s="615"/>
      <c r="R43" s="3"/>
      <c r="S43" s="3"/>
      <c r="T43" s="3"/>
      <c r="U43" s="3"/>
      <c r="V43" s="3"/>
      <c r="W43" s="3"/>
      <c r="X43" s="3"/>
      <c r="Y43" s="3"/>
      <c r="Z43" s="3"/>
      <c r="AA43" s="3"/>
      <c r="AB43" s="3"/>
      <c r="AC43" s="3"/>
      <c r="AD43" s="3"/>
      <c r="AE43" s="3"/>
      <c r="AF43" s="3"/>
      <c r="AG43" s="3"/>
      <c r="AH43" s="3"/>
      <c r="AI43" s="3"/>
      <c r="AJ43" s="3"/>
      <c r="AK43" s="3"/>
      <c r="AL43" s="3"/>
    </row>
    <row r="44" spans="1:38" s="3" customFormat="1" ht="13.5" customHeight="1">
      <c r="A44" s="59" t="s">
        <v>194</v>
      </c>
    </row>
    <row r="45" spans="1:38" s="3" customFormat="1" ht="11.25" customHeight="1">
      <c r="A45" s="59" t="s">
        <v>137</v>
      </c>
    </row>
    <row r="46" spans="1:38" ht="23.25" customHeight="1">
      <c r="A46" s="3"/>
      <c r="B46" s="3"/>
      <c r="C46" s="3"/>
      <c r="D46" s="3"/>
      <c r="E46" s="3"/>
      <c r="F46" s="3"/>
      <c r="G46" s="3"/>
      <c r="H46" s="3"/>
      <c r="I46" s="3"/>
      <c r="J46" s="3"/>
      <c r="K46" s="3"/>
      <c r="L46" s="3"/>
      <c r="M46" s="3"/>
      <c r="N46" s="3"/>
      <c r="O46" s="3"/>
      <c r="P46" s="3"/>
      <c r="Q46" s="3"/>
      <c r="T46" s="3"/>
      <c r="U46" s="3"/>
      <c r="V46" s="3"/>
      <c r="W46" s="3"/>
      <c r="X46" s="3"/>
      <c r="Y46" s="3"/>
      <c r="Z46" s="3"/>
      <c r="AA46" s="3"/>
      <c r="AB46" s="3"/>
      <c r="AC46" s="3"/>
      <c r="AD46" s="3"/>
      <c r="AE46" s="3"/>
      <c r="AF46" s="3"/>
      <c r="AG46" s="3"/>
      <c r="AH46" s="3"/>
      <c r="AI46" s="3"/>
      <c r="AJ46" s="3"/>
      <c r="AK46" s="3"/>
      <c r="AL46" s="3"/>
    </row>
    <row r="47" spans="1:38" ht="12" customHeight="1">
      <c r="A47" s="3"/>
      <c r="B47" s="3"/>
      <c r="C47" s="3"/>
      <c r="D47" s="3"/>
      <c r="E47" s="3"/>
      <c r="F47" s="3"/>
      <c r="G47" s="3"/>
      <c r="H47" s="3"/>
      <c r="I47" s="3"/>
      <c r="J47" s="3"/>
      <c r="K47" s="3"/>
      <c r="L47" s="3"/>
      <c r="M47" s="3"/>
      <c r="N47" s="3"/>
      <c r="O47" s="3"/>
      <c r="P47" s="3"/>
      <c r="Q47" s="3"/>
      <c r="T47" s="3"/>
      <c r="U47" s="3"/>
      <c r="V47" s="3"/>
      <c r="W47" s="3"/>
      <c r="X47" s="3"/>
      <c r="Y47" s="3"/>
      <c r="Z47" s="3"/>
      <c r="AA47" s="3"/>
      <c r="AB47" s="3"/>
      <c r="AC47" s="3"/>
      <c r="AD47" s="3"/>
      <c r="AE47" s="3"/>
      <c r="AF47" s="3"/>
      <c r="AG47" s="3"/>
      <c r="AH47" s="3"/>
      <c r="AI47" s="3"/>
      <c r="AJ47" s="3"/>
      <c r="AK47" s="3"/>
      <c r="AL47" s="3"/>
    </row>
    <row r="48" spans="1:38" ht="12" customHeight="1">
      <c r="A48" s="3"/>
      <c r="B48" s="3"/>
      <c r="C48" s="3"/>
      <c r="D48" s="3"/>
      <c r="E48" s="3"/>
      <c r="F48" s="3"/>
      <c r="G48" s="3"/>
      <c r="H48" s="3"/>
      <c r="I48" s="3"/>
      <c r="J48" s="3"/>
      <c r="K48" s="3"/>
      <c r="L48" s="3"/>
      <c r="M48" s="3"/>
      <c r="N48" s="3"/>
      <c r="O48" s="3"/>
      <c r="P48" s="3"/>
      <c r="Q48" s="3"/>
      <c r="T48" s="3"/>
      <c r="U48" s="3"/>
      <c r="V48" s="3"/>
      <c r="W48" s="3"/>
      <c r="X48" s="3"/>
      <c r="Y48" s="3"/>
      <c r="Z48" s="3"/>
      <c r="AA48" s="3"/>
      <c r="AB48" s="3"/>
      <c r="AC48" s="3"/>
      <c r="AD48" s="3"/>
      <c r="AE48" s="3"/>
      <c r="AF48" s="3"/>
      <c r="AG48" s="3"/>
      <c r="AH48" s="3"/>
      <c r="AI48" s="3"/>
      <c r="AJ48" s="3"/>
      <c r="AK48" s="3"/>
      <c r="AL48" s="3"/>
    </row>
    <row r="49" spans="1:19" s="51" customFormat="1" ht="12" customHeight="1">
      <c r="A49" s="3"/>
      <c r="B49" s="3"/>
      <c r="C49" s="3"/>
      <c r="D49" s="3"/>
      <c r="E49" s="3"/>
      <c r="F49" s="3"/>
      <c r="G49" s="3"/>
      <c r="H49" s="3"/>
      <c r="I49" s="3"/>
      <c r="J49" s="3"/>
      <c r="K49" s="3"/>
      <c r="L49" s="3"/>
      <c r="M49" s="3"/>
      <c r="N49" s="3"/>
      <c r="O49" s="3"/>
      <c r="P49" s="3"/>
      <c r="Q49" s="3"/>
      <c r="R49" s="3"/>
      <c r="S49" s="3"/>
    </row>
    <row r="50" spans="1:19" s="51" customFormat="1" ht="15.75" customHeight="1">
      <c r="A50" s="3"/>
      <c r="B50" s="3"/>
      <c r="C50" s="3"/>
      <c r="D50" s="3"/>
      <c r="E50" s="3"/>
      <c r="F50" s="3"/>
      <c r="G50" s="3"/>
      <c r="H50" s="3"/>
      <c r="I50" s="3"/>
      <c r="J50" s="3"/>
      <c r="K50" s="3"/>
      <c r="L50" s="3"/>
      <c r="M50" s="3"/>
      <c r="N50" s="3"/>
      <c r="O50" s="3"/>
      <c r="P50" s="3"/>
      <c r="Q50" s="3"/>
      <c r="R50" s="3"/>
      <c r="S50" s="3"/>
    </row>
    <row r="51" spans="1:19" s="51" customFormat="1" ht="12" customHeight="1">
      <c r="A51" s="3"/>
      <c r="B51" s="3"/>
      <c r="C51" s="3"/>
      <c r="D51" s="3"/>
      <c r="E51" s="3"/>
      <c r="F51" s="3"/>
      <c r="G51" s="3"/>
      <c r="H51" s="3"/>
      <c r="I51" s="3"/>
      <c r="J51" s="3"/>
      <c r="K51" s="3"/>
      <c r="L51" s="3"/>
      <c r="M51" s="3"/>
      <c r="N51" s="3"/>
      <c r="O51" s="3"/>
      <c r="P51" s="3"/>
      <c r="Q51" s="3"/>
      <c r="R51" s="3"/>
      <c r="S51" s="3"/>
    </row>
    <row r="52" spans="1:19" s="51" customFormat="1" ht="12" customHeight="1">
      <c r="A52" s="3"/>
      <c r="B52" s="3"/>
      <c r="C52" s="3"/>
      <c r="D52" s="3"/>
      <c r="E52" s="3"/>
      <c r="F52" s="3"/>
      <c r="G52" s="3"/>
      <c r="H52" s="3"/>
      <c r="I52" s="3"/>
      <c r="J52" s="3"/>
      <c r="K52" s="3"/>
      <c r="L52" s="3"/>
      <c r="M52" s="3"/>
      <c r="N52" s="3"/>
      <c r="O52" s="3"/>
      <c r="P52" s="3"/>
      <c r="Q52" s="3"/>
      <c r="R52" s="3"/>
      <c r="S52" s="3"/>
    </row>
    <row r="53" spans="1:19" s="51" customFormat="1" ht="12" customHeight="1">
      <c r="A53" s="3"/>
      <c r="B53" s="3"/>
      <c r="C53" s="3"/>
      <c r="D53" s="3"/>
      <c r="E53" s="3"/>
      <c r="F53" s="3"/>
      <c r="G53" s="3"/>
      <c r="H53" s="3"/>
      <c r="I53" s="3"/>
      <c r="J53" s="3"/>
      <c r="K53" s="3"/>
      <c r="L53" s="3"/>
      <c r="M53" s="3"/>
      <c r="N53" s="3"/>
      <c r="O53" s="3"/>
      <c r="P53" s="3"/>
      <c r="Q53" s="3"/>
      <c r="R53" s="3"/>
      <c r="S53" s="3"/>
    </row>
    <row r="54" spans="1:19" s="51" customFormat="1" ht="12" customHeight="1">
      <c r="A54" s="3"/>
      <c r="B54" s="3"/>
      <c r="C54" s="3"/>
      <c r="D54" s="3"/>
      <c r="E54" s="3"/>
      <c r="F54" s="3"/>
      <c r="G54" s="3"/>
      <c r="H54" s="3"/>
      <c r="I54" s="3"/>
      <c r="J54" s="3"/>
      <c r="K54" s="3"/>
      <c r="L54" s="3"/>
      <c r="M54" s="3"/>
      <c r="N54" s="3"/>
      <c r="O54" s="3"/>
      <c r="P54" s="3"/>
      <c r="Q54" s="3"/>
      <c r="R54" s="3"/>
      <c r="S54" s="3"/>
    </row>
    <row r="55" spans="1:19" s="50" customFormat="1" ht="18" customHeight="1">
      <c r="A55" s="3"/>
      <c r="B55" s="3"/>
      <c r="C55" s="3"/>
      <c r="D55" s="3"/>
      <c r="E55" s="3"/>
      <c r="F55" s="3"/>
      <c r="G55" s="3"/>
      <c r="H55" s="3"/>
      <c r="I55" s="3"/>
      <c r="J55" s="3"/>
      <c r="K55" s="3"/>
      <c r="L55" s="3"/>
      <c r="M55" s="3"/>
      <c r="N55" s="3"/>
      <c r="O55" s="3"/>
      <c r="P55" s="3"/>
      <c r="Q55" s="3"/>
      <c r="R55" s="3"/>
      <c r="S55" s="3"/>
    </row>
    <row r="56" spans="1:19" s="50" customFormat="1" ht="12" customHeight="1">
      <c r="A56" s="3"/>
      <c r="B56" s="3"/>
      <c r="C56" s="3"/>
      <c r="D56" s="3"/>
      <c r="E56" s="3"/>
      <c r="F56" s="3"/>
      <c r="G56" s="3"/>
      <c r="H56" s="3"/>
      <c r="I56" s="3"/>
      <c r="J56" s="3"/>
      <c r="K56" s="3"/>
      <c r="L56" s="3"/>
      <c r="M56" s="3"/>
      <c r="N56" s="3"/>
      <c r="O56" s="3"/>
      <c r="P56" s="3"/>
      <c r="Q56" s="3"/>
      <c r="R56" s="3"/>
      <c r="S56" s="3"/>
    </row>
    <row r="57" spans="1:19" s="51" customFormat="1" ht="18" customHeight="1">
      <c r="A57" s="3"/>
      <c r="B57" s="3"/>
      <c r="C57" s="3"/>
      <c r="D57" s="3"/>
      <c r="E57" s="3"/>
      <c r="F57" s="3"/>
      <c r="G57" s="3"/>
      <c r="H57" s="3"/>
      <c r="I57" s="3"/>
      <c r="J57" s="3"/>
      <c r="K57" s="3"/>
      <c r="L57" s="3"/>
      <c r="M57" s="3"/>
      <c r="N57" s="3"/>
      <c r="O57" s="3"/>
      <c r="P57" s="3"/>
      <c r="Q57" s="3"/>
      <c r="R57" s="3"/>
      <c r="S57" s="3"/>
    </row>
    <row r="58" spans="1:19" s="3" customFormat="1" ht="8.25" customHeight="1"/>
    <row r="59" spans="1:19" ht="23.25" customHeight="1">
      <c r="A59" s="3"/>
      <c r="B59" s="3"/>
      <c r="C59" s="3"/>
      <c r="D59" s="3"/>
      <c r="E59" s="3"/>
      <c r="F59" s="3"/>
      <c r="G59" s="3"/>
      <c r="H59" s="3"/>
      <c r="I59" s="3"/>
      <c r="J59" s="3"/>
      <c r="K59" s="3"/>
      <c r="L59" s="3"/>
      <c r="M59" s="3"/>
      <c r="N59" s="3"/>
      <c r="O59" s="3"/>
      <c r="P59" s="3"/>
      <c r="Q59" s="3"/>
    </row>
    <row r="60" spans="1:19" ht="12" customHeight="1">
      <c r="A60" s="3"/>
      <c r="B60" s="3"/>
      <c r="C60" s="3"/>
      <c r="D60" s="3"/>
      <c r="E60" s="3"/>
      <c r="F60" s="3"/>
      <c r="G60" s="3"/>
      <c r="H60" s="3"/>
      <c r="I60" s="3"/>
      <c r="J60" s="3"/>
      <c r="K60" s="3"/>
      <c r="L60" s="3"/>
      <c r="M60" s="3"/>
      <c r="N60" s="3"/>
      <c r="O60" s="3"/>
      <c r="P60" s="3"/>
      <c r="Q60" s="3"/>
    </row>
    <row r="61" spans="1:19" ht="12" customHeight="1">
      <c r="A61" s="3"/>
      <c r="B61" s="3"/>
      <c r="C61" s="3"/>
      <c r="D61" s="3"/>
      <c r="E61" s="3"/>
      <c r="F61" s="3"/>
      <c r="G61" s="3"/>
      <c r="H61" s="3"/>
      <c r="I61" s="3"/>
      <c r="J61" s="3"/>
      <c r="K61" s="3"/>
      <c r="L61" s="3"/>
      <c r="M61" s="3"/>
      <c r="N61" s="3"/>
      <c r="O61" s="3"/>
      <c r="P61" s="3"/>
      <c r="Q61" s="3"/>
    </row>
    <row r="62" spans="1:19" s="51" customFormat="1" ht="12" customHeight="1">
      <c r="A62" s="3"/>
      <c r="B62" s="3"/>
      <c r="C62" s="3"/>
      <c r="D62" s="3"/>
      <c r="E62" s="3"/>
      <c r="F62" s="3"/>
      <c r="G62" s="3"/>
      <c r="H62" s="3"/>
      <c r="I62" s="3"/>
      <c r="J62" s="3"/>
      <c r="K62" s="3"/>
      <c r="L62" s="3"/>
      <c r="M62" s="3"/>
      <c r="N62" s="3"/>
      <c r="O62" s="3"/>
      <c r="P62" s="3"/>
      <c r="Q62" s="3"/>
      <c r="R62" s="3"/>
      <c r="S62" s="3"/>
    </row>
    <row r="63" spans="1:19" s="51" customFormat="1" ht="15.75" customHeight="1">
      <c r="A63" s="3"/>
      <c r="B63" s="3"/>
      <c r="C63" s="3"/>
      <c r="D63" s="3"/>
      <c r="E63" s="3"/>
      <c r="F63" s="3"/>
      <c r="G63" s="3"/>
      <c r="H63" s="3"/>
      <c r="I63" s="3"/>
      <c r="J63" s="3"/>
      <c r="K63" s="3"/>
      <c r="L63" s="3"/>
      <c r="M63" s="3"/>
      <c r="N63" s="3"/>
      <c r="O63" s="3"/>
      <c r="P63" s="3"/>
      <c r="Q63" s="3"/>
      <c r="R63" s="3"/>
      <c r="S63" s="3"/>
    </row>
    <row r="64" spans="1:19" s="51" customFormat="1" ht="12" customHeight="1">
      <c r="A64" s="3"/>
      <c r="B64" s="3"/>
      <c r="C64" s="3"/>
      <c r="D64" s="3"/>
      <c r="E64" s="3"/>
      <c r="F64" s="3"/>
      <c r="G64" s="3"/>
      <c r="H64" s="3"/>
      <c r="I64" s="3"/>
      <c r="J64" s="3"/>
      <c r="K64" s="3"/>
      <c r="L64" s="3"/>
      <c r="M64" s="3"/>
      <c r="N64" s="3"/>
      <c r="O64" s="3"/>
      <c r="P64" s="3"/>
      <c r="Q64" s="3"/>
      <c r="R64" s="3"/>
      <c r="S64" s="3"/>
    </row>
    <row r="65" spans="1:19" s="51" customFormat="1" ht="12" customHeight="1">
      <c r="A65" s="3"/>
      <c r="B65" s="3"/>
      <c r="C65" s="3"/>
      <c r="D65" s="3"/>
      <c r="E65" s="3"/>
      <c r="F65" s="3"/>
      <c r="G65" s="3"/>
      <c r="H65" s="3"/>
      <c r="I65" s="3"/>
      <c r="J65" s="3"/>
      <c r="K65" s="3"/>
      <c r="L65" s="3"/>
      <c r="M65" s="3"/>
      <c r="N65" s="3"/>
      <c r="O65" s="3"/>
      <c r="P65" s="3"/>
      <c r="Q65" s="3"/>
      <c r="R65" s="3"/>
      <c r="S65" s="3"/>
    </row>
    <row r="66" spans="1:19" s="51" customFormat="1" ht="12" customHeight="1">
      <c r="A66" s="3"/>
      <c r="B66" s="3"/>
      <c r="C66" s="3"/>
      <c r="D66" s="3"/>
      <c r="E66" s="3"/>
      <c r="F66" s="3"/>
      <c r="G66" s="3"/>
      <c r="H66" s="3"/>
      <c r="I66" s="3"/>
      <c r="J66" s="3"/>
      <c r="K66" s="3"/>
      <c r="L66" s="3"/>
      <c r="M66" s="3"/>
      <c r="N66" s="3"/>
      <c r="O66" s="3"/>
      <c r="P66" s="3"/>
      <c r="Q66" s="3"/>
      <c r="R66" s="3"/>
      <c r="S66" s="3"/>
    </row>
    <row r="67" spans="1:19" s="51" customFormat="1" ht="12" customHeight="1">
      <c r="A67" s="3"/>
      <c r="B67" s="3"/>
      <c r="C67" s="3"/>
      <c r="D67" s="3"/>
      <c r="E67" s="3"/>
      <c r="F67" s="3"/>
      <c r="G67" s="3"/>
      <c r="H67" s="3"/>
      <c r="I67" s="3"/>
      <c r="J67" s="3"/>
      <c r="K67" s="3"/>
      <c r="L67" s="3"/>
      <c r="M67" s="3"/>
      <c r="N67" s="3"/>
      <c r="O67" s="3"/>
      <c r="P67" s="3"/>
      <c r="Q67" s="3"/>
      <c r="R67" s="3"/>
      <c r="S67" s="3"/>
    </row>
    <row r="68" spans="1:19" s="50" customFormat="1" ht="18" customHeight="1">
      <c r="A68" s="3"/>
      <c r="B68" s="3"/>
      <c r="C68" s="3"/>
      <c r="D68" s="3"/>
      <c r="E68" s="3"/>
      <c r="F68" s="3"/>
      <c r="G68" s="3"/>
      <c r="H68" s="3"/>
      <c r="I68" s="3"/>
      <c r="J68" s="3"/>
      <c r="K68" s="3"/>
      <c r="L68" s="3"/>
      <c r="M68" s="3"/>
      <c r="N68" s="3"/>
      <c r="O68" s="3"/>
      <c r="P68" s="3"/>
      <c r="Q68" s="3"/>
      <c r="R68" s="3"/>
      <c r="S68" s="3"/>
    </row>
    <row r="69" spans="1:19" s="50" customFormat="1" ht="12" customHeight="1">
      <c r="A69" s="3"/>
      <c r="B69" s="3"/>
      <c r="C69" s="3"/>
      <c r="D69" s="3"/>
      <c r="E69" s="3"/>
      <c r="F69" s="3"/>
      <c r="G69" s="3"/>
      <c r="H69" s="3"/>
      <c r="I69" s="3"/>
      <c r="J69" s="3"/>
      <c r="K69" s="3"/>
      <c r="L69" s="3"/>
      <c r="M69" s="3"/>
      <c r="N69" s="3"/>
      <c r="O69" s="3"/>
      <c r="P69" s="3"/>
      <c r="Q69" s="3"/>
      <c r="R69" s="3"/>
      <c r="S69" s="3"/>
    </row>
    <row r="70" spans="1:19" s="51" customFormat="1" ht="18" customHeight="1">
      <c r="A70" s="3"/>
      <c r="B70" s="3"/>
      <c r="C70" s="3"/>
      <c r="D70" s="3"/>
      <c r="E70" s="3"/>
      <c r="F70" s="3"/>
      <c r="G70" s="3"/>
      <c r="H70" s="3"/>
      <c r="I70" s="3"/>
      <c r="J70" s="3"/>
      <c r="K70" s="3"/>
      <c r="L70" s="3"/>
      <c r="M70" s="3"/>
      <c r="N70" s="3"/>
      <c r="O70" s="3"/>
      <c r="P70" s="3"/>
      <c r="Q70" s="3"/>
      <c r="R70" s="3"/>
      <c r="S70" s="3"/>
    </row>
    <row r="71" spans="1:19" s="3" customFormat="1" ht="8.25" customHeight="1"/>
    <row r="72" spans="1:19" ht="23.25" customHeight="1">
      <c r="A72" s="3"/>
      <c r="B72" s="3"/>
      <c r="C72" s="3"/>
      <c r="D72" s="3"/>
      <c r="E72" s="3"/>
      <c r="F72" s="3"/>
      <c r="G72" s="3"/>
      <c r="H72" s="3"/>
      <c r="I72" s="3"/>
      <c r="J72" s="3"/>
      <c r="K72" s="3"/>
      <c r="L72" s="3"/>
      <c r="M72" s="3"/>
      <c r="N72" s="3"/>
      <c r="O72" s="3"/>
      <c r="P72" s="3"/>
      <c r="Q72" s="3"/>
    </row>
    <row r="73" spans="1:19" ht="12" customHeight="1">
      <c r="A73" s="3"/>
      <c r="B73" s="3"/>
      <c r="C73" s="3"/>
      <c r="D73" s="3"/>
      <c r="E73" s="3"/>
      <c r="F73" s="3"/>
      <c r="G73" s="3"/>
      <c r="H73" s="3"/>
      <c r="I73" s="3"/>
      <c r="J73" s="3"/>
      <c r="K73" s="3"/>
      <c r="L73" s="3"/>
      <c r="M73" s="3"/>
      <c r="N73" s="3"/>
      <c r="O73" s="3"/>
      <c r="P73" s="3"/>
      <c r="Q73" s="3"/>
    </row>
    <row r="74" spans="1:19" ht="12" customHeight="1">
      <c r="A74" s="3"/>
      <c r="B74" s="3"/>
      <c r="C74" s="3"/>
      <c r="D74" s="3"/>
      <c r="E74" s="3"/>
      <c r="F74" s="3"/>
      <c r="G74" s="3"/>
      <c r="H74" s="3"/>
      <c r="I74" s="3"/>
      <c r="J74" s="3"/>
      <c r="K74" s="3"/>
      <c r="L74" s="3"/>
      <c r="M74" s="3"/>
      <c r="N74" s="3"/>
      <c r="O74" s="3"/>
      <c r="P74" s="3"/>
      <c r="Q74" s="3"/>
    </row>
    <row r="75" spans="1:19" s="51" customFormat="1" ht="12" customHeight="1">
      <c r="A75" s="3"/>
      <c r="B75" s="3"/>
      <c r="C75" s="3"/>
      <c r="D75" s="3"/>
      <c r="E75" s="3"/>
      <c r="F75" s="3"/>
      <c r="G75" s="3"/>
      <c r="H75" s="3"/>
      <c r="I75" s="3"/>
      <c r="J75" s="3"/>
      <c r="K75" s="3"/>
      <c r="L75" s="3"/>
      <c r="M75" s="3"/>
      <c r="N75" s="3"/>
      <c r="O75" s="3"/>
      <c r="P75" s="3"/>
      <c r="Q75" s="3"/>
      <c r="R75" s="3"/>
      <c r="S75" s="3"/>
    </row>
    <row r="76" spans="1:19" s="51" customFormat="1" ht="15.75" customHeight="1">
      <c r="A76" s="3"/>
      <c r="B76" s="3"/>
      <c r="C76" s="3"/>
      <c r="D76" s="3"/>
      <c r="E76" s="3"/>
      <c r="F76" s="3"/>
      <c r="G76" s="3"/>
      <c r="H76" s="3"/>
      <c r="I76" s="3"/>
      <c r="J76" s="3"/>
      <c r="K76" s="3"/>
      <c r="L76" s="3"/>
      <c r="M76" s="3"/>
      <c r="N76" s="3"/>
      <c r="O76" s="3"/>
      <c r="P76" s="3"/>
      <c r="Q76" s="3"/>
      <c r="R76" s="3"/>
      <c r="S76" s="3"/>
    </row>
    <row r="77" spans="1:19" s="51" customFormat="1" ht="12" customHeight="1">
      <c r="A77" s="3"/>
      <c r="B77" s="3"/>
      <c r="C77" s="3"/>
      <c r="D77" s="3"/>
      <c r="E77" s="3"/>
      <c r="F77" s="3"/>
      <c r="G77" s="3"/>
      <c r="H77" s="3"/>
      <c r="I77" s="3"/>
      <c r="J77" s="3"/>
      <c r="K77" s="3"/>
      <c r="L77" s="3"/>
      <c r="M77" s="3"/>
      <c r="N77" s="3"/>
      <c r="O77" s="3"/>
      <c r="P77" s="3"/>
      <c r="Q77" s="3"/>
      <c r="R77" s="3"/>
      <c r="S77" s="3"/>
    </row>
    <row r="78" spans="1:19" s="51" customFormat="1" ht="12" customHeight="1">
      <c r="A78" s="3"/>
      <c r="B78" s="3"/>
      <c r="C78" s="3"/>
      <c r="D78" s="3"/>
      <c r="E78" s="3"/>
      <c r="F78" s="3"/>
      <c r="G78" s="3"/>
      <c r="H78" s="3"/>
      <c r="I78" s="3"/>
      <c r="J78" s="3"/>
      <c r="K78" s="3"/>
      <c r="L78" s="3"/>
      <c r="M78" s="3"/>
      <c r="N78" s="3"/>
      <c r="O78" s="3"/>
      <c r="P78" s="3"/>
      <c r="Q78" s="3"/>
      <c r="R78" s="3"/>
      <c r="S78" s="3"/>
    </row>
    <row r="79" spans="1:19" s="51" customFormat="1" ht="12" customHeight="1">
      <c r="A79" s="3"/>
      <c r="B79" s="3"/>
      <c r="C79" s="3"/>
      <c r="D79" s="3"/>
      <c r="E79" s="3"/>
      <c r="F79" s="3"/>
      <c r="G79" s="3"/>
      <c r="H79" s="3"/>
      <c r="I79" s="3"/>
      <c r="J79" s="3"/>
      <c r="K79" s="3"/>
      <c r="L79" s="3"/>
      <c r="M79" s="3"/>
      <c r="N79" s="3"/>
      <c r="O79" s="3"/>
      <c r="P79" s="3"/>
      <c r="Q79" s="3"/>
      <c r="R79" s="3"/>
      <c r="S79" s="3"/>
    </row>
    <row r="80" spans="1:19" s="51" customFormat="1" ht="12" customHeight="1">
      <c r="A80" s="3"/>
      <c r="B80" s="3"/>
      <c r="C80" s="3"/>
      <c r="D80" s="3"/>
      <c r="E80" s="3"/>
      <c r="F80" s="3"/>
      <c r="G80" s="3"/>
      <c r="H80" s="3"/>
      <c r="I80" s="3"/>
      <c r="J80" s="3"/>
      <c r="K80" s="3"/>
      <c r="L80" s="3"/>
      <c r="M80" s="3"/>
      <c r="N80" s="3"/>
      <c r="O80" s="3"/>
      <c r="P80" s="3"/>
      <c r="Q80" s="3"/>
      <c r="R80" s="3"/>
      <c r="S80" s="3"/>
    </row>
    <row r="81" spans="1:19" s="50" customFormat="1" ht="18" customHeight="1">
      <c r="A81" s="3"/>
      <c r="B81" s="3"/>
      <c r="C81" s="3"/>
      <c r="D81" s="3"/>
      <c r="E81" s="3"/>
      <c r="F81" s="3"/>
      <c r="G81" s="3"/>
      <c r="H81" s="3"/>
      <c r="I81" s="3"/>
      <c r="J81" s="3"/>
      <c r="K81" s="3"/>
      <c r="L81" s="3"/>
      <c r="M81" s="3"/>
      <c r="N81" s="3"/>
      <c r="O81" s="3"/>
      <c r="P81" s="3"/>
      <c r="Q81" s="3"/>
      <c r="R81" s="3"/>
      <c r="S81" s="3"/>
    </row>
    <row r="82" spans="1:19" s="50" customFormat="1" ht="12" customHeight="1">
      <c r="A82" s="3"/>
      <c r="B82" s="3"/>
      <c r="C82" s="3"/>
      <c r="D82" s="3"/>
      <c r="E82" s="3"/>
      <c r="F82" s="3"/>
      <c r="G82" s="3"/>
      <c r="H82" s="3"/>
      <c r="I82" s="3"/>
      <c r="J82" s="3"/>
      <c r="K82" s="3"/>
      <c r="L82" s="3"/>
      <c r="M82" s="3"/>
      <c r="N82" s="3"/>
      <c r="O82" s="3"/>
      <c r="P82" s="3"/>
      <c r="Q82" s="3"/>
      <c r="R82" s="3"/>
    </row>
    <row r="83" spans="1:19" s="51" customFormat="1" ht="18" customHeight="1">
      <c r="A83" s="3"/>
      <c r="B83" s="3"/>
      <c r="C83" s="3"/>
      <c r="D83" s="3"/>
      <c r="E83" s="3"/>
      <c r="F83" s="3"/>
      <c r="G83" s="3"/>
      <c r="H83" s="3"/>
      <c r="I83" s="3"/>
      <c r="J83" s="3"/>
      <c r="K83" s="3"/>
      <c r="L83" s="3"/>
      <c r="M83" s="3"/>
      <c r="N83" s="3"/>
      <c r="O83" s="3"/>
      <c r="P83" s="3"/>
      <c r="Q83" s="3"/>
      <c r="R83" s="3"/>
    </row>
    <row r="84" spans="1:19" s="3" customFormat="1" ht="8.25" customHeight="1"/>
    <row r="85" spans="1:19" ht="23.25" customHeight="1">
      <c r="A85" s="3"/>
      <c r="B85" s="3"/>
      <c r="C85" s="3"/>
      <c r="D85" s="3"/>
      <c r="E85" s="3"/>
      <c r="F85" s="3"/>
      <c r="G85" s="3"/>
      <c r="H85" s="3"/>
      <c r="I85" s="3"/>
      <c r="J85" s="3"/>
      <c r="K85" s="3"/>
      <c r="L85" s="3"/>
      <c r="M85" s="3"/>
      <c r="N85" s="3"/>
      <c r="O85" s="3"/>
      <c r="P85" s="3"/>
      <c r="Q85" s="3"/>
      <c r="S85" s="47"/>
    </row>
    <row r="86" spans="1:19" ht="12" customHeight="1">
      <c r="A86" s="3"/>
      <c r="B86" s="3"/>
      <c r="C86" s="3"/>
      <c r="D86" s="3"/>
      <c r="E86" s="3"/>
      <c r="F86" s="3"/>
      <c r="G86" s="3"/>
      <c r="H86" s="3"/>
      <c r="I86" s="3"/>
      <c r="J86" s="3"/>
      <c r="K86" s="3"/>
      <c r="L86" s="3"/>
      <c r="M86" s="3"/>
      <c r="N86" s="3"/>
      <c r="O86" s="3"/>
      <c r="P86" s="3"/>
      <c r="Q86" s="3"/>
      <c r="S86" s="47"/>
    </row>
    <row r="87" spans="1:19" ht="12" customHeight="1">
      <c r="A87" s="3"/>
      <c r="B87" s="3"/>
      <c r="C87" s="3"/>
      <c r="D87" s="3"/>
      <c r="E87" s="3"/>
      <c r="F87" s="3"/>
      <c r="G87" s="3"/>
      <c r="H87" s="3"/>
      <c r="I87" s="3"/>
      <c r="J87" s="3"/>
      <c r="K87" s="3"/>
      <c r="L87" s="3"/>
      <c r="M87" s="3"/>
      <c r="N87" s="3"/>
      <c r="O87" s="3"/>
      <c r="P87" s="3"/>
      <c r="Q87" s="3"/>
      <c r="S87" s="47"/>
    </row>
    <row r="88" spans="1:19" s="51" customFormat="1" ht="12" customHeight="1">
      <c r="A88" s="3"/>
      <c r="B88" s="3"/>
      <c r="C88" s="3"/>
      <c r="D88" s="3"/>
      <c r="E88" s="3"/>
      <c r="F88" s="3"/>
      <c r="G88" s="3"/>
      <c r="H88" s="3"/>
      <c r="I88" s="3"/>
      <c r="J88" s="3"/>
      <c r="K88" s="3"/>
      <c r="L88" s="3"/>
      <c r="M88" s="3"/>
      <c r="N88" s="3"/>
      <c r="O88" s="3"/>
      <c r="P88" s="3"/>
      <c r="Q88" s="3"/>
      <c r="R88" s="3"/>
    </row>
    <row r="89" spans="1:19" s="51" customFormat="1" ht="15.75" customHeight="1">
      <c r="A89" s="3"/>
      <c r="B89" s="3"/>
      <c r="C89" s="3"/>
      <c r="D89" s="3"/>
      <c r="E89" s="3"/>
      <c r="F89" s="3"/>
      <c r="G89" s="3"/>
      <c r="H89" s="3"/>
      <c r="I89" s="3"/>
      <c r="J89" s="3"/>
      <c r="K89" s="3"/>
      <c r="L89" s="3"/>
      <c r="M89" s="3"/>
      <c r="N89" s="3"/>
      <c r="O89" s="3"/>
      <c r="P89" s="3"/>
      <c r="Q89" s="3"/>
      <c r="R89" s="3"/>
    </row>
    <row r="90" spans="1:19" s="51" customFormat="1" ht="12" customHeight="1">
      <c r="A90" s="3"/>
      <c r="B90" s="3"/>
      <c r="C90" s="3"/>
      <c r="D90" s="3"/>
      <c r="E90" s="3"/>
      <c r="F90" s="3"/>
      <c r="G90" s="3"/>
      <c r="H90" s="3"/>
      <c r="I90" s="3"/>
      <c r="J90" s="3"/>
      <c r="K90" s="3"/>
      <c r="L90" s="3"/>
      <c r="M90" s="3"/>
      <c r="N90" s="3"/>
      <c r="O90" s="3"/>
      <c r="P90" s="3"/>
      <c r="Q90" s="3"/>
      <c r="R90" s="3"/>
    </row>
    <row r="91" spans="1:19" s="51" customFormat="1" ht="12" customHeight="1">
      <c r="A91" s="3"/>
      <c r="B91" s="3"/>
      <c r="C91" s="3"/>
      <c r="D91" s="3"/>
      <c r="E91" s="3"/>
      <c r="F91" s="3"/>
      <c r="G91" s="3"/>
      <c r="H91" s="3"/>
      <c r="I91" s="3"/>
      <c r="J91" s="3"/>
      <c r="K91" s="3"/>
      <c r="L91" s="3"/>
      <c r="M91" s="3"/>
      <c r="N91" s="3"/>
      <c r="O91" s="3"/>
      <c r="P91" s="3"/>
      <c r="Q91" s="3"/>
      <c r="R91" s="3"/>
    </row>
    <row r="92" spans="1:19" s="51" customFormat="1" ht="12" customHeight="1">
      <c r="A92" s="3"/>
      <c r="B92" s="3"/>
      <c r="C92" s="3"/>
      <c r="D92" s="3"/>
      <c r="E92" s="3"/>
      <c r="F92" s="3"/>
      <c r="G92" s="3"/>
      <c r="H92" s="3"/>
      <c r="I92" s="3"/>
      <c r="J92" s="3"/>
      <c r="K92" s="3"/>
      <c r="L92" s="3"/>
      <c r="M92" s="3"/>
      <c r="N92" s="3"/>
      <c r="O92" s="3"/>
      <c r="P92" s="3"/>
      <c r="Q92" s="3"/>
      <c r="R92" s="3"/>
    </row>
    <row r="93" spans="1:19" s="51" customFormat="1" ht="12" customHeight="1">
      <c r="A93" s="3"/>
      <c r="B93" s="3"/>
      <c r="C93" s="3"/>
      <c r="D93" s="3"/>
      <c r="E93" s="3"/>
      <c r="F93" s="3"/>
      <c r="G93" s="3"/>
      <c r="H93" s="3"/>
      <c r="I93" s="3"/>
      <c r="J93" s="3"/>
      <c r="K93" s="3"/>
      <c r="L93" s="3"/>
      <c r="M93" s="3"/>
      <c r="N93" s="3"/>
      <c r="O93" s="3"/>
      <c r="P93" s="3"/>
      <c r="Q93" s="3"/>
      <c r="R93" s="3"/>
    </row>
    <row r="94" spans="1:19" s="50" customFormat="1" ht="18" customHeight="1">
      <c r="A94" s="3"/>
      <c r="B94" s="3"/>
      <c r="C94" s="3"/>
      <c r="D94" s="3"/>
      <c r="E94" s="3"/>
      <c r="F94" s="3"/>
      <c r="G94" s="3"/>
      <c r="H94" s="3"/>
      <c r="I94" s="3"/>
      <c r="J94" s="3"/>
      <c r="K94" s="3"/>
      <c r="L94" s="3"/>
      <c r="M94" s="3"/>
      <c r="N94" s="3"/>
      <c r="O94" s="3"/>
      <c r="P94" s="3"/>
      <c r="Q94" s="3"/>
      <c r="R94" s="3"/>
    </row>
    <row r="95" spans="1:19" s="50" customFormat="1" ht="12" customHeight="1">
      <c r="A95" s="3"/>
      <c r="B95" s="3"/>
      <c r="C95" s="3"/>
      <c r="D95" s="3"/>
      <c r="E95" s="3"/>
      <c r="F95" s="3"/>
      <c r="G95" s="3"/>
      <c r="H95" s="3"/>
      <c r="I95" s="3"/>
      <c r="J95" s="3"/>
      <c r="K95" s="3"/>
      <c r="L95" s="3"/>
      <c r="M95" s="3"/>
      <c r="N95" s="3"/>
      <c r="O95" s="3"/>
      <c r="P95" s="3"/>
      <c r="Q95" s="3"/>
      <c r="R95" s="3"/>
    </row>
    <row r="96" spans="1:19" s="51" customFormat="1" ht="18" customHeight="1">
      <c r="A96" s="3"/>
      <c r="B96" s="3"/>
      <c r="C96" s="3"/>
      <c r="D96" s="3"/>
      <c r="E96" s="3"/>
      <c r="F96" s="3"/>
      <c r="G96" s="3"/>
      <c r="H96" s="3"/>
      <c r="I96" s="3"/>
      <c r="J96" s="3"/>
      <c r="K96" s="3"/>
      <c r="L96" s="3"/>
      <c r="M96" s="3"/>
      <c r="N96" s="3"/>
      <c r="O96" s="3"/>
      <c r="P96" s="3"/>
      <c r="Q96" s="3"/>
      <c r="R96" s="3"/>
    </row>
    <row r="97" spans="19:19" s="3" customFormat="1" ht="33.75" customHeight="1">
      <c r="S97" s="51"/>
    </row>
    <row r="98" spans="19:19" s="3" customFormat="1" ht="26.25" customHeight="1"/>
    <row r="99" spans="19:19" s="3" customFormat="1" ht="23.25" customHeight="1"/>
    <row r="100" spans="19:19" s="3" customFormat="1" ht="23.25" customHeight="1"/>
    <row r="101" spans="19:19" s="3" customFormat="1" ht="23.25" customHeight="1"/>
    <row r="102" spans="19:19" s="3" customFormat="1" ht="23.25" customHeight="1"/>
    <row r="103" spans="19:19" s="3" customFormat="1" ht="23.25" customHeight="1"/>
    <row r="104" spans="19:19" s="3" customFormat="1" ht="23.25" customHeight="1"/>
    <row r="105" spans="19:19" s="3" customFormat="1" ht="23.25" customHeight="1"/>
    <row r="106" spans="19:19" s="3" customFormat="1" ht="23.25" customHeight="1"/>
    <row r="107" spans="19:19" s="3" customFormat="1" ht="23.25" customHeight="1"/>
    <row r="108" spans="19:19" s="3" customFormat="1" ht="23.25" customHeight="1"/>
    <row r="109" spans="19:19" s="3" customFormat="1" ht="23.25" customHeight="1"/>
    <row r="110" spans="19:19" s="3" customFormat="1" ht="23.25" customHeight="1"/>
    <row r="111" spans="19:19" s="3" customFormat="1" ht="23.25" customHeight="1"/>
    <row r="112" spans="19:19" s="3" customFormat="1" ht="23.25" customHeight="1"/>
    <row r="113" s="3" customFormat="1" ht="23.25" customHeight="1"/>
    <row r="114" s="3" customFormat="1" ht="23.25" customHeight="1"/>
    <row r="115" s="3" customFormat="1" ht="23.25" customHeight="1"/>
    <row r="116" s="3" customFormat="1" ht="23.25" customHeight="1"/>
    <row r="117" s="3" customFormat="1" ht="23.25" customHeight="1"/>
    <row r="118" s="3" customFormat="1" ht="23.25" customHeight="1"/>
    <row r="119" s="3" customFormat="1" ht="23.25" customHeight="1"/>
    <row r="120" s="3" customFormat="1" ht="23.25" customHeight="1"/>
    <row r="121" s="3" customFormat="1" ht="23.25" customHeight="1"/>
    <row r="122" s="3" customFormat="1" ht="23.25" customHeight="1"/>
    <row r="123" s="3" customFormat="1" ht="23.25" customHeight="1"/>
    <row r="124" s="3" customFormat="1" ht="23.25" customHeight="1"/>
    <row r="125" s="3" customFormat="1" ht="23.25" customHeight="1"/>
    <row r="126" s="3" customFormat="1" ht="23.25" customHeight="1"/>
    <row r="127" s="3" customFormat="1" ht="15" customHeight="1"/>
    <row r="128" s="3" customFormat="1" ht="49.5" customHeight="1"/>
    <row r="129" s="3" customFormat="1" ht="23.25" customHeight="1"/>
    <row r="130" s="3" customFormat="1" ht="23.25" customHeight="1"/>
    <row r="131" s="3" customFormat="1" ht="23.25" customHeight="1"/>
    <row r="132" s="3" customFormat="1" ht="23.25" customHeight="1"/>
    <row r="133" s="3" customFormat="1" ht="22.5" customHeight="1"/>
    <row r="134" s="3" customFormat="1" ht="23.25" customHeight="1"/>
    <row r="135" s="3" customFormat="1" ht="21.75" customHeight="1"/>
    <row r="136" s="3" customFormat="1" ht="21.75" customHeight="1"/>
    <row r="137" s="3" customFormat="1" ht="21.75" customHeight="1"/>
    <row r="138" s="3" customFormat="1" ht="22.5" customHeight="1"/>
    <row r="139" s="3" customFormat="1" ht="9.75" customHeight="1"/>
    <row r="140" s="3" customFormat="1" ht="23.25" customHeight="1"/>
    <row r="141" s="3" customFormat="1" ht="10.5" customHeight="1"/>
    <row r="142" s="3" customFormat="1" ht="21.75" customHeight="1"/>
    <row r="143" s="3" customFormat="1" ht="26.25" customHeight="1"/>
    <row r="144" s="3" customFormat="1" ht="26.25" customHeight="1"/>
    <row r="145" spans="1:19" s="3" customFormat="1" ht="26.25" customHeight="1"/>
    <row r="146" spans="1:19" s="51" customFormat="1" ht="24" hidden="1" customHeight="1" thickBot="1">
      <c r="A146" s="3"/>
      <c r="B146" s="3"/>
      <c r="C146" s="3"/>
      <c r="D146" s="3"/>
      <c r="E146" s="3"/>
      <c r="F146" s="3"/>
      <c r="G146" s="3"/>
      <c r="H146" s="3"/>
      <c r="I146" s="3"/>
      <c r="J146" s="3"/>
      <c r="K146" s="3"/>
      <c r="L146" s="3"/>
      <c r="M146" s="3"/>
      <c r="N146" s="3"/>
      <c r="O146" s="3"/>
      <c r="P146" s="3"/>
      <c r="Q146" s="3"/>
      <c r="R146" s="3"/>
      <c r="S146" s="3"/>
    </row>
    <row r="147" spans="1:19" s="48" customFormat="1" ht="20.100000000000001" hidden="1" customHeight="1" thickBot="1">
      <c r="A147" s="3"/>
      <c r="B147" s="3"/>
      <c r="C147" s="3"/>
      <c r="D147" s="3"/>
      <c r="E147" s="3"/>
      <c r="F147" s="3"/>
      <c r="G147" s="3"/>
      <c r="H147" s="3"/>
      <c r="I147" s="3"/>
      <c r="J147" s="3"/>
      <c r="K147" s="3"/>
      <c r="L147" s="3"/>
      <c r="M147" s="3"/>
      <c r="N147" s="3"/>
      <c r="O147" s="3"/>
      <c r="P147" s="3"/>
      <c r="Q147" s="3"/>
      <c r="R147" s="3"/>
      <c r="S147" s="3"/>
    </row>
    <row r="148" spans="1:19" s="48" customFormat="1" ht="15.75" hidden="1" customHeight="1">
      <c r="A148" s="3"/>
      <c r="B148" s="3"/>
      <c r="C148" s="3"/>
      <c r="D148" s="3"/>
      <c r="E148" s="3"/>
      <c r="F148" s="3"/>
      <c r="G148" s="3"/>
      <c r="H148" s="3"/>
      <c r="I148" s="3"/>
      <c r="J148" s="3"/>
      <c r="K148" s="3"/>
      <c r="L148" s="3"/>
      <c r="M148" s="3"/>
      <c r="N148" s="3"/>
      <c r="O148" s="3"/>
      <c r="P148" s="3"/>
      <c r="Q148" s="3"/>
      <c r="R148" s="3"/>
      <c r="S148" s="3"/>
    </row>
    <row r="149" spans="1:19" s="48" customFormat="1" ht="20.100000000000001" hidden="1" customHeight="1">
      <c r="A149" s="3"/>
      <c r="B149" s="3"/>
      <c r="C149" s="3"/>
      <c r="D149" s="3"/>
      <c r="E149" s="3"/>
      <c r="F149" s="3"/>
      <c r="G149" s="3"/>
      <c r="H149" s="3"/>
      <c r="I149" s="3"/>
      <c r="J149" s="3"/>
      <c r="K149" s="3"/>
      <c r="L149" s="3"/>
      <c r="M149" s="3"/>
      <c r="N149" s="3"/>
      <c r="O149" s="3"/>
      <c r="P149" s="3"/>
      <c r="Q149" s="3"/>
      <c r="R149" s="3"/>
      <c r="S149" s="3"/>
    </row>
    <row r="150" spans="1:19" s="48" customFormat="1" ht="3.75" hidden="1" customHeight="1">
      <c r="A150" s="3"/>
      <c r="B150" s="3"/>
      <c r="C150" s="3"/>
      <c r="D150" s="3"/>
      <c r="E150" s="3"/>
      <c r="F150" s="3"/>
      <c r="G150" s="3"/>
      <c r="H150" s="3"/>
      <c r="I150" s="3"/>
      <c r="J150" s="3"/>
      <c r="K150" s="3"/>
      <c r="L150" s="3"/>
      <c r="M150" s="3"/>
      <c r="N150" s="3"/>
      <c r="O150" s="3"/>
      <c r="P150" s="3"/>
      <c r="Q150" s="3"/>
      <c r="R150" s="3"/>
      <c r="S150" s="3"/>
    </row>
    <row r="151" spans="1:19" s="48" customFormat="1" ht="15.75" hidden="1" customHeight="1">
      <c r="A151" s="3"/>
      <c r="B151" s="3"/>
      <c r="C151" s="3"/>
      <c r="D151" s="3"/>
      <c r="E151" s="3"/>
      <c r="F151" s="3"/>
      <c r="G151" s="3"/>
      <c r="H151" s="3"/>
      <c r="I151" s="3"/>
      <c r="J151" s="3"/>
      <c r="K151" s="3"/>
      <c r="L151" s="3"/>
      <c r="M151" s="3"/>
      <c r="N151" s="3"/>
      <c r="O151" s="3"/>
      <c r="P151" s="3"/>
      <c r="Q151" s="3"/>
      <c r="R151" s="3"/>
      <c r="S151" s="3"/>
    </row>
    <row r="152" spans="1:19" s="48" customFormat="1" ht="20.100000000000001" hidden="1" customHeight="1">
      <c r="A152" s="3"/>
      <c r="B152" s="3"/>
      <c r="C152" s="3"/>
      <c r="D152" s="3"/>
      <c r="E152" s="3"/>
      <c r="F152" s="3"/>
      <c r="G152" s="3"/>
      <c r="H152" s="3"/>
      <c r="I152" s="3"/>
      <c r="J152" s="3"/>
      <c r="K152" s="3"/>
      <c r="L152" s="3"/>
      <c r="M152" s="3"/>
      <c r="N152" s="3"/>
      <c r="O152" s="3"/>
      <c r="P152" s="3"/>
      <c r="Q152" s="3"/>
      <c r="R152" s="3"/>
      <c r="S152" s="3"/>
    </row>
    <row r="153" spans="1:19" s="48" customFormat="1" ht="3.75" hidden="1" customHeight="1">
      <c r="A153" s="3"/>
      <c r="B153" s="3"/>
      <c r="C153" s="3"/>
      <c r="D153" s="3"/>
      <c r="E153" s="3"/>
      <c r="F153" s="3"/>
      <c r="G153" s="3"/>
      <c r="H153" s="3"/>
      <c r="I153" s="3"/>
      <c r="J153" s="3"/>
      <c r="K153" s="3"/>
      <c r="L153" s="3"/>
      <c r="M153" s="3"/>
      <c r="N153" s="3"/>
      <c r="O153" s="3"/>
      <c r="P153" s="3"/>
      <c r="Q153" s="3"/>
      <c r="R153" s="3"/>
      <c r="S153" s="3"/>
    </row>
    <row r="154" spans="1:19" s="48" customFormat="1" ht="20.100000000000001" hidden="1" customHeight="1">
      <c r="A154" s="3"/>
      <c r="B154" s="3"/>
      <c r="C154" s="3"/>
      <c r="D154" s="3"/>
      <c r="E154" s="3"/>
      <c r="F154" s="3"/>
      <c r="G154" s="3"/>
      <c r="H154" s="3"/>
      <c r="I154" s="3"/>
      <c r="J154" s="3"/>
      <c r="K154" s="3"/>
      <c r="L154" s="3"/>
      <c r="M154" s="3"/>
      <c r="N154" s="3"/>
      <c r="O154" s="3"/>
      <c r="P154" s="3"/>
      <c r="Q154" s="3"/>
      <c r="R154" s="3"/>
      <c r="S154" s="3"/>
    </row>
    <row r="155" spans="1:19" s="50" customFormat="1" ht="18.75" hidden="1" customHeight="1">
      <c r="A155" s="3"/>
      <c r="B155" s="3"/>
      <c r="C155" s="3"/>
      <c r="D155" s="3"/>
      <c r="E155" s="3"/>
      <c r="F155" s="3"/>
      <c r="G155" s="3"/>
      <c r="H155" s="3"/>
      <c r="I155" s="3"/>
      <c r="J155" s="3"/>
      <c r="K155" s="3"/>
      <c r="L155" s="3"/>
      <c r="M155" s="3"/>
      <c r="N155" s="3"/>
      <c r="O155" s="3"/>
      <c r="P155" s="3"/>
      <c r="Q155" s="3"/>
      <c r="R155" s="3"/>
      <c r="S155" s="3"/>
    </row>
    <row r="156" spans="1:19" s="50" customFormat="1" ht="18.75" hidden="1" customHeight="1">
      <c r="A156" s="3"/>
      <c r="B156" s="3"/>
      <c r="C156" s="3"/>
      <c r="D156" s="3"/>
      <c r="E156" s="3"/>
      <c r="F156" s="3"/>
      <c r="G156" s="3"/>
      <c r="H156" s="3"/>
      <c r="I156" s="3"/>
      <c r="J156" s="3"/>
      <c r="K156" s="3"/>
      <c r="L156" s="3"/>
      <c r="M156" s="3"/>
      <c r="N156" s="3"/>
      <c r="O156" s="3"/>
      <c r="P156" s="3"/>
      <c r="Q156" s="3"/>
      <c r="R156" s="3"/>
      <c r="S156" s="3"/>
    </row>
    <row r="157" spans="1:19" s="50" customFormat="1" ht="15.75" hidden="1" customHeight="1">
      <c r="A157" s="3"/>
      <c r="B157" s="3"/>
      <c r="C157" s="3"/>
      <c r="D157" s="3"/>
      <c r="E157" s="3"/>
      <c r="F157" s="3"/>
      <c r="G157" s="3"/>
      <c r="H157" s="3"/>
      <c r="I157" s="3"/>
      <c r="J157" s="3"/>
      <c r="K157" s="3"/>
      <c r="L157" s="3"/>
      <c r="M157" s="3"/>
      <c r="N157" s="3"/>
      <c r="O157" s="3"/>
      <c r="P157" s="3"/>
      <c r="Q157" s="3"/>
      <c r="R157" s="3"/>
      <c r="S157" s="3"/>
    </row>
    <row r="158" spans="1:19" s="48" customFormat="1" ht="12.75" hidden="1" customHeight="1">
      <c r="A158" s="3"/>
      <c r="B158" s="3"/>
      <c r="C158" s="3"/>
      <c r="D158" s="3"/>
      <c r="E158" s="3"/>
      <c r="F158" s="3"/>
      <c r="G158" s="3"/>
      <c r="H158" s="3"/>
      <c r="I158" s="3"/>
      <c r="J158" s="3"/>
      <c r="K158" s="3"/>
      <c r="L158" s="3"/>
      <c r="M158" s="3"/>
      <c r="N158" s="3"/>
      <c r="O158" s="3"/>
      <c r="P158" s="3"/>
      <c r="Q158" s="3"/>
      <c r="R158" s="3"/>
      <c r="S158" s="3"/>
    </row>
    <row r="159" spans="1:19" s="48" customFormat="1" ht="12.75" hidden="1" customHeight="1">
      <c r="A159" s="3"/>
      <c r="B159" s="3"/>
      <c r="C159" s="3"/>
      <c r="D159" s="3"/>
      <c r="E159" s="3"/>
      <c r="F159" s="3"/>
      <c r="G159" s="3"/>
      <c r="H159" s="3"/>
      <c r="I159" s="3"/>
      <c r="J159" s="3"/>
      <c r="K159" s="3"/>
      <c r="L159" s="3"/>
      <c r="M159" s="3"/>
      <c r="N159" s="3"/>
      <c r="O159" s="3"/>
      <c r="P159" s="3"/>
      <c r="Q159" s="3"/>
      <c r="R159" s="3"/>
      <c r="S159" s="3"/>
    </row>
    <row r="160" spans="1:19" s="48" customFormat="1" ht="0.75" hidden="1" customHeight="1">
      <c r="A160" s="3"/>
      <c r="B160" s="3"/>
      <c r="C160" s="3"/>
      <c r="D160" s="3"/>
      <c r="E160" s="3"/>
      <c r="F160" s="3"/>
      <c r="G160" s="3"/>
      <c r="H160" s="3"/>
      <c r="I160" s="3"/>
      <c r="J160" s="3"/>
      <c r="K160" s="3"/>
      <c r="L160" s="3"/>
      <c r="M160" s="3"/>
      <c r="N160" s="3"/>
      <c r="O160" s="3"/>
      <c r="P160" s="3"/>
      <c r="Q160" s="3"/>
      <c r="R160" s="3"/>
      <c r="S160" s="3"/>
    </row>
    <row r="161" spans="1:19" s="48" customFormat="1" ht="14.25" hidden="1" customHeight="1">
      <c r="A161" s="3"/>
      <c r="B161" s="3"/>
      <c r="C161" s="3"/>
      <c r="D161" s="3"/>
      <c r="E161" s="3"/>
      <c r="F161" s="3"/>
      <c r="G161" s="3"/>
      <c r="H161" s="3"/>
      <c r="I161" s="3"/>
      <c r="J161" s="3"/>
      <c r="K161" s="3"/>
      <c r="L161" s="3"/>
      <c r="M161" s="3"/>
      <c r="N161" s="3"/>
      <c r="O161" s="3"/>
      <c r="P161" s="3"/>
      <c r="Q161" s="3"/>
      <c r="R161" s="3"/>
      <c r="S161" s="3"/>
    </row>
    <row r="162" spans="1:19" s="48" customFormat="1" ht="14.25" hidden="1" customHeight="1">
      <c r="A162" s="3"/>
      <c r="B162" s="3"/>
      <c r="C162" s="3"/>
      <c r="D162" s="3"/>
      <c r="E162" s="3"/>
      <c r="F162" s="3"/>
      <c r="G162" s="3"/>
      <c r="H162" s="3"/>
      <c r="I162" s="3"/>
      <c r="J162" s="3"/>
      <c r="K162" s="3"/>
      <c r="L162" s="3"/>
      <c r="M162" s="3"/>
      <c r="N162" s="3"/>
      <c r="O162" s="3"/>
      <c r="P162" s="3"/>
      <c r="Q162" s="3"/>
      <c r="R162" s="3"/>
      <c r="S162" s="3"/>
    </row>
    <row r="163" spans="1:19" s="52" customFormat="1" ht="15" hidden="1" customHeight="1">
      <c r="A163" s="3"/>
      <c r="B163" s="3"/>
      <c r="C163" s="3"/>
      <c r="D163" s="3"/>
      <c r="E163" s="3"/>
      <c r="F163" s="3"/>
      <c r="G163" s="3"/>
      <c r="H163" s="3"/>
      <c r="I163" s="3"/>
      <c r="J163" s="3"/>
      <c r="K163" s="3"/>
      <c r="L163" s="3"/>
      <c r="M163" s="3"/>
      <c r="N163" s="3"/>
      <c r="O163" s="3"/>
      <c r="P163" s="3"/>
      <c r="Q163" s="3"/>
      <c r="R163" s="3"/>
      <c r="S163" s="3"/>
    </row>
    <row r="164" spans="1:19" s="49" customFormat="1" ht="12.75" hidden="1" customHeight="1">
      <c r="A164" s="3"/>
      <c r="B164" s="3"/>
      <c r="C164" s="3"/>
      <c r="D164" s="3"/>
      <c r="E164" s="3"/>
      <c r="F164" s="3"/>
      <c r="G164" s="3"/>
      <c r="H164" s="3"/>
      <c r="I164" s="3"/>
      <c r="J164" s="3"/>
      <c r="K164" s="3"/>
      <c r="L164" s="3"/>
      <c r="M164" s="3"/>
      <c r="N164" s="3"/>
      <c r="O164" s="3"/>
      <c r="P164" s="3"/>
      <c r="Q164" s="3"/>
      <c r="R164" s="3"/>
      <c r="S164" s="3"/>
    </row>
    <row r="165" spans="1:19" s="48" customFormat="1">
      <c r="A165" s="3"/>
      <c r="B165" s="3"/>
      <c r="C165" s="3"/>
      <c r="D165" s="3"/>
      <c r="E165" s="3"/>
      <c r="F165" s="3"/>
      <c r="G165" s="3"/>
      <c r="H165" s="3"/>
      <c r="I165" s="3"/>
      <c r="J165" s="3"/>
      <c r="K165" s="3"/>
      <c r="L165" s="3"/>
      <c r="M165" s="3"/>
      <c r="N165" s="3"/>
      <c r="O165" s="3"/>
      <c r="P165" s="3"/>
      <c r="Q165" s="3"/>
      <c r="R165" s="3"/>
      <c r="S165" s="3"/>
    </row>
    <row r="166" spans="1:19" s="48" customFormat="1">
      <c r="A166" s="3"/>
      <c r="B166" s="3"/>
      <c r="C166" s="3"/>
      <c r="D166" s="3"/>
      <c r="E166" s="3"/>
      <c r="F166" s="3"/>
      <c r="G166" s="3"/>
      <c r="H166" s="3"/>
      <c r="I166" s="3"/>
      <c r="J166" s="3"/>
      <c r="K166" s="3"/>
      <c r="L166" s="3"/>
      <c r="M166" s="3"/>
      <c r="N166" s="3"/>
      <c r="O166" s="3"/>
      <c r="P166" s="3"/>
      <c r="Q166" s="3"/>
      <c r="R166" s="3"/>
      <c r="S166" s="3"/>
    </row>
    <row r="167" spans="1:19">
      <c r="A167" s="3"/>
      <c r="B167" s="3"/>
      <c r="C167" s="3"/>
      <c r="D167" s="3"/>
      <c r="E167" s="3"/>
      <c r="F167" s="3"/>
      <c r="G167" s="3"/>
      <c r="H167" s="3"/>
      <c r="I167" s="3"/>
      <c r="J167" s="3"/>
      <c r="K167" s="3"/>
      <c r="L167" s="3"/>
      <c r="M167" s="3"/>
      <c r="N167" s="3"/>
      <c r="O167" s="3"/>
      <c r="P167" s="3"/>
      <c r="Q167" s="3"/>
    </row>
    <row r="168" spans="1:19">
      <c r="A168" s="3"/>
      <c r="B168" s="3"/>
      <c r="C168" s="3"/>
      <c r="D168" s="3"/>
      <c r="E168" s="3"/>
      <c r="F168" s="3"/>
      <c r="G168" s="3"/>
      <c r="H168" s="3"/>
      <c r="I168" s="3"/>
      <c r="J168" s="3"/>
      <c r="K168" s="3"/>
      <c r="L168" s="3"/>
      <c r="M168" s="3"/>
      <c r="N168" s="3"/>
      <c r="O168" s="3"/>
      <c r="P168" s="3"/>
      <c r="Q168" s="3"/>
    </row>
    <row r="169" spans="1:19">
      <c r="A169" s="3"/>
      <c r="B169" s="3"/>
      <c r="C169" s="3"/>
      <c r="D169" s="3"/>
      <c r="E169" s="3"/>
      <c r="F169" s="3"/>
      <c r="G169" s="3"/>
      <c r="H169" s="3"/>
      <c r="I169" s="3"/>
      <c r="J169" s="3"/>
      <c r="K169" s="3"/>
      <c r="L169" s="3"/>
      <c r="M169" s="3"/>
      <c r="N169" s="3"/>
      <c r="O169" s="3"/>
      <c r="P169" s="3"/>
      <c r="Q169" s="3"/>
    </row>
    <row r="170" spans="1:19">
      <c r="A170" s="3"/>
      <c r="B170" s="3"/>
      <c r="C170" s="3"/>
      <c r="D170" s="3"/>
      <c r="E170" s="3"/>
      <c r="F170" s="3"/>
      <c r="G170" s="3"/>
      <c r="H170" s="3"/>
      <c r="I170" s="3"/>
      <c r="J170" s="3"/>
      <c r="K170" s="3"/>
      <c r="L170" s="3"/>
      <c r="M170" s="3"/>
      <c r="N170" s="3"/>
      <c r="O170" s="3"/>
      <c r="P170" s="3"/>
      <c r="Q170" s="3"/>
    </row>
    <row r="173" spans="1:19" ht="15.75">
      <c r="A173" s="53"/>
      <c r="B173" s="53"/>
      <c r="C173" s="53"/>
      <c r="D173" s="53"/>
      <c r="E173" s="53"/>
      <c r="F173" s="53"/>
      <c r="G173" s="53"/>
      <c r="H173" s="53"/>
      <c r="I173" s="53"/>
      <c r="J173" s="53"/>
      <c r="K173" s="53"/>
      <c r="L173" s="53"/>
      <c r="M173" s="53"/>
      <c r="N173" s="53"/>
      <c r="O173" s="53"/>
      <c r="P173" s="53"/>
      <c r="Q173" s="53"/>
    </row>
    <row r="174" spans="1:19" ht="15.75">
      <c r="A174" s="53"/>
      <c r="B174" s="53"/>
      <c r="C174" s="53"/>
      <c r="D174" s="53"/>
      <c r="E174" s="53"/>
      <c r="F174" s="53"/>
      <c r="G174" s="53"/>
      <c r="H174" s="53"/>
      <c r="I174" s="53"/>
      <c r="J174" s="53"/>
      <c r="K174" s="53"/>
      <c r="L174" s="53"/>
      <c r="M174" s="53"/>
      <c r="N174" s="53"/>
      <c r="O174" s="53"/>
      <c r="P174" s="53"/>
      <c r="Q174" s="53"/>
    </row>
    <row r="175" spans="1:19" ht="15.75">
      <c r="A175" s="53"/>
      <c r="B175" s="53"/>
      <c r="C175" s="53"/>
      <c r="D175" s="53"/>
      <c r="E175" s="53"/>
      <c r="F175" s="53"/>
      <c r="G175" s="53"/>
      <c r="H175" s="53"/>
      <c r="I175" s="53"/>
      <c r="J175" s="53"/>
      <c r="K175" s="53"/>
      <c r="L175" s="53"/>
      <c r="M175" s="53"/>
      <c r="N175" s="53"/>
      <c r="O175" s="53"/>
      <c r="P175" s="53"/>
      <c r="Q175" s="53"/>
    </row>
    <row r="176" spans="1:19" ht="15.75">
      <c r="A176" s="53"/>
      <c r="B176" s="53"/>
      <c r="C176" s="53"/>
      <c r="D176" s="53"/>
      <c r="E176" s="53"/>
      <c r="F176" s="53"/>
      <c r="G176" s="53"/>
      <c r="H176" s="53"/>
      <c r="I176" s="53"/>
      <c r="J176" s="53"/>
      <c r="K176" s="53"/>
      <c r="L176" s="53"/>
      <c r="M176" s="53"/>
      <c r="N176" s="53"/>
      <c r="O176" s="53"/>
      <c r="P176" s="53"/>
      <c r="Q176" s="53"/>
    </row>
    <row r="177" spans="1:19" ht="15.75">
      <c r="A177" s="53"/>
      <c r="B177" s="53"/>
      <c r="C177" s="53"/>
      <c r="D177" s="53"/>
      <c r="E177" s="53"/>
      <c r="F177" s="53"/>
      <c r="G177" s="53"/>
      <c r="H177" s="53"/>
      <c r="I177" s="53"/>
      <c r="J177" s="53"/>
      <c r="K177" s="53"/>
      <c r="L177" s="53"/>
      <c r="M177" s="53"/>
      <c r="N177" s="53"/>
      <c r="O177" s="53"/>
      <c r="P177" s="53"/>
      <c r="Q177" s="53"/>
    </row>
    <row r="178" spans="1:19" ht="15.75">
      <c r="A178" s="53"/>
      <c r="B178" s="53"/>
      <c r="C178" s="53"/>
      <c r="D178" s="53"/>
      <c r="E178" s="53"/>
      <c r="F178" s="53"/>
      <c r="G178" s="53"/>
      <c r="H178" s="53"/>
      <c r="I178" s="53"/>
      <c r="J178" s="53"/>
      <c r="K178" s="53"/>
      <c r="L178" s="53"/>
      <c r="M178" s="53"/>
      <c r="N178" s="53"/>
      <c r="O178" s="53"/>
      <c r="P178" s="53"/>
      <c r="Q178" s="53"/>
    </row>
    <row r="179" spans="1:19" s="53" customFormat="1" ht="15.75">
      <c r="R179" s="3"/>
      <c r="S179" s="3"/>
    </row>
    <row r="180" spans="1:19" s="53" customFormat="1" ht="15.75">
      <c r="R180" s="3"/>
      <c r="S180" s="3"/>
    </row>
    <row r="181" spans="1:19" s="53" customFormat="1" ht="15.75">
      <c r="R181" s="3"/>
      <c r="S181" s="3"/>
    </row>
    <row r="182" spans="1:19" s="53" customFormat="1" ht="15.75">
      <c r="R182" s="3"/>
      <c r="S182" s="3"/>
    </row>
    <row r="183" spans="1:19" s="53" customFormat="1" ht="15.75">
      <c r="R183" s="3"/>
      <c r="S183" s="3"/>
    </row>
    <row r="184" spans="1:19" s="53" customFormat="1" ht="15.75">
      <c r="R184" s="3"/>
      <c r="S184" s="3"/>
    </row>
    <row r="185" spans="1:19" s="53" customFormat="1" ht="15.75">
      <c r="R185" s="3"/>
      <c r="S185" s="3"/>
    </row>
    <row r="186" spans="1:19" s="53" customFormat="1" ht="15.75">
      <c r="R186" s="3"/>
      <c r="S186" s="3"/>
    </row>
    <row r="187" spans="1:19" s="53" customFormat="1" ht="15.75">
      <c r="R187" s="3"/>
      <c r="S187" s="3"/>
    </row>
    <row r="188" spans="1:19" s="53" customFormat="1" ht="15.75">
      <c r="R188" s="3"/>
      <c r="S188" s="3"/>
    </row>
    <row r="189" spans="1:19" s="53" customFormat="1" ht="15.75">
      <c r="R189" s="3"/>
      <c r="S189" s="3"/>
    </row>
    <row r="190" spans="1:19" s="53" customFormat="1" ht="15.75">
      <c r="R190" s="3"/>
      <c r="S190" s="3"/>
    </row>
    <row r="191" spans="1:19" s="53" customFormat="1" ht="15.75">
      <c r="A191" s="47"/>
      <c r="B191" s="47"/>
      <c r="C191" s="47"/>
      <c r="D191" s="47"/>
      <c r="E191" s="47"/>
      <c r="F191" s="47"/>
      <c r="G191" s="8"/>
      <c r="H191" s="47"/>
      <c r="I191" s="47"/>
      <c r="J191" s="47"/>
      <c r="K191" s="47"/>
      <c r="L191" s="47"/>
      <c r="M191" s="47"/>
      <c r="N191" s="47"/>
      <c r="O191" s="47"/>
      <c r="P191" s="47"/>
      <c r="Q191" s="47"/>
      <c r="R191" s="3"/>
      <c r="S191" s="3"/>
    </row>
    <row r="192" spans="1:19" s="53" customFormat="1" ht="15.75">
      <c r="A192" s="47"/>
      <c r="B192" s="47"/>
      <c r="C192" s="47"/>
      <c r="D192" s="47"/>
      <c r="E192" s="47"/>
      <c r="F192" s="47"/>
      <c r="G192" s="8"/>
      <c r="H192" s="47"/>
      <c r="I192" s="47"/>
      <c r="J192" s="47"/>
      <c r="K192" s="47"/>
      <c r="L192" s="47"/>
      <c r="M192" s="47"/>
      <c r="N192" s="47"/>
      <c r="O192" s="47"/>
      <c r="P192" s="47"/>
      <c r="Q192" s="47"/>
      <c r="R192" s="3"/>
      <c r="S192" s="3"/>
    </row>
    <row r="193" spans="1:19" s="53" customFormat="1" ht="15.75">
      <c r="A193" s="47"/>
      <c r="B193" s="47"/>
      <c r="C193" s="47"/>
      <c r="D193" s="47"/>
      <c r="E193" s="47"/>
      <c r="F193" s="47"/>
      <c r="G193" s="8"/>
      <c r="H193" s="47"/>
      <c r="I193" s="47"/>
      <c r="J193" s="47"/>
      <c r="K193" s="47"/>
      <c r="L193" s="47"/>
      <c r="M193" s="47"/>
      <c r="N193" s="47"/>
      <c r="O193" s="47"/>
      <c r="P193" s="47"/>
      <c r="Q193" s="47"/>
      <c r="R193" s="3"/>
      <c r="S193" s="3"/>
    </row>
    <row r="194" spans="1:19" s="53" customFormat="1" ht="15.75">
      <c r="A194" s="47"/>
      <c r="B194" s="47"/>
      <c r="C194" s="47"/>
      <c r="D194" s="47"/>
      <c r="E194" s="47"/>
      <c r="F194" s="47"/>
      <c r="G194" s="8"/>
      <c r="H194" s="47"/>
      <c r="I194" s="47"/>
      <c r="J194" s="47"/>
      <c r="K194" s="47"/>
      <c r="L194" s="47"/>
      <c r="M194" s="47"/>
      <c r="N194" s="47"/>
      <c r="O194" s="47"/>
      <c r="P194" s="47"/>
      <c r="Q194" s="47"/>
      <c r="R194" s="3"/>
      <c r="S194" s="3"/>
    </row>
    <row r="195" spans="1:19" s="53" customFormat="1" ht="15.75">
      <c r="A195" s="47"/>
      <c r="B195" s="47"/>
      <c r="C195" s="47"/>
      <c r="D195" s="47"/>
      <c r="E195" s="47"/>
      <c r="F195" s="47"/>
      <c r="G195" s="8"/>
      <c r="H195" s="47"/>
      <c r="I195" s="47"/>
      <c r="J195" s="47"/>
      <c r="K195" s="47"/>
      <c r="L195" s="47"/>
      <c r="M195" s="47"/>
      <c r="N195" s="47"/>
      <c r="O195" s="47"/>
      <c r="P195" s="47"/>
      <c r="Q195" s="47"/>
      <c r="R195" s="3"/>
      <c r="S195" s="3"/>
    </row>
    <row r="196" spans="1:19" s="53" customFormat="1" ht="15.75">
      <c r="A196" s="47"/>
      <c r="B196" s="47"/>
      <c r="C196" s="47"/>
      <c r="D196" s="47"/>
      <c r="E196" s="47"/>
      <c r="F196" s="47"/>
      <c r="G196" s="8"/>
      <c r="H196" s="47"/>
      <c r="I196" s="47"/>
      <c r="J196" s="47"/>
      <c r="K196" s="47"/>
      <c r="L196" s="47"/>
      <c r="M196" s="47"/>
      <c r="N196" s="47"/>
      <c r="O196" s="47"/>
      <c r="P196" s="47"/>
      <c r="Q196" s="47"/>
      <c r="R196" s="3"/>
      <c r="S196" s="3"/>
    </row>
    <row r="197" spans="1:19">
      <c r="G197" s="8"/>
    </row>
    <row r="198" spans="1:19">
      <c r="G198" s="8"/>
    </row>
    <row r="199" spans="1:19">
      <c r="G199" s="8"/>
    </row>
    <row r="200" spans="1:19">
      <c r="G200" s="8"/>
    </row>
    <row r="201" spans="1:19">
      <c r="G201" s="8"/>
    </row>
    <row r="202" spans="1:19">
      <c r="G202" s="8"/>
    </row>
    <row r="203" spans="1:19">
      <c r="G203" s="8"/>
    </row>
    <row r="204" spans="1:19">
      <c r="G204" s="8"/>
    </row>
    <row r="205" spans="1:19">
      <c r="G205" s="8"/>
    </row>
    <row r="206" spans="1:19">
      <c r="G206" s="8"/>
    </row>
    <row r="207" spans="1:19">
      <c r="G207" s="8"/>
    </row>
    <row r="208" spans="1:19">
      <c r="G208" s="8"/>
    </row>
    <row r="209" spans="7:7">
      <c r="G209" s="8"/>
    </row>
    <row r="210" spans="7:7">
      <c r="G210" s="8"/>
    </row>
    <row r="211" spans="7:7">
      <c r="G211" s="8"/>
    </row>
    <row r="212" spans="7:7">
      <c r="G212" s="8"/>
    </row>
    <row r="213" spans="7:7">
      <c r="G213" s="8"/>
    </row>
    <row r="214" spans="7:7">
      <c r="G214" s="8"/>
    </row>
    <row r="215" spans="7:7">
      <c r="G215" s="8"/>
    </row>
    <row r="216" spans="7:7">
      <c r="G216" s="8"/>
    </row>
    <row r="217" spans="7:7">
      <c r="G217" s="8"/>
    </row>
    <row r="218" spans="7:7">
      <c r="G218" s="8"/>
    </row>
    <row r="219" spans="7:7">
      <c r="G219" s="8"/>
    </row>
    <row r="220" spans="7:7">
      <c r="G220" s="8"/>
    </row>
    <row r="221" spans="7:7">
      <c r="G221" s="8"/>
    </row>
    <row r="222" spans="7:7">
      <c r="G222" s="8"/>
    </row>
    <row r="223" spans="7:7">
      <c r="G223" s="8"/>
    </row>
    <row r="224" spans="7:7">
      <c r="G224" s="8"/>
    </row>
    <row r="225" spans="7:7">
      <c r="G225" s="8"/>
    </row>
    <row r="226" spans="7:7">
      <c r="G226" s="8"/>
    </row>
    <row r="227" spans="7:7">
      <c r="G227" s="8"/>
    </row>
    <row r="228" spans="7:7">
      <c r="G228" s="8"/>
    </row>
    <row r="229" spans="7:7">
      <c r="G229" s="8"/>
    </row>
    <row r="230" spans="7:7">
      <c r="G230" s="8"/>
    </row>
    <row r="231" spans="7:7">
      <c r="G231" s="8"/>
    </row>
    <row r="232" spans="7:7">
      <c r="G232" s="8"/>
    </row>
    <row r="233" spans="7:7">
      <c r="G233" s="8"/>
    </row>
    <row r="234" spans="7:7">
      <c r="G234" s="8"/>
    </row>
    <row r="235" spans="7:7">
      <c r="G235" s="8"/>
    </row>
    <row r="236" spans="7:7">
      <c r="G236" s="8"/>
    </row>
    <row r="237" spans="7:7">
      <c r="G237" s="8"/>
    </row>
    <row r="238" spans="7:7">
      <c r="G238" s="8"/>
    </row>
    <row r="239" spans="7:7">
      <c r="G239" s="8"/>
    </row>
    <row r="240" spans="7:7">
      <c r="G240" s="8"/>
    </row>
    <row r="241" spans="7:7">
      <c r="G241" s="8"/>
    </row>
    <row r="242" spans="7:7">
      <c r="G242" s="8"/>
    </row>
    <row r="243" spans="7:7">
      <c r="G243" s="8"/>
    </row>
    <row r="244" spans="7:7">
      <c r="G244" s="8"/>
    </row>
    <row r="245" spans="7:7">
      <c r="G245" s="8"/>
    </row>
    <row r="246" spans="7:7">
      <c r="G246" s="8"/>
    </row>
    <row r="247" spans="7:7">
      <c r="G247" s="8"/>
    </row>
    <row r="248" spans="7:7">
      <c r="G248" s="8"/>
    </row>
    <row r="249" spans="7:7">
      <c r="G249" s="8"/>
    </row>
    <row r="250" spans="7:7">
      <c r="G250" s="8"/>
    </row>
    <row r="251" spans="7:7">
      <c r="G251" s="8"/>
    </row>
    <row r="252" spans="7:7">
      <c r="G252" s="8"/>
    </row>
    <row r="253" spans="7:7">
      <c r="G253" s="8"/>
    </row>
    <row r="254" spans="7:7">
      <c r="G254" s="8"/>
    </row>
    <row r="255" spans="7:7">
      <c r="G255" s="8"/>
    </row>
    <row r="256" spans="7:7">
      <c r="G256" s="8"/>
    </row>
    <row r="257" spans="7:7">
      <c r="G257" s="8"/>
    </row>
    <row r="258" spans="7:7">
      <c r="G258" s="8"/>
    </row>
    <row r="259" spans="7:7">
      <c r="G259" s="8"/>
    </row>
    <row r="260" spans="7:7">
      <c r="G260" s="8"/>
    </row>
    <row r="261" spans="7:7">
      <c r="G261" s="8"/>
    </row>
    <row r="262" spans="7:7">
      <c r="G262" s="8"/>
    </row>
    <row r="263" spans="7:7">
      <c r="G263" s="8"/>
    </row>
    <row r="264" spans="7:7">
      <c r="G264" s="8"/>
    </row>
    <row r="265" spans="7:7">
      <c r="G265" s="8"/>
    </row>
    <row r="266" spans="7:7">
      <c r="G266" s="8"/>
    </row>
    <row r="267" spans="7:7">
      <c r="G267" s="8"/>
    </row>
    <row r="268" spans="7:7">
      <c r="G268" s="8"/>
    </row>
    <row r="269" spans="7:7">
      <c r="G269" s="8"/>
    </row>
    <row r="270" spans="7:7">
      <c r="G270" s="8"/>
    </row>
    <row r="271" spans="7:7">
      <c r="G271" s="8"/>
    </row>
    <row r="272" spans="7:7">
      <c r="G272" s="8"/>
    </row>
    <row r="273" spans="7:7">
      <c r="G273" s="8"/>
    </row>
    <row r="274" spans="7:7">
      <c r="G274" s="8"/>
    </row>
    <row r="275" spans="7:7">
      <c r="G275" s="8"/>
    </row>
    <row r="276" spans="7:7">
      <c r="G276" s="8"/>
    </row>
    <row r="277" spans="7:7">
      <c r="G277" s="8"/>
    </row>
    <row r="278" spans="7:7">
      <c r="G278" s="8"/>
    </row>
    <row r="279" spans="7:7">
      <c r="G279" s="8"/>
    </row>
    <row r="280" spans="7:7">
      <c r="G280" s="8"/>
    </row>
    <row r="281" spans="7:7">
      <c r="G281" s="8"/>
    </row>
    <row r="282" spans="7:7">
      <c r="G282" s="8"/>
    </row>
    <row r="283" spans="7:7">
      <c r="G283" s="8"/>
    </row>
    <row r="284" spans="7:7">
      <c r="G284" s="8"/>
    </row>
    <row r="285" spans="7:7">
      <c r="G285" s="8"/>
    </row>
    <row r="286" spans="7:7">
      <c r="G286" s="8"/>
    </row>
    <row r="287" spans="7:7">
      <c r="G287" s="8"/>
    </row>
    <row r="288" spans="7:7">
      <c r="G288" s="8"/>
    </row>
    <row r="289" spans="7:7">
      <c r="G289" s="8"/>
    </row>
    <row r="290" spans="7:7">
      <c r="G290" s="8"/>
    </row>
    <row r="291" spans="7:7">
      <c r="G291" s="8"/>
    </row>
    <row r="292" spans="7:7">
      <c r="G292" s="8"/>
    </row>
    <row r="293" spans="7:7">
      <c r="G293" s="8"/>
    </row>
    <row r="294" spans="7:7">
      <c r="G294" s="8"/>
    </row>
    <row r="295" spans="7:7">
      <c r="G295" s="8"/>
    </row>
    <row r="296" spans="7:7">
      <c r="G296" s="8"/>
    </row>
    <row r="297" spans="7:7">
      <c r="G297" s="8"/>
    </row>
    <row r="298" spans="7:7">
      <c r="G298" s="8"/>
    </row>
    <row r="299" spans="7:7">
      <c r="G299" s="8"/>
    </row>
    <row r="300" spans="7:7">
      <c r="G300" s="8"/>
    </row>
    <row r="301" spans="7:7">
      <c r="G301" s="8"/>
    </row>
    <row r="302" spans="7:7">
      <c r="G302" s="8"/>
    </row>
    <row r="303" spans="7:7">
      <c r="G303" s="8"/>
    </row>
    <row r="304" spans="7:7">
      <c r="G304" s="8"/>
    </row>
    <row r="305" spans="7:7">
      <c r="G305" s="8"/>
    </row>
    <row r="306" spans="7:7">
      <c r="G306" s="8"/>
    </row>
    <row r="307" spans="7:7">
      <c r="G307" s="8"/>
    </row>
    <row r="308" spans="7:7">
      <c r="G308" s="8"/>
    </row>
    <row r="309" spans="7:7">
      <c r="G309" s="8"/>
    </row>
    <row r="310" spans="7:7">
      <c r="G310" s="8"/>
    </row>
    <row r="311" spans="7:7">
      <c r="G311" s="8"/>
    </row>
    <row r="312" spans="7:7">
      <c r="G312" s="8"/>
    </row>
    <row r="313" spans="7:7">
      <c r="G313" s="8"/>
    </row>
    <row r="314" spans="7:7">
      <c r="G314" s="8"/>
    </row>
    <row r="315" spans="7:7">
      <c r="G315" s="8"/>
    </row>
    <row r="316" spans="7:7">
      <c r="G316" s="8"/>
    </row>
    <row r="317" spans="7:7">
      <c r="G317" s="8"/>
    </row>
    <row r="318" spans="7:7">
      <c r="G318" s="8"/>
    </row>
    <row r="319" spans="7:7">
      <c r="G319" s="8"/>
    </row>
    <row r="320" spans="7:7">
      <c r="G320" s="8"/>
    </row>
    <row r="321" spans="7:7">
      <c r="G321" s="8"/>
    </row>
    <row r="322" spans="7:7">
      <c r="G322" s="8"/>
    </row>
    <row r="323" spans="7:7">
      <c r="G323" s="8"/>
    </row>
    <row r="324" spans="7:7">
      <c r="G324" s="8"/>
    </row>
    <row r="325" spans="7:7">
      <c r="G325" s="8"/>
    </row>
    <row r="326" spans="7:7">
      <c r="G326" s="8"/>
    </row>
    <row r="327" spans="7:7">
      <c r="G327" s="8"/>
    </row>
    <row r="328" spans="7:7">
      <c r="G328" s="8"/>
    </row>
    <row r="329" spans="7:7">
      <c r="G329" s="8"/>
    </row>
    <row r="330" spans="7:7">
      <c r="G330" s="8"/>
    </row>
    <row r="331" spans="7:7">
      <c r="G331" s="8"/>
    </row>
    <row r="332" spans="7:7">
      <c r="G332" s="8"/>
    </row>
    <row r="333" spans="7:7">
      <c r="G333" s="8"/>
    </row>
    <row r="334" spans="7:7">
      <c r="G334" s="8"/>
    </row>
    <row r="335" spans="7:7">
      <c r="G335" s="8"/>
    </row>
    <row r="336" spans="7:7">
      <c r="G336" s="8"/>
    </row>
    <row r="337" spans="7:7">
      <c r="G337" s="8"/>
    </row>
    <row r="338" spans="7:7">
      <c r="G338" s="8"/>
    </row>
    <row r="339" spans="7:7">
      <c r="G339" s="8"/>
    </row>
    <row r="340" spans="7:7">
      <c r="G340" s="8"/>
    </row>
    <row r="341" spans="7:7">
      <c r="G341" s="8"/>
    </row>
    <row r="342" spans="7:7">
      <c r="G342" s="8"/>
    </row>
    <row r="343" spans="7:7">
      <c r="G343" s="8"/>
    </row>
    <row r="344" spans="7:7">
      <c r="G344" s="8"/>
    </row>
    <row r="345" spans="7:7">
      <c r="G345" s="8"/>
    </row>
    <row r="346" spans="7:7">
      <c r="G346" s="8"/>
    </row>
    <row r="347" spans="7:7">
      <c r="G347" s="8"/>
    </row>
    <row r="348" spans="7:7">
      <c r="G348" s="8"/>
    </row>
    <row r="349" spans="7:7">
      <c r="G349" s="8"/>
    </row>
    <row r="350" spans="7:7">
      <c r="G350" s="8"/>
    </row>
    <row r="351" spans="7:7">
      <c r="G351" s="8"/>
    </row>
    <row r="352" spans="7:7">
      <c r="G352" s="8"/>
    </row>
    <row r="353" spans="7:7">
      <c r="G353" s="8"/>
    </row>
    <row r="354" spans="7:7">
      <c r="G354" s="8"/>
    </row>
    <row r="355" spans="7:7">
      <c r="G355" s="8"/>
    </row>
    <row r="356" spans="7:7">
      <c r="G356" s="8"/>
    </row>
    <row r="357" spans="7:7">
      <c r="G357" s="8"/>
    </row>
    <row r="358" spans="7:7">
      <c r="G358" s="8"/>
    </row>
    <row r="359" spans="7:7">
      <c r="G359" s="8"/>
    </row>
    <row r="360" spans="7:7">
      <c r="G360" s="8"/>
    </row>
    <row r="361" spans="7:7">
      <c r="G361" s="8"/>
    </row>
    <row r="362" spans="7:7">
      <c r="G362" s="8"/>
    </row>
    <row r="363" spans="7:7">
      <c r="G363" s="8"/>
    </row>
    <row r="364" spans="7:7">
      <c r="G364" s="8"/>
    </row>
    <row r="365" spans="7:7">
      <c r="G365" s="8"/>
    </row>
    <row r="366" spans="7:7">
      <c r="G366" s="8"/>
    </row>
    <row r="367" spans="7:7">
      <c r="G367" s="8"/>
    </row>
    <row r="368" spans="7:7">
      <c r="G368" s="8"/>
    </row>
    <row r="369" spans="7:7">
      <c r="G369" s="8"/>
    </row>
    <row r="370" spans="7:7">
      <c r="G370" s="8"/>
    </row>
    <row r="371" spans="7:7">
      <c r="G371" s="8"/>
    </row>
    <row r="372" spans="7:7">
      <c r="G372" s="8"/>
    </row>
    <row r="373" spans="7:7">
      <c r="G373" s="8"/>
    </row>
    <row r="374" spans="7:7">
      <c r="G374" s="8"/>
    </row>
    <row r="375" spans="7:7">
      <c r="G375" s="8"/>
    </row>
    <row r="376" spans="7:7">
      <c r="G376" s="8"/>
    </row>
    <row r="377" spans="7:7">
      <c r="G377" s="8"/>
    </row>
    <row r="378" spans="7:7">
      <c r="G378" s="8"/>
    </row>
    <row r="379" spans="7:7">
      <c r="G379" s="8"/>
    </row>
    <row r="380" spans="7:7">
      <c r="G380" s="8"/>
    </row>
    <row r="381" spans="7:7">
      <c r="G381" s="8"/>
    </row>
    <row r="382" spans="7:7">
      <c r="G382" s="8"/>
    </row>
    <row r="383" spans="7:7">
      <c r="G383" s="8"/>
    </row>
    <row r="384" spans="7:7">
      <c r="G384" s="8"/>
    </row>
    <row r="385" spans="7:7">
      <c r="G385" s="8"/>
    </row>
    <row r="386" spans="7:7">
      <c r="G386" s="8"/>
    </row>
    <row r="387" spans="7:7">
      <c r="G387" s="8"/>
    </row>
    <row r="388" spans="7:7">
      <c r="G388" s="8"/>
    </row>
    <row r="389" spans="7:7">
      <c r="G389" s="8"/>
    </row>
    <row r="390" spans="7:7">
      <c r="G390" s="8"/>
    </row>
    <row r="391" spans="7:7">
      <c r="G391" s="8"/>
    </row>
    <row r="392" spans="7:7">
      <c r="G392" s="8"/>
    </row>
    <row r="393" spans="7:7">
      <c r="G393" s="8"/>
    </row>
    <row r="394" spans="7:7">
      <c r="G394" s="8"/>
    </row>
  </sheetData>
  <sheetProtection password="FBB9" sheet="1" objects="1" scenarios="1"/>
  <mergeCells count="108">
    <mergeCell ref="A42:Q42"/>
    <mergeCell ref="A43:Q43"/>
    <mergeCell ref="A34:A38"/>
    <mergeCell ref="K34:K35"/>
    <mergeCell ref="K23:K24"/>
    <mergeCell ref="L23:N24"/>
    <mergeCell ref="L34:N35"/>
    <mergeCell ref="O34:Q35"/>
    <mergeCell ref="B35:E36"/>
    <mergeCell ref="F35:F36"/>
    <mergeCell ref="G35:I36"/>
    <mergeCell ref="J35:J36"/>
    <mergeCell ref="B37:E38"/>
    <mergeCell ref="F37:F38"/>
    <mergeCell ref="G37:I38"/>
    <mergeCell ref="J37:J38"/>
    <mergeCell ref="K38:K39"/>
    <mergeCell ref="L38:N39"/>
    <mergeCell ref="L36:N37"/>
    <mergeCell ref="A39:F41"/>
    <mergeCell ref="G39:H39"/>
    <mergeCell ref="I39:J39"/>
    <mergeCell ref="B22:E23"/>
    <mergeCell ref="F22:F23"/>
    <mergeCell ref="G22:I23"/>
    <mergeCell ref="J22:J23"/>
    <mergeCell ref="B24:E25"/>
    <mergeCell ref="F24:F25"/>
    <mergeCell ref="G24:I25"/>
    <mergeCell ref="J24:J25"/>
    <mergeCell ref="A30:Q30"/>
    <mergeCell ref="O21:Q22"/>
    <mergeCell ref="O23:Q24"/>
    <mergeCell ref="O25:Q26"/>
    <mergeCell ref="A21:A25"/>
    <mergeCell ref="K21:K22"/>
    <mergeCell ref="L21:N22"/>
    <mergeCell ref="K27:K28"/>
    <mergeCell ref="L25:N26"/>
    <mergeCell ref="K25:K26"/>
    <mergeCell ref="A19:A20"/>
    <mergeCell ref="B19:D20"/>
    <mergeCell ref="G19:H20"/>
    <mergeCell ref="L19:N19"/>
    <mergeCell ref="O19:Q19"/>
    <mergeCell ref="L20:N20"/>
    <mergeCell ref="O20:Q20"/>
    <mergeCell ref="O7:Q7"/>
    <mergeCell ref="B6:D7"/>
    <mergeCell ref="G6:H7"/>
    <mergeCell ref="F9:F10"/>
    <mergeCell ref="F11:F12"/>
    <mergeCell ref="J9:J10"/>
    <mergeCell ref="J11:J12"/>
    <mergeCell ref="B9:E10"/>
    <mergeCell ref="B11:E12"/>
    <mergeCell ref="G9:I10"/>
    <mergeCell ref="G11:I12"/>
    <mergeCell ref="G14:H15"/>
    <mergeCell ref="I14:J15"/>
    <mergeCell ref="L7:N7"/>
    <mergeCell ref="K8:K9"/>
    <mergeCell ref="K10:K11"/>
    <mergeCell ref="K14:K15"/>
    <mergeCell ref="K40:K41"/>
    <mergeCell ref="O27:Q28"/>
    <mergeCell ref="L27:N28"/>
    <mergeCell ref="O40:Q41"/>
    <mergeCell ref="L33:N33"/>
    <mergeCell ref="O33:Q33"/>
    <mergeCell ref="L32:N32"/>
    <mergeCell ref="O36:Q37"/>
    <mergeCell ref="O38:Q39"/>
    <mergeCell ref="O32:Q32"/>
    <mergeCell ref="A29:Q29"/>
    <mergeCell ref="A26:F28"/>
    <mergeCell ref="G26:H26"/>
    <mergeCell ref="I26:J26"/>
    <mergeCell ref="G27:H28"/>
    <mergeCell ref="I27:J28"/>
    <mergeCell ref="A32:A33"/>
    <mergeCell ref="B32:D33"/>
    <mergeCell ref="G32:H33"/>
    <mergeCell ref="L40:N41"/>
    <mergeCell ref="K36:K37"/>
    <mergeCell ref="G40:H41"/>
    <mergeCell ref="I40:J41"/>
    <mergeCell ref="N1:Q1"/>
    <mergeCell ref="G13:H13"/>
    <mergeCell ref="I13:J13"/>
    <mergeCell ref="A8:A12"/>
    <mergeCell ref="A13:F15"/>
    <mergeCell ref="A6:A7"/>
    <mergeCell ref="A16:Q16"/>
    <mergeCell ref="A17:Q17"/>
    <mergeCell ref="O14:Q15"/>
    <mergeCell ref="O6:Q6"/>
    <mergeCell ref="K12:K13"/>
    <mergeCell ref="L12:N13"/>
    <mergeCell ref="O12:Q13"/>
    <mergeCell ref="L10:N11"/>
    <mergeCell ref="L6:N6"/>
    <mergeCell ref="O10:Q11"/>
    <mergeCell ref="L8:N9"/>
    <mergeCell ref="O8:Q9"/>
    <mergeCell ref="A3:Q3"/>
    <mergeCell ref="A4:Q4"/>
    <mergeCell ref="L14:N15"/>
  </mergeCells>
  <phoneticPr fontId="0" type="noConversion"/>
  <pageMargins left="0.82" right="0.23" top="0.35" bottom="0.19" header="0.23" footer="0.19685039370078741"/>
  <pageSetup paperSize="9" scale="80" orientation="portrait" r:id="rId1"/>
  <headerFooter alignWithMargins="0"/>
  <colBreaks count="1" manualBreakCount="1">
    <brk id="18" max="1048575" man="1"/>
  </colBreaks>
  <legacyDrawing r:id="rId2"/>
</worksheet>
</file>

<file path=xl/worksheets/sheet18.xml><?xml version="1.0" encoding="utf-8"?>
<worksheet xmlns="http://schemas.openxmlformats.org/spreadsheetml/2006/main" xmlns:r="http://schemas.openxmlformats.org/officeDocument/2006/relationships">
  <dimension ref="A1:BN420"/>
  <sheetViews>
    <sheetView showGridLines="0" zoomScaleNormal="100" workbookViewId="0">
      <selection activeCell="V28" sqref="V28"/>
    </sheetView>
  </sheetViews>
  <sheetFormatPr baseColWidth="10" defaultRowHeight="12.75"/>
  <cols>
    <col min="1" max="1" width="3.42578125" style="47" customWidth="1"/>
    <col min="2" max="4" width="3.5703125" style="47" customWidth="1"/>
    <col min="5" max="6" width="7" style="47" customWidth="1"/>
    <col min="7" max="7" width="7.7109375" style="47" customWidth="1"/>
    <col min="8" max="8" width="5.85546875" style="47" customWidth="1"/>
    <col min="9" max="10" width="7" style="47" customWidth="1"/>
    <col min="11" max="11" width="21.140625" style="47" customWidth="1"/>
    <col min="12" max="17" width="4.7109375" style="47" customWidth="1"/>
    <col min="18" max="18" width="5.42578125" style="3" customWidth="1"/>
    <col min="19" max="19" width="21.140625" style="47" customWidth="1"/>
    <col min="20" max="25" width="5.140625" style="47" customWidth="1"/>
    <col min="26" max="27" width="5.5703125" style="3" customWidth="1"/>
    <col min="28" max="28" width="1.42578125" style="47" customWidth="1"/>
    <col min="29" max="29" width="4.7109375" style="47" customWidth="1"/>
    <col min="30" max="31" width="6.28515625" style="47" customWidth="1"/>
    <col min="32" max="32" width="4.7109375" style="47" customWidth="1"/>
    <col min="33" max="33" width="6.85546875" style="47" customWidth="1"/>
    <col min="34" max="34" width="7.85546875" style="47" customWidth="1"/>
    <col min="35" max="35" width="4.7109375" style="47" customWidth="1"/>
    <col min="36" max="36" width="2.5703125" style="47" customWidth="1"/>
    <col min="37" max="46" width="4.7109375" style="47" customWidth="1"/>
    <col min="47" max="16384" width="11.42578125" style="47"/>
  </cols>
  <sheetData>
    <row r="1" spans="1:66" s="24" customFormat="1" ht="12.75" customHeight="1">
      <c r="A1" s="22" t="s">
        <v>28</v>
      </c>
      <c r="B1" s="23"/>
      <c r="C1" s="22"/>
      <c r="D1" s="23"/>
      <c r="E1" s="23"/>
      <c r="F1" s="23"/>
      <c r="G1" s="23"/>
      <c r="H1" s="23"/>
      <c r="I1" s="23"/>
      <c r="J1" s="65" t="str">
        <f>Deckblatt!R1</f>
        <v>Anteilsfinanzierung Schulsozialarbeit</v>
      </c>
      <c r="K1" s="23"/>
      <c r="L1" s="23"/>
      <c r="M1" s="25" t="s">
        <v>97</v>
      </c>
      <c r="N1" s="597">
        <f>Deckblatt!K4</f>
        <v>0</v>
      </c>
      <c r="O1" s="598"/>
      <c r="P1" s="598"/>
      <c r="Q1" s="598"/>
      <c r="R1" s="3"/>
      <c r="S1" s="3"/>
      <c r="T1" s="3"/>
      <c r="U1" s="3"/>
      <c r="V1" s="3"/>
      <c r="W1" s="3"/>
      <c r="X1" s="3"/>
      <c r="Y1" s="3"/>
      <c r="Z1" s="3"/>
      <c r="AA1" s="3"/>
      <c r="AB1" s="3"/>
    </row>
    <row r="2" spans="1:66" s="24" customFormat="1" ht="6" customHeight="1">
      <c r="A2" s="132"/>
      <c r="B2" s="133"/>
      <c r="C2" s="132"/>
      <c r="D2" s="133"/>
      <c r="E2" s="133"/>
      <c r="F2" s="133"/>
      <c r="G2" s="133"/>
      <c r="H2" s="133"/>
      <c r="I2" s="133"/>
      <c r="J2" s="134"/>
      <c r="K2" s="133"/>
      <c r="L2" s="133"/>
      <c r="M2" s="133"/>
      <c r="N2" s="135"/>
      <c r="O2" s="37"/>
      <c r="P2" s="37"/>
      <c r="Q2" s="136"/>
      <c r="R2" s="3"/>
      <c r="S2" s="3"/>
      <c r="T2" s="3"/>
      <c r="U2" s="3"/>
      <c r="V2" s="3"/>
      <c r="W2" s="3"/>
      <c r="X2" s="3"/>
      <c r="Y2" s="3"/>
      <c r="Z2" s="3"/>
      <c r="AA2" s="3"/>
      <c r="AB2" s="3"/>
    </row>
    <row r="3" spans="1:66" s="15" customFormat="1" ht="24.75" customHeight="1">
      <c r="A3" s="641" t="s">
        <v>193</v>
      </c>
      <c r="B3" s="413"/>
      <c r="C3" s="413"/>
      <c r="D3" s="413"/>
      <c r="E3" s="413"/>
      <c r="F3" s="413"/>
      <c r="G3" s="413"/>
      <c r="H3" s="413"/>
      <c r="I3" s="413"/>
      <c r="J3" s="413"/>
      <c r="K3" s="642"/>
      <c r="L3" s="642"/>
      <c r="M3" s="642"/>
      <c r="N3" s="642"/>
      <c r="O3" s="642"/>
      <c r="P3" s="642"/>
      <c r="Q3" s="642"/>
      <c r="R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7"/>
      <c r="AW3" s="7"/>
      <c r="AX3" s="7"/>
      <c r="AY3" s="7"/>
      <c r="AZ3" s="7"/>
      <c r="BA3" s="7"/>
      <c r="BB3" s="7"/>
      <c r="BC3" s="7"/>
      <c r="BD3" s="7"/>
      <c r="BE3" s="7"/>
      <c r="BF3" s="7"/>
      <c r="BG3" s="7"/>
      <c r="BH3" s="7"/>
      <c r="BI3" s="7"/>
      <c r="BJ3" s="7"/>
      <c r="BK3" s="7"/>
      <c r="BL3" s="7"/>
      <c r="BM3" s="7"/>
      <c r="BN3" s="7"/>
    </row>
    <row r="4" spans="1:66" s="129" customFormat="1" ht="3.75" customHeight="1">
      <c r="A4" s="131"/>
      <c r="B4" s="137"/>
      <c r="C4" s="137"/>
      <c r="D4" s="137"/>
      <c r="E4" s="138"/>
      <c r="F4" s="138"/>
      <c r="G4" s="137"/>
      <c r="H4" s="137"/>
      <c r="I4" s="138"/>
      <c r="J4" s="138"/>
      <c r="K4" s="138"/>
      <c r="L4" s="138"/>
      <c r="M4" s="138"/>
      <c r="N4" s="138"/>
      <c r="O4" s="138"/>
      <c r="P4" s="139"/>
      <c r="Q4" s="140"/>
      <c r="R4" s="128"/>
      <c r="S4" s="3"/>
      <c r="T4" s="3"/>
      <c r="U4" s="3"/>
      <c r="V4" s="3"/>
      <c r="W4" s="3"/>
      <c r="X4" s="3"/>
      <c r="Y4" s="3"/>
      <c r="Z4" s="3"/>
      <c r="AA4" s="3"/>
      <c r="AB4" s="3"/>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row>
    <row r="5" spans="1:66" ht="22.5" customHeight="1" thickBot="1">
      <c r="A5" s="733" t="s">
        <v>43</v>
      </c>
      <c r="B5" s="664" t="s">
        <v>119</v>
      </c>
      <c r="C5" s="665"/>
      <c r="D5" s="666"/>
      <c r="E5" s="164" t="s">
        <v>55</v>
      </c>
      <c r="F5" s="169" t="s">
        <v>135</v>
      </c>
      <c r="G5" s="664" t="s">
        <v>120</v>
      </c>
      <c r="H5" s="666"/>
      <c r="I5" s="169" t="s">
        <v>96</v>
      </c>
      <c r="J5" s="169" t="s">
        <v>135</v>
      </c>
      <c r="K5" s="144" t="s">
        <v>52</v>
      </c>
      <c r="L5" s="638" t="s">
        <v>19</v>
      </c>
      <c r="M5" s="639"/>
      <c r="N5" s="640"/>
      <c r="O5" s="622" t="s">
        <v>48</v>
      </c>
      <c r="P5" s="623"/>
      <c r="Q5" s="624"/>
      <c r="S5" s="750" t="s">
        <v>125</v>
      </c>
      <c r="T5" s="751"/>
      <c r="U5" s="751"/>
      <c r="V5" s="751"/>
      <c r="W5" s="391"/>
      <c r="X5" s="391"/>
      <c r="Y5" s="391"/>
      <c r="AB5" s="3"/>
      <c r="AC5" s="3"/>
      <c r="AD5" s="3"/>
      <c r="AE5" s="3"/>
      <c r="AF5" s="3"/>
      <c r="AG5" s="3"/>
      <c r="AH5" s="3"/>
      <c r="AI5" s="3"/>
      <c r="AJ5" s="3"/>
      <c r="AK5" s="3"/>
      <c r="AL5" s="3"/>
      <c r="AM5" s="3"/>
      <c r="AN5" s="3"/>
      <c r="AO5" s="3"/>
      <c r="AP5" s="3"/>
      <c r="AQ5" s="3"/>
      <c r="AR5" s="3"/>
      <c r="AS5" s="3"/>
      <c r="AT5" s="3"/>
      <c r="AU5" s="3"/>
    </row>
    <row r="6" spans="1:66" ht="31.5" customHeight="1" thickBot="1">
      <c r="A6" s="734"/>
      <c r="B6" s="667"/>
      <c r="C6" s="668"/>
      <c r="D6" s="668"/>
      <c r="E6" s="174"/>
      <c r="F6" s="175"/>
      <c r="G6" s="668"/>
      <c r="H6" s="668"/>
      <c r="I6" s="174"/>
      <c r="J6" s="175"/>
      <c r="K6" s="167" t="s">
        <v>50</v>
      </c>
      <c r="L6" s="651"/>
      <c r="M6" s="746"/>
      <c r="N6" s="747"/>
      <c r="O6" s="654">
        <f>L6*35/100</f>
        <v>0</v>
      </c>
      <c r="P6" s="748"/>
      <c r="Q6" s="749"/>
      <c r="S6" s="751"/>
      <c r="T6" s="751"/>
      <c r="U6" s="751"/>
      <c r="V6" s="751"/>
      <c r="W6" s="391"/>
      <c r="X6" s="391"/>
      <c r="Y6" s="391"/>
      <c r="AB6" s="3"/>
      <c r="AC6" s="3"/>
      <c r="AD6" s="3"/>
      <c r="AE6" s="3"/>
      <c r="AF6" s="3"/>
      <c r="AG6" s="3"/>
      <c r="AH6" s="3"/>
      <c r="AI6" s="3"/>
      <c r="AJ6" s="3"/>
      <c r="AK6" s="3"/>
      <c r="AL6" s="3"/>
      <c r="AM6" s="3"/>
      <c r="AN6" s="3"/>
      <c r="AO6" s="3"/>
      <c r="AP6" s="3"/>
      <c r="AQ6" s="3"/>
      <c r="AR6" s="3"/>
      <c r="AS6" s="3"/>
      <c r="AT6" s="3"/>
      <c r="AU6" s="3"/>
    </row>
    <row r="7" spans="1:66" ht="10.5" customHeight="1" thickBot="1">
      <c r="A7" s="604" t="s">
        <v>136</v>
      </c>
      <c r="B7" s="724"/>
      <c r="C7" s="724"/>
      <c r="D7" s="724"/>
      <c r="E7" s="725"/>
      <c r="F7" s="725"/>
      <c r="G7" s="727" t="s">
        <v>118</v>
      </c>
      <c r="H7" s="728"/>
      <c r="I7" s="735" t="s">
        <v>122</v>
      </c>
      <c r="J7" s="736"/>
      <c r="K7" s="737" t="s">
        <v>141</v>
      </c>
      <c r="L7" s="627"/>
      <c r="M7" s="739"/>
      <c r="N7" s="740"/>
      <c r="O7" s="633">
        <f>IF((((E6*F6*5)+(I6*J6*10))*20/100)&gt;L7,L7,(((E6*F6*5)+(I6*J6*10))*20/100))</f>
        <v>0</v>
      </c>
      <c r="P7" s="744"/>
      <c r="Q7" s="745"/>
      <c r="S7" s="751"/>
      <c r="T7" s="751"/>
      <c r="U7" s="751"/>
      <c r="V7" s="751"/>
      <c r="W7" s="391"/>
      <c r="X7" s="391"/>
      <c r="Y7" s="391"/>
      <c r="AB7" s="3"/>
      <c r="AC7" s="3"/>
      <c r="AD7" s="3"/>
      <c r="AE7" s="3"/>
      <c r="AF7" s="3"/>
      <c r="AG7" s="3"/>
      <c r="AH7" s="3"/>
      <c r="AI7" s="3"/>
      <c r="AJ7" s="3"/>
      <c r="AK7" s="3"/>
      <c r="AL7" s="3"/>
      <c r="AM7" s="3"/>
      <c r="AN7" s="3"/>
      <c r="AO7" s="3"/>
      <c r="AP7" s="3"/>
      <c r="AQ7" s="3"/>
      <c r="AR7" s="3"/>
      <c r="AS7" s="3"/>
      <c r="AT7" s="3"/>
      <c r="AU7" s="3"/>
    </row>
    <row r="8" spans="1:66" ht="26.25" customHeight="1" thickBot="1">
      <c r="A8" s="726"/>
      <c r="B8" s="500"/>
      <c r="C8" s="500"/>
      <c r="D8" s="500"/>
      <c r="E8" s="500"/>
      <c r="F8" s="500"/>
      <c r="G8" s="729"/>
      <c r="H8" s="730"/>
      <c r="I8" s="731"/>
      <c r="J8" s="732"/>
      <c r="K8" s="738"/>
      <c r="L8" s="741"/>
      <c r="M8" s="742"/>
      <c r="N8" s="743"/>
      <c r="O8" s="744"/>
      <c r="P8" s="744"/>
      <c r="Q8" s="745"/>
      <c r="S8" s="751"/>
      <c r="T8" s="751"/>
      <c r="U8" s="751"/>
      <c r="V8" s="751"/>
      <c r="W8" s="391"/>
      <c r="X8" s="391"/>
      <c r="Y8" s="391"/>
      <c r="AB8" s="3"/>
      <c r="AC8" s="3"/>
      <c r="AD8" s="3"/>
      <c r="AE8" s="3"/>
      <c r="AF8" s="3"/>
      <c r="AG8" s="3"/>
      <c r="AH8" s="3"/>
      <c r="AI8" s="3"/>
      <c r="AJ8" s="3"/>
      <c r="AK8" s="3"/>
      <c r="AL8" s="3"/>
      <c r="AM8" s="3"/>
      <c r="AN8" s="3"/>
      <c r="AO8" s="3"/>
      <c r="AP8" s="3"/>
      <c r="AQ8" s="3"/>
      <c r="AR8" s="3"/>
      <c r="AS8" s="3"/>
      <c r="AT8" s="3"/>
      <c r="AU8" s="3"/>
    </row>
    <row r="9" spans="1:66" s="51" customFormat="1" ht="14.25" customHeight="1" thickBot="1">
      <c r="A9" s="141" t="s">
        <v>124</v>
      </c>
      <c r="B9" s="142"/>
      <c r="C9" s="142"/>
      <c r="D9" s="142"/>
      <c r="E9" s="142"/>
      <c r="F9" s="142"/>
      <c r="G9" s="176"/>
      <c r="H9" s="176"/>
      <c r="I9" s="176"/>
      <c r="J9" s="177"/>
      <c r="K9" s="702" t="s">
        <v>121</v>
      </c>
      <c r="L9" s="627"/>
      <c r="M9" s="685"/>
      <c r="N9" s="704"/>
      <c r="O9" s="706">
        <f>(E6*F6*5)+(I6*J6*10)</f>
        <v>0</v>
      </c>
      <c r="P9" s="707"/>
      <c r="Q9" s="708"/>
      <c r="R9" s="3"/>
      <c r="S9"/>
      <c r="T9"/>
      <c r="U9"/>
      <c r="V9"/>
      <c r="W9"/>
      <c r="X9"/>
      <c r="Y9"/>
      <c r="Z9"/>
      <c r="AA9"/>
      <c r="AB9"/>
      <c r="AC9" s="3"/>
      <c r="AD9" s="3"/>
      <c r="AE9" s="3"/>
      <c r="AF9" s="3"/>
      <c r="AG9" s="3"/>
      <c r="AH9" s="3"/>
      <c r="AI9" s="3"/>
      <c r="AJ9" s="3"/>
      <c r="AK9" s="3"/>
      <c r="AL9" s="3"/>
      <c r="AM9" s="3"/>
      <c r="AN9" s="3"/>
      <c r="AO9" s="3"/>
      <c r="AP9" s="3"/>
      <c r="AQ9" s="3"/>
      <c r="AR9" s="3"/>
      <c r="AS9" s="3"/>
      <c r="AT9" s="3"/>
      <c r="AU9" s="3"/>
    </row>
    <row r="10" spans="1:66" s="51" customFormat="1" ht="21" customHeight="1" thickBot="1">
      <c r="A10" s="709"/>
      <c r="B10" s="710"/>
      <c r="C10" s="710"/>
      <c r="D10" s="710"/>
      <c r="E10" s="710"/>
      <c r="F10" s="710"/>
      <c r="G10" s="710"/>
      <c r="H10" s="710"/>
      <c r="I10" s="710"/>
      <c r="J10" s="711"/>
      <c r="K10" s="703"/>
      <c r="L10" s="687"/>
      <c r="M10" s="688"/>
      <c r="N10" s="705"/>
      <c r="O10" s="707"/>
      <c r="P10" s="707"/>
      <c r="Q10" s="708"/>
      <c r="R10" s="3"/>
      <c r="S10"/>
      <c r="T10"/>
      <c r="U10"/>
      <c r="V10"/>
      <c r="W10"/>
      <c r="X10"/>
      <c r="Y10"/>
      <c r="Z10"/>
      <c r="AA10"/>
      <c r="AB10"/>
      <c r="AC10" s="3"/>
      <c r="AD10" s="3"/>
      <c r="AE10" s="3"/>
      <c r="AF10" s="3"/>
      <c r="AG10" s="3"/>
      <c r="AH10" s="3"/>
      <c r="AI10" s="3"/>
      <c r="AJ10" s="3"/>
      <c r="AK10" s="3"/>
      <c r="AL10" s="3"/>
      <c r="AM10" s="3"/>
      <c r="AN10" s="3"/>
      <c r="AO10" s="3"/>
      <c r="AP10" s="3"/>
      <c r="AQ10" s="3"/>
      <c r="AR10" s="3"/>
      <c r="AS10" s="3"/>
      <c r="AT10" s="3"/>
      <c r="AU10" s="3"/>
    </row>
    <row r="11" spans="1:66" s="51" customFormat="1" ht="42.75" customHeight="1" thickBot="1">
      <c r="A11" s="712"/>
      <c r="B11" s="713"/>
      <c r="C11" s="713"/>
      <c r="D11" s="713"/>
      <c r="E11" s="713"/>
      <c r="F11" s="713"/>
      <c r="G11" s="713"/>
      <c r="H11" s="713"/>
      <c r="I11" s="713"/>
      <c r="J11" s="714"/>
      <c r="K11" s="178" t="s">
        <v>14</v>
      </c>
      <c r="L11" s="715">
        <f>SUM(L6:N9)</f>
        <v>0</v>
      </c>
      <c r="M11" s="716"/>
      <c r="N11" s="717"/>
      <c r="O11" s="718">
        <f>IF(E6+I6&gt;4,0,(IF(J6+F6&lt;5,0,(IF(L11-I8&lt;(IF(L11&lt;(SUM(O6:Q9)),L11,(SUM(O6:Q9)))),L11-I8, (IF(L11&lt;(SUM(O6:Q9)),L11,(SUM(O6:Q9)))))))))</f>
        <v>0</v>
      </c>
      <c r="P11" s="719"/>
      <c r="Q11" s="720"/>
      <c r="R11" s="3"/>
      <c r="S11"/>
      <c r="T11"/>
      <c r="U11"/>
      <c r="V11"/>
      <c r="W11"/>
      <c r="X11"/>
      <c r="Y11"/>
      <c r="Z11"/>
      <c r="AA11"/>
      <c r="AB11"/>
      <c r="AC11" s="3"/>
      <c r="AD11" s="3"/>
      <c r="AE11" s="3"/>
      <c r="AF11" s="3"/>
      <c r="AG11" s="3"/>
      <c r="AH11" s="3"/>
      <c r="AI11" s="3"/>
      <c r="AJ11" s="3"/>
      <c r="AK11" s="3"/>
      <c r="AL11" s="3"/>
      <c r="AM11" s="3"/>
      <c r="AN11" s="3"/>
      <c r="AO11" s="3"/>
      <c r="AP11" s="3"/>
      <c r="AQ11" s="3"/>
      <c r="AR11" s="3"/>
      <c r="AS11" s="3"/>
      <c r="AT11" s="3"/>
      <c r="AU11" s="3"/>
    </row>
    <row r="12" spans="1:66" s="51" customFormat="1" ht="6" customHeight="1">
      <c r="R12" s="3"/>
      <c r="S12"/>
      <c r="T12"/>
      <c r="U12"/>
      <c r="V12"/>
      <c r="W12"/>
      <c r="X12"/>
      <c r="Y12"/>
      <c r="Z12"/>
      <c r="AA12"/>
      <c r="AB12"/>
      <c r="AC12" s="3"/>
      <c r="AD12" s="3"/>
      <c r="AE12" s="3"/>
      <c r="AF12" s="3"/>
      <c r="AG12" s="3"/>
      <c r="AH12" s="3"/>
      <c r="AI12" s="3"/>
      <c r="AJ12" s="3"/>
      <c r="AK12" s="3"/>
      <c r="AL12" s="3"/>
      <c r="AM12" s="3"/>
      <c r="AN12" s="3"/>
      <c r="AO12" s="3"/>
      <c r="AP12" s="3"/>
      <c r="AQ12" s="3"/>
      <c r="AR12" s="3"/>
      <c r="AS12" s="3"/>
      <c r="AT12" s="3"/>
      <c r="AU12" s="3"/>
    </row>
    <row r="13" spans="1:66" ht="22.5" customHeight="1" thickBot="1">
      <c r="A13" s="733" t="s">
        <v>44</v>
      </c>
      <c r="B13" s="664" t="s">
        <v>119</v>
      </c>
      <c r="C13" s="665"/>
      <c r="D13" s="666"/>
      <c r="E13" s="164" t="s">
        <v>55</v>
      </c>
      <c r="F13" s="169" t="s">
        <v>135</v>
      </c>
      <c r="G13" s="664" t="s">
        <v>120</v>
      </c>
      <c r="H13" s="666"/>
      <c r="I13" s="169" t="s">
        <v>96</v>
      </c>
      <c r="J13" s="169" t="s">
        <v>135</v>
      </c>
      <c r="K13" s="155" t="s">
        <v>52</v>
      </c>
      <c r="L13" s="638" t="s">
        <v>19</v>
      </c>
      <c r="M13" s="639"/>
      <c r="N13" s="640"/>
      <c r="O13" s="622" t="s">
        <v>48</v>
      </c>
      <c r="P13" s="623"/>
      <c r="Q13" s="624"/>
      <c r="S13"/>
      <c r="T13"/>
      <c r="U13"/>
      <c r="V13"/>
      <c r="W13"/>
      <c r="X13"/>
      <c r="Y13"/>
      <c r="Z13"/>
      <c r="AA13"/>
      <c r="AB13"/>
      <c r="AC13" s="3"/>
      <c r="AD13" s="3"/>
      <c r="AE13" s="3"/>
      <c r="AF13" s="3"/>
      <c r="AG13" s="3"/>
      <c r="AH13" s="3"/>
      <c r="AI13" s="3"/>
      <c r="AJ13" s="3"/>
      <c r="AK13" s="3"/>
      <c r="AL13" s="3"/>
      <c r="AM13" s="3"/>
      <c r="AN13" s="3"/>
      <c r="AO13" s="3"/>
      <c r="AP13" s="3"/>
      <c r="AQ13" s="3"/>
      <c r="AR13" s="3"/>
      <c r="AS13" s="3"/>
      <c r="AT13" s="3"/>
      <c r="AU13" s="3"/>
    </row>
    <row r="14" spans="1:66" ht="31.5" customHeight="1" thickBot="1">
      <c r="A14" s="734"/>
      <c r="B14" s="667"/>
      <c r="C14" s="668"/>
      <c r="D14" s="668"/>
      <c r="E14" s="174"/>
      <c r="F14" s="175"/>
      <c r="G14" s="668"/>
      <c r="H14" s="668"/>
      <c r="I14" s="174"/>
      <c r="J14" s="175"/>
      <c r="K14" s="167" t="s">
        <v>50</v>
      </c>
      <c r="L14" s="651">
        <v>100</v>
      </c>
      <c r="M14" s="746"/>
      <c r="N14" s="747"/>
      <c r="O14" s="654">
        <f>L14*35/100</f>
        <v>35</v>
      </c>
      <c r="P14" s="748"/>
      <c r="Q14" s="749"/>
      <c r="S14"/>
      <c r="T14"/>
      <c r="U14"/>
      <c r="V14"/>
      <c r="W14"/>
      <c r="X14"/>
      <c r="Y14"/>
      <c r="Z14"/>
      <c r="AA14"/>
      <c r="AB14"/>
      <c r="AC14" s="3"/>
      <c r="AD14" s="3"/>
      <c r="AE14" s="3"/>
      <c r="AF14" s="3"/>
      <c r="AG14" s="3"/>
      <c r="AH14" s="3"/>
      <c r="AI14" s="3"/>
      <c r="AJ14" s="3"/>
      <c r="AK14" s="3"/>
      <c r="AL14" s="3"/>
      <c r="AM14" s="3"/>
      <c r="AN14" s="3"/>
      <c r="AO14" s="3"/>
      <c r="AP14" s="3"/>
      <c r="AQ14" s="3"/>
      <c r="AR14" s="3"/>
      <c r="AS14" s="3"/>
      <c r="AT14" s="3"/>
      <c r="AU14" s="3"/>
    </row>
    <row r="15" spans="1:66" ht="10.5" customHeight="1" thickBot="1">
      <c r="A15" s="604" t="s">
        <v>136</v>
      </c>
      <c r="B15" s="724"/>
      <c r="C15" s="724"/>
      <c r="D15" s="724"/>
      <c r="E15" s="725"/>
      <c r="F15" s="725"/>
      <c r="G15" s="727" t="s">
        <v>118</v>
      </c>
      <c r="H15" s="728"/>
      <c r="I15" s="735" t="s">
        <v>122</v>
      </c>
      <c r="J15" s="736"/>
      <c r="K15" s="737" t="s">
        <v>141</v>
      </c>
      <c r="L15" s="627">
        <v>100</v>
      </c>
      <c r="M15" s="739"/>
      <c r="N15" s="740"/>
      <c r="O15" s="633">
        <f>IF((((E14*F14*5)+(I14*J14*10))*20/100)&gt;L15,L15,(((E14*F14*5)+(I14*J14*10))*20/100))</f>
        <v>0</v>
      </c>
      <c r="P15" s="744"/>
      <c r="Q15" s="745"/>
      <c r="S15"/>
      <c r="T15"/>
      <c r="U15"/>
      <c r="V15"/>
      <c r="W15"/>
      <c r="X15"/>
      <c r="Y15"/>
      <c r="Z15"/>
      <c r="AA15"/>
      <c r="AB15"/>
      <c r="AC15" s="3"/>
      <c r="AD15" s="3"/>
      <c r="AE15" s="3"/>
      <c r="AF15" s="3"/>
      <c r="AG15" s="3"/>
      <c r="AH15" s="3"/>
      <c r="AI15" s="3"/>
      <c r="AJ15" s="3"/>
      <c r="AK15" s="3"/>
      <c r="AL15" s="3"/>
      <c r="AM15" s="3"/>
      <c r="AN15" s="3"/>
      <c r="AO15" s="3"/>
      <c r="AP15" s="3"/>
      <c r="AQ15" s="3"/>
      <c r="AR15" s="3"/>
      <c r="AS15" s="3"/>
      <c r="AT15" s="3"/>
      <c r="AU15" s="3"/>
    </row>
    <row r="16" spans="1:66" ht="26.25" customHeight="1" thickBot="1">
      <c r="A16" s="726"/>
      <c r="B16" s="500"/>
      <c r="C16" s="500"/>
      <c r="D16" s="500"/>
      <c r="E16" s="500"/>
      <c r="F16" s="500"/>
      <c r="G16" s="729"/>
      <c r="H16" s="730"/>
      <c r="I16" s="731"/>
      <c r="J16" s="732"/>
      <c r="K16" s="738"/>
      <c r="L16" s="741"/>
      <c r="M16" s="742"/>
      <c r="N16" s="743"/>
      <c r="O16" s="744"/>
      <c r="P16" s="744"/>
      <c r="Q16" s="745"/>
      <c r="S16"/>
      <c r="T16"/>
      <c r="U16"/>
      <c r="V16"/>
      <c r="W16"/>
      <c r="X16"/>
      <c r="Y16"/>
      <c r="Z16"/>
      <c r="AA16"/>
      <c r="AB16"/>
      <c r="AC16" s="3"/>
      <c r="AD16" s="3"/>
      <c r="AE16" s="3"/>
      <c r="AF16" s="3"/>
      <c r="AG16" s="3"/>
      <c r="AH16" s="3"/>
      <c r="AI16" s="3"/>
      <c r="AJ16" s="3"/>
      <c r="AK16" s="3"/>
      <c r="AL16" s="3"/>
      <c r="AM16" s="3"/>
      <c r="AN16" s="3"/>
      <c r="AO16" s="3"/>
      <c r="AP16" s="3"/>
      <c r="AQ16" s="3"/>
      <c r="AR16" s="3"/>
      <c r="AS16" s="3"/>
      <c r="AT16" s="3"/>
      <c r="AU16" s="3"/>
    </row>
    <row r="17" spans="1:47" s="51" customFormat="1" ht="14.25" customHeight="1" thickBot="1">
      <c r="A17" s="141" t="s">
        <v>124</v>
      </c>
      <c r="B17" s="142"/>
      <c r="C17" s="142"/>
      <c r="D17" s="142"/>
      <c r="E17" s="142"/>
      <c r="F17" s="142"/>
      <c r="G17" s="176"/>
      <c r="H17" s="176"/>
      <c r="I17" s="176"/>
      <c r="J17" s="177"/>
      <c r="K17" s="702" t="s">
        <v>121</v>
      </c>
      <c r="L17" s="627">
        <v>100</v>
      </c>
      <c r="M17" s="685"/>
      <c r="N17" s="704"/>
      <c r="O17" s="706">
        <f>(E14*F14*5)+(I14*J14*10)</f>
        <v>0</v>
      </c>
      <c r="P17" s="707"/>
      <c r="Q17" s="708"/>
      <c r="R17" s="3"/>
      <c r="S17"/>
      <c r="T17"/>
      <c r="U17"/>
      <c r="V17"/>
      <c r="W17"/>
      <c r="X17"/>
      <c r="Y17"/>
      <c r="Z17"/>
      <c r="AA17"/>
      <c r="AB17"/>
      <c r="AC17" s="3"/>
      <c r="AD17" s="3"/>
      <c r="AE17" s="3"/>
      <c r="AF17" s="3"/>
      <c r="AG17" s="3"/>
      <c r="AH17" s="3"/>
      <c r="AI17" s="3"/>
      <c r="AJ17" s="3"/>
      <c r="AK17" s="3"/>
      <c r="AL17" s="3"/>
      <c r="AM17" s="3"/>
      <c r="AN17" s="3"/>
      <c r="AO17" s="3"/>
      <c r="AP17" s="3"/>
      <c r="AQ17" s="3"/>
      <c r="AR17" s="3"/>
      <c r="AS17" s="3"/>
      <c r="AT17" s="3"/>
      <c r="AU17" s="3"/>
    </row>
    <row r="18" spans="1:47" s="51" customFormat="1" ht="21" customHeight="1" thickBot="1">
      <c r="A18" s="709"/>
      <c r="B18" s="710"/>
      <c r="C18" s="710"/>
      <c r="D18" s="710"/>
      <c r="E18" s="710"/>
      <c r="F18" s="710"/>
      <c r="G18" s="710"/>
      <c r="H18" s="710"/>
      <c r="I18" s="710"/>
      <c r="J18" s="711"/>
      <c r="K18" s="703"/>
      <c r="L18" s="687"/>
      <c r="M18" s="688"/>
      <c r="N18" s="705"/>
      <c r="O18" s="707"/>
      <c r="P18" s="707"/>
      <c r="Q18" s="708"/>
      <c r="R18" s="3"/>
      <c r="S18"/>
      <c r="T18"/>
      <c r="U18"/>
      <c r="V18"/>
      <c r="W18"/>
      <c r="X18"/>
      <c r="Y18"/>
      <c r="Z18"/>
      <c r="AA18"/>
      <c r="AB18"/>
      <c r="AC18" s="3"/>
      <c r="AD18" s="3"/>
      <c r="AE18" s="3"/>
      <c r="AF18" s="3"/>
      <c r="AG18" s="3"/>
      <c r="AH18" s="3"/>
      <c r="AI18" s="3"/>
      <c r="AJ18" s="3"/>
      <c r="AK18" s="3"/>
      <c r="AL18" s="3"/>
      <c r="AM18" s="3"/>
      <c r="AN18" s="3"/>
      <c r="AO18" s="3"/>
      <c r="AP18" s="3"/>
      <c r="AQ18" s="3"/>
      <c r="AR18" s="3"/>
      <c r="AS18" s="3"/>
      <c r="AT18" s="3"/>
      <c r="AU18" s="3"/>
    </row>
    <row r="19" spans="1:47" s="51" customFormat="1" ht="42.75" customHeight="1" thickBot="1">
      <c r="A19" s="712"/>
      <c r="B19" s="713"/>
      <c r="C19" s="713"/>
      <c r="D19" s="713"/>
      <c r="E19" s="713"/>
      <c r="F19" s="713"/>
      <c r="G19" s="713"/>
      <c r="H19" s="713"/>
      <c r="I19" s="713"/>
      <c r="J19" s="714"/>
      <c r="K19" s="178" t="s">
        <v>14</v>
      </c>
      <c r="L19" s="715">
        <f>SUM(L14:N17)</f>
        <v>300</v>
      </c>
      <c r="M19" s="716"/>
      <c r="N19" s="717"/>
      <c r="O19" s="718">
        <f>IF(E14+I14&gt;4,0,(IF(J14+F14&lt;5,0,(IF(L19-I16&lt;(IF(L19&lt;(SUM(O14:Q17)),L19,(SUM(O14:Q17)))),L19-I16, (IF(L19&lt;(SUM(O14:Q17)),L19,(SUM(O14:Q17)))))))))</f>
        <v>0</v>
      </c>
      <c r="P19" s="719"/>
      <c r="Q19" s="720"/>
      <c r="R19" s="3"/>
      <c r="S19"/>
      <c r="T19"/>
      <c r="U19"/>
      <c r="V19"/>
      <c r="W19"/>
      <c r="X19"/>
      <c r="Y19"/>
      <c r="Z19"/>
      <c r="AA19"/>
      <c r="AB19"/>
      <c r="AC19" s="3"/>
      <c r="AD19" s="3"/>
      <c r="AE19" s="3"/>
      <c r="AF19" s="3"/>
      <c r="AG19" s="3"/>
      <c r="AH19" s="3"/>
      <c r="AI19" s="3"/>
      <c r="AJ19" s="3"/>
      <c r="AK19" s="3"/>
      <c r="AL19" s="3"/>
      <c r="AM19" s="3"/>
      <c r="AN19" s="3"/>
      <c r="AO19" s="3"/>
      <c r="AP19" s="3"/>
      <c r="AQ19" s="3"/>
      <c r="AR19" s="3"/>
      <c r="AS19" s="3"/>
      <c r="AT19" s="3"/>
      <c r="AU19" s="3"/>
    </row>
    <row r="20" spans="1:47" s="51" customFormat="1" ht="6" customHeight="1">
      <c r="R20" s="3"/>
      <c r="S20"/>
      <c r="T20"/>
      <c r="U20"/>
      <c r="V20"/>
      <c r="W20"/>
      <c r="X20"/>
      <c r="Y20"/>
      <c r="Z20"/>
      <c r="AA20"/>
      <c r="AB20"/>
      <c r="AC20" s="3"/>
      <c r="AD20" s="3"/>
      <c r="AE20" s="3"/>
      <c r="AF20" s="3"/>
      <c r="AG20" s="3"/>
      <c r="AH20" s="3"/>
      <c r="AI20" s="3"/>
      <c r="AJ20" s="3"/>
      <c r="AK20" s="3"/>
      <c r="AL20" s="3"/>
      <c r="AM20" s="3"/>
      <c r="AN20" s="3"/>
      <c r="AO20" s="3"/>
      <c r="AP20" s="3"/>
      <c r="AQ20" s="3"/>
      <c r="AR20" s="3"/>
      <c r="AS20" s="3"/>
      <c r="AT20" s="3"/>
      <c r="AU20" s="3"/>
    </row>
    <row r="21" spans="1:47" ht="22.5" customHeight="1" thickBot="1">
      <c r="A21" s="733" t="s">
        <v>45</v>
      </c>
      <c r="B21" s="664" t="s">
        <v>119</v>
      </c>
      <c r="C21" s="665"/>
      <c r="D21" s="666"/>
      <c r="E21" s="164" t="s">
        <v>55</v>
      </c>
      <c r="F21" s="169" t="s">
        <v>135</v>
      </c>
      <c r="G21" s="664" t="s">
        <v>120</v>
      </c>
      <c r="H21" s="666"/>
      <c r="I21" s="169" t="s">
        <v>96</v>
      </c>
      <c r="J21" s="169" t="s">
        <v>135</v>
      </c>
      <c r="K21" s="155" t="s">
        <v>52</v>
      </c>
      <c r="L21" s="638" t="s">
        <v>19</v>
      </c>
      <c r="M21" s="639"/>
      <c r="N21" s="640"/>
      <c r="O21" s="622" t="s">
        <v>48</v>
      </c>
      <c r="P21" s="623"/>
      <c r="Q21" s="624"/>
      <c r="S21"/>
      <c r="T21"/>
      <c r="U21"/>
      <c r="V21"/>
      <c r="W21"/>
      <c r="X21"/>
      <c r="Y21"/>
      <c r="Z21"/>
      <c r="AA21"/>
      <c r="AB21"/>
      <c r="AC21" s="3"/>
      <c r="AD21" s="3"/>
      <c r="AE21" s="3"/>
      <c r="AF21" s="3"/>
      <c r="AG21" s="3"/>
      <c r="AH21" s="3"/>
      <c r="AI21" s="3"/>
      <c r="AJ21" s="3"/>
      <c r="AK21" s="3"/>
      <c r="AL21" s="3"/>
      <c r="AM21" s="3"/>
      <c r="AN21" s="3"/>
      <c r="AO21" s="3"/>
      <c r="AP21" s="3"/>
      <c r="AQ21" s="3"/>
      <c r="AR21" s="3"/>
      <c r="AS21" s="3"/>
      <c r="AT21" s="3"/>
      <c r="AU21" s="3"/>
    </row>
    <row r="22" spans="1:47" ht="31.5" customHeight="1" thickBot="1">
      <c r="A22" s="734"/>
      <c r="B22" s="667"/>
      <c r="C22" s="668"/>
      <c r="D22" s="668"/>
      <c r="E22" s="174"/>
      <c r="F22" s="175">
        <v>5</v>
      </c>
      <c r="G22" s="668"/>
      <c r="H22" s="668"/>
      <c r="I22" s="174"/>
      <c r="J22" s="175"/>
      <c r="K22" s="167" t="s">
        <v>50</v>
      </c>
      <c r="L22" s="651"/>
      <c r="M22" s="746"/>
      <c r="N22" s="747"/>
      <c r="O22" s="654">
        <f>L22*35/100</f>
        <v>0</v>
      </c>
      <c r="P22" s="748"/>
      <c r="Q22" s="749"/>
      <c r="S22"/>
      <c r="T22"/>
      <c r="U22"/>
      <c r="V22"/>
      <c r="W22"/>
      <c r="X22"/>
      <c r="Y22"/>
      <c r="Z22"/>
      <c r="AA22"/>
      <c r="AB22"/>
      <c r="AC22" s="3"/>
      <c r="AD22" s="3"/>
      <c r="AE22" s="3"/>
      <c r="AF22" s="3"/>
      <c r="AG22" s="3"/>
      <c r="AH22" s="3"/>
      <c r="AI22" s="3"/>
      <c r="AJ22" s="3"/>
      <c r="AK22" s="3"/>
      <c r="AL22" s="3"/>
      <c r="AM22" s="3"/>
      <c r="AN22" s="3"/>
      <c r="AO22" s="3"/>
      <c r="AP22" s="3"/>
      <c r="AQ22" s="3"/>
      <c r="AR22" s="3"/>
      <c r="AS22" s="3"/>
      <c r="AT22" s="3"/>
      <c r="AU22" s="3"/>
    </row>
    <row r="23" spans="1:47" ht="10.5" customHeight="1" thickBot="1">
      <c r="A23" s="604" t="s">
        <v>136</v>
      </c>
      <c r="B23" s="724"/>
      <c r="C23" s="724"/>
      <c r="D23" s="724"/>
      <c r="E23" s="725"/>
      <c r="F23" s="725"/>
      <c r="G23" s="727" t="s">
        <v>118</v>
      </c>
      <c r="H23" s="728"/>
      <c r="I23" s="735" t="s">
        <v>122</v>
      </c>
      <c r="J23" s="736"/>
      <c r="K23" s="737" t="s">
        <v>141</v>
      </c>
      <c r="L23" s="627"/>
      <c r="M23" s="739"/>
      <c r="N23" s="740"/>
      <c r="O23" s="633">
        <f>IF((((E22*F22*5)+(I22*J22*10))*20/100)&gt;L23,L23,(((E22*F22*5)+(I22*J22*10))*20/100))</f>
        <v>0</v>
      </c>
      <c r="P23" s="744"/>
      <c r="Q23" s="745"/>
      <c r="S23"/>
      <c r="T23"/>
      <c r="U23"/>
      <c r="V23"/>
      <c r="W23"/>
      <c r="X23"/>
      <c r="Y23"/>
      <c r="Z23"/>
      <c r="AA23"/>
      <c r="AB23"/>
      <c r="AC23" s="3"/>
      <c r="AD23" s="3"/>
      <c r="AE23" s="3"/>
      <c r="AF23" s="3"/>
      <c r="AG23" s="3"/>
      <c r="AH23" s="3"/>
      <c r="AI23" s="3"/>
      <c r="AJ23" s="3"/>
      <c r="AK23" s="3"/>
      <c r="AL23" s="3"/>
      <c r="AM23" s="3"/>
      <c r="AN23" s="3"/>
      <c r="AO23" s="3"/>
      <c r="AP23" s="3"/>
      <c r="AQ23" s="3"/>
      <c r="AR23" s="3"/>
      <c r="AS23" s="3"/>
      <c r="AT23" s="3"/>
      <c r="AU23" s="3"/>
    </row>
    <row r="24" spans="1:47" ht="26.25" customHeight="1" thickBot="1">
      <c r="A24" s="726"/>
      <c r="B24" s="500"/>
      <c r="C24" s="500"/>
      <c r="D24" s="500"/>
      <c r="E24" s="500"/>
      <c r="F24" s="500"/>
      <c r="G24" s="729"/>
      <c r="H24" s="730"/>
      <c r="I24" s="731"/>
      <c r="J24" s="732"/>
      <c r="K24" s="738"/>
      <c r="L24" s="741"/>
      <c r="M24" s="742"/>
      <c r="N24" s="743"/>
      <c r="O24" s="744"/>
      <c r="P24" s="744"/>
      <c r="Q24" s="745"/>
      <c r="S24"/>
      <c r="T24"/>
      <c r="U24"/>
      <c r="V24"/>
      <c r="W24"/>
      <c r="X24"/>
      <c r="Y24"/>
      <c r="Z24"/>
      <c r="AA24"/>
      <c r="AB24"/>
      <c r="AC24" s="3"/>
      <c r="AD24" s="3"/>
      <c r="AE24" s="3"/>
      <c r="AF24" s="3"/>
      <c r="AG24" s="3"/>
      <c r="AH24" s="3"/>
      <c r="AI24" s="3"/>
      <c r="AJ24" s="3"/>
      <c r="AK24" s="3"/>
      <c r="AL24" s="3"/>
      <c r="AM24" s="3"/>
      <c r="AN24" s="3"/>
      <c r="AO24" s="3"/>
      <c r="AP24" s="3"/>
      <c r="AQ24" s="3"/>
      <c r="AR24" s="3"/>
      <c r="AS24" s="3"/>
      <c r="AT24" s="3"/>
      <c r="AU24" s="3"/>
    </row>
    <row r="25" spans="1:47" s="51" customFormat="1" ht="14.25" customHeight="1" thickBot="1">
      <c r="A25" s="141" t="s">
        <v>124</v>
      </c>
      <c r="B25" s="142"/>
      <c r="C25" s="142"/>
      <c r="D25" s="142"/>
      <c r="E25" s="142"/>
      <c r="F25" s="142"/>
      <c r="G25" s="176"/>
      <c r="H25" s="176"/>
      <c r="I25" s="176"/>
      <c r="J25" s="177"/>
      <c r="K25" s="702" t="s">
        <v>121</v>
      </c>
      <c r="L25" s="627"/>
      <c r="M25" s="685"/>
      <c r="N25" s="704"/>
      <c r="O25" s="706">
        <f>(E22*F22*5)+(I22*J22*10)</f>
        <v>0</v>
      </c>
      <c r="P25" s="707"/>
      <c r="Q25" s="708"/>
      <c r="R25" s="3"/>
      <c r="S25"/>
      <c r="T25"/>
      <c r="U25"/>
      <c r="V25"/>
      <c r="W25"/>
      <c r="X25"/>
      <c r="Y25"/>
      <c r="Z25"/>
      <c r="AA25"/>
      <c r="AB25"/>
      <c r="AC25" s="3"/>
      <c r="AD25" s="3"/>
      <c r="AE25" s="3"/>
      <c r="AF25" s="3"/>
      <c r="AG25" s="3"/>
      <c r="AH25" s="3"/>
      <c r="AI25" s="3"/>
      <c r="AJ25" s="3"/>
      <c r="AK25" s="3"/>
      <c r="AL25" s="3"/>
      <c r="AM25" s="3"/>
      <c r="AN25" s="3"/>
      <c r="AO25" s="3"/>
      <c r="AP25" s="3"/>
      <c r="AQ25" s="3"/>
      <c r="AR25" s="3"/>
      <c r="AS25" s="3"/>
      <c r="AT25" s="3"/>
      <c r="AU25" s="3"/>
    </row>
    <row r="26" spans="1:47" s="51" customFormat="1" ht="21" customHeight="1" thickBot="1">
      <c r="A26" s="709"/>
      <c r="B26" s="710"/>
      <c r="C26" s="710"/>
      <c r="D26" s="710"/>
      <c r="E26" s="710"/>
      <c r="F26" s="710"/>
      <c r="G26" s="710"/>
      <c r="H26" s="710"/>
      <c r="I26" s="710"/>
      <c r="J26" s="711"/>
      <c r="K26" s="703"/>
      <c r="L26" s="687"/>
      <c r="M26" s="688"/>
      <c r="N26" s="705"/>
      <c r="O26" s="707"/>
      <c r="P26" s="707"/>
      <c r="Q26" s="708"/>
      <c r="R26" s="3"/>
      <c r="S26"/>
      <c r="T26"/>
      <c r="U26"/>
      <c r="V26"/>
      <c r="W26"/>
      <c r="X26"/>
      <c r="Y26"/>
      <c r="Z26"/>
      <c r="AA26"/>
      <c r="AB26"/>
      <c r="AC26" s="3"/>
      <c r="AD26" s="3"/>
      <c r="AE26" s="3"/>
      <c r="AF26" s="3"/>
      <c r="AG26" s="3"/>
      <c r="AH26" s="3"/>
      <c r="AI26" s="3"/>
      <c r="AJ26" s="3"/>
      <c r="AK26" s="3"/>
      <c r="AL26" s="3"/>
      <c r="AM26" s="3"/>
      <c r="AN26" s="3"/>
      <c r="AO26" s="3"/>
      <c r="AP26" s="3"/>
      <c r="AQ26" s="3"/>
      <c r="AR26" s="3"/>
      <c r="AS26" s="3"/>
      <c r="AT26" s="3"/>
      <c r="AU26" s="3"/>
    </row>
    <row r="27" spans="1:47" s="51" customFormat="1" ht="42.75" customHeight="1" thickBot="1">
      <c r="A27" s="712"/>
      <c r="B27" s="713"/>
      <c r="C27" s="713"/>
      <c r="D27" s="713"/>
      <c r="E27" s="713"/>
      <c r="F27" s="713"/>
      <c r="G27" s="713"/>
      <c r="H27" s="713"/>
      <c r="I27" s="713"/>
      <c r="J27" s="714"/>
      <c r="K27" s="178" t="s">
        <v>14</v>
      </c>
      <c r="L27" s="715">
        <f>SUM(L22:N25)</f>
        <v>0</v>
      </c>
      <c r="M27" s="716"/>
      <c r="N27" s="717"/>
      <c r="O27" s="718">
        <f>IF(E22+I22&gt;4,0,(IF(J22+F22&lt;5,0,(IF(L27-I24&lt;(IF(L27&lt;(SUM(O22:Q25)),L27,(SUM(O22:Q25)))),L27-I24, (IF(L27&lt;(SUM(O22:Q25)),L27,(SUM(O22:Q25)))))))))</f>
        <v>0</v>
      </c>
      <c r="P27" s="719"/>
      <c r="Q27" s="720"/>
      <c r="R27" s="3"/>
      <c r="S27"/>
      <c r="T27"/>
      <c r="U27"/>
      <c r="V27"/>
      <c r="W27"/>
      <c r="X27"/>
      <c r="Y27"/>
      <c r="Z27"/>
      <c r="AA27"/>
      <c r="AB27"/>
      <c r="AC27" s="3"/>
      <c r="AD27" s="3"/>
      <c r="AE27" s="3"/>
      <c r="AF27" s="3"/>
      <c r="AG27" s="3"/>
      <c r="AH27" s="3"/>
      <c r="AI27" s="3"/>
      <c r="AJ27" s="3"/>
      <c r="AK27" s="3"/>
      <c r="AL27" s="3"/>
      <c r="AM27" s="3"/>
      <c r="AN27" s="3"/>
      <c r="AO27" s="3"/>
      <c r="AP27" s="3"/>
      <c r="AQ27" s="3"/>
      <c r="AR27" s="3"/>
      <c r="AS27" s="3"/>
      <c r="AT27" s="3"/>
      <c r="AU27" s="3"/>
    </row>
    <row r="28" spans="1:47" s="51" customFormat="1" ht="6" customHeight="1">
      <c r="R28" s="3"/>
      <c r="S28"/>
      <c r="T28"/>
      <c r="U28"/>
      <c r="V28"/>
      <c r="W28"/>
      <c r="X28"/>
      <c r="Y28"/>
      <c r="Z28"/>
      <c r="AA28"/>
      <c r="AB28"/>
      <c r="AC28" s="3"/>
      <c r="AD28" s="3"/>
      <c r="AE28" s="3"/>
      <c r="AF28" s="3"/>
      <c r="AG28" s="3"/>
      <c r="AH28" s="3"/>
      <c r="AI28" s="3"/>
      <c r="AJ28" s="3"/>
      <c r="AK28" s="3"/>
      <c r="AL28" s="3"/>
      <c r="AM28" s="3"/>
      <c r="AN28" s="3"/>
      <c r="AO28" s="3"/>
      <c r="AP28" s="3"/>
      <c r="AQ28" s="3"/>
      <c r="AR28" s="3"/>
      <c r="AS28" s="3"/>
      <c r="AT28" s="3"/>
      <c r="AU28" s="3"/>
    </row>
    <row r="29" spans="1:47" ht="22.5" customHeight="1" thickBot="1">
      <c r="A29" s="733" t="s">
        <v>46</v>
      </c>
      <c r="B29" s="664" t="s">
        <v>119</v>
      </c>
      <c r="C29" s="665"/>
      <c r="D29" s="666"/>
      <c r="E29" s="164" t="s">
        <v>55</v>
      </c>
      <c r="F29" s="169" t="s">
        <v>135</v>
      </c>
      <c r="G29" s="664" t="s">
        <v>120</v>
      </c>
      <c r="H29" s="666"/>
      <c r="I29" s="169" t="s">
        <v>96</v>
      </c>
      <c r="J29" s="169" t="s">
        <v>135</v>
      </c>
      <c r="K29" s="155" t="s">
        <v>52</v>
      </c>
      <c r="L29" s="638" t="s">
        <v>19</v>
      </c>
      <c r="M29" s="639"/>
      <c r="N29" s="640"/>
      <c r="O29" s="622" t="s">
        <v>48</v>
      </c>
      <c r="P29" s="623"/>
      <c r="Q29" s="624"/>
      <c r="S29"/>
      <c r="T29"/>
      <c r="U29"/>
      <c r="V29"/>
      <c r="W29"/>
      <c r="X29"/>
      <c r="Y29"/>
      <c r="Z29"/>
      <c r="AA29"/>
      <c r="AB29"/>
      <c r="AC29" s="3"/>
      <c r="AD29" s="3"/>
      <c r="AE29" s="3"/>
      <c r="AF29" s="3"/>
      <c r="AG29" s="3"/>
      <c r="AH29" s="3"/>
      <c r="AI29" s="3"/>
      <c r="AJ29" s="3"/>
      <c r="AK29" s="3"/>
      <c r="AL29" s="3"/>
      <c r="AM29" s="3"/>
      <c r="AN29" s="3"/>
      <c r="AO29" s="3"/>
      <c r="AP29" s="3"/>
      <c r="AQ29" s="3"/>
      <c r="AR29" s="3"/>
      <c r="AS29" s="3"/>
      <c r="AT29" s="3"/>
      <c r="AU29" s="3"/>
    </row>
    <row r="30" spans="1:47" ht="31.5" customHeight="1" thickBot="1">
      <c r="A30" s="734"/>
      <c r="B30" s="667"/>
      <c r="C30" s="668"/>
      <c r="D30" s="668"/>
      <c r="E30" s="174"/>
      <c r="F30" s="175"/>
      <c r="G30" s="668"/>
      <c r="H30" s="668"/>
      <c r="I30" s="174"/>
      <c r="J30" s="175"/>
      <c r="K30" s="167" t="s">
        <v>50</v>
      </c>
      <c r="L30" s="651"/>
      <c r="M30" s="746"/>
      <c r="N30" s="747"/>
      <c r="O30" s="654">
        <f>L30*35/100</f>
        <v>0</v>
      </c>
      <c r="P30" s="748"/>
      <c r="Q30" s="749"/>
      <c r="S30"/>
      <c r="T30"/>
      <c r="U30"/>
      <c r="V30"/>
      <c r="W30"/>
      <c r="X30"/>
      <c r="Y30"/>
      <c r="Z30"/>
      <c r="AA30"/>
      <c r="AB30"/>
      <c r="AC30" s="3"/>
      <c r="AD30" s="3"/>
      <c r="AE30" s="3"/>
      <c r="AF30" s="3"/>
      <c r="AG30" s="3"/>
      <c r="AH30" s="3"/>
      <c r="AI30" s="3"/>
      <c r="AJ30" s="3"/>
      <c r="AK30" s="3"/>
      <c r="AL30" s="3"/>
      <c r="AM30" s="3"/>
      <c r="AN30" s="3"/>
      <c r="AO30" s="3"/>
      <c r="AP30" s="3"/>
      <c r="AQ30" s="3"/>
      <c r="AR30" s="3"/>
      <c r="AS30" s="3"/>
      <c r="AT30" s="3"/>
      <c r="AU30" s="3"/>
    </row>
    <row r="31" spans="1:47" ht="10.5" customHeight="1" thickBot="1">
      <c r="A31" s="604" t="s">
        <v>136</v>
      </c>
      <c r="B31" s="724"/>
      <c r="C31" s="724"/>
      <c r="D31" s="724"/>
      <c r="E31" s="725"/>
      <c r="F31" s="725"/>
      <c r="G31" s="727" t="s">
        <v>118</v>
      </c>
      <c r="H31" s="728"/>
      <c r="I31" s="735" t="s">
        <v>122</v>
      </c>
      <c r="J31" s="736"/>
      <c r="K31" s="737" t="s">
        <v>141</v>
      </c>
      <c r="L31" s="627"/>
      <c r="M31" s="739"/>
      <c r="N31" s="740"/>
      <c r="O31" s="633">
        <f>IF((((E30*F30*5)+(I30*J30*10))*20/100)&gt;L31,L31,(((E30*F30*5)+(I30*J30*10))*20/100))</f>
        <v>0</v>
      </c>
      <c r="P31" s="744"/>
      <c r="Q31" s="745"/>
      <c r="S31"/>
      <c r="T31"/>
      <c r="U31"/>
      <c r="V31"/>
      <c r="W31"/>
      <c r="X31"/>
      <c r="Y31"/>
      <c r="Z31"/>
      <c r="AA31"/>
      <c r="AB31"/>
      <c r="AC31" s="3"/>
      <c r="AD31" s="3"/>
      <c r="AE31" s="3"/>
      <c r="AF31" s="3"/>
      <c r="AG31" s="3"/>
      <c r="AH31" s="3"/>
      <c r="AI31" s="3"/>
      <c r="AJ31" s="3"/>
      <c r="AK31" s="3"/>
      <c r="AL31" s="3"/>
      <c r="AM31" s="3"/>
      <c r="AN31" s="3"/>
      <c r="AO31" s="3"/>
      <c r="AP31" s="3"/>
      <c r="AQ31" s="3"/>
      <c r="AR31" s="3"/>
      <c r="AS31" s="3"/>
      <c r="AT31" s="3"/>
      <c r="AU31" s="3"/>
    </row>
    <row r="32" spans="1:47" ht="26.25" customHeight="1" thickBot="1">
      <c r="A32" s="726"/>
      <c r="B32" s="500"/>
      <c r="C32" s="500"/>
      <c r="D32" s="500"/>
      <c r="E32" s="500"/>
      <c r="F32" s="500"/>
      <c r="G32" s="729"/>
      <c r="H32" s="730"/>
      <c r="I32" s="731"/>
      <c r="J32" s="732"/>
      <c r="K32" s="738"/>
      <c r="L32" s="741"/>
      <c r="M32" s="742"/>
      <c r="N32" s="743"/>
      <c r="O32" s="744"/>
      <c r="P32" s="744"/>
      <c r="Q32" s="745"/>
      <c r="S32"/>
      <c r="T32"/>
      <c r="U32"/>
      <c r="V32"/>
      <c r="W32"/>
      <c r="X32"/>
      <c r="Y32"/>
      <c r="Z32"/>
      <c r="AA32"/>
      <c r="AB32"/>
      <c r="AC32" s="3"/>
      <c r="AD32" s="3"/>
      <c r="AE32" s="3"/>
      <c r="AF32" s="3"/>
      <c r="AG32" s="3"/>
      <c r="AH32" s="3"/>
      <c r="AI32" s="3"/>
      <c r="AJ32" s="3"/>
      <c r="AK32" s="3"/>
      <c r="AL32" s="3"/>
      <c r="AM32" s="3"/>
      <c r="AN32" s="3"/>
      <c r="AO32" s="3"/>
      <c r="AP32" s="3"/>
      <c r="AQ32" s="3"/>
      <c r="AR32" s="3"/>
      <c r="AS32" s="3"/>
      <c r="AT32" s="3"/>
      <c r="AU32" s="3"/>
    </row>
    <row r="33" spans="1:47" s="51" customFormat="1" ht="14.25" customHeight="1" thickBot="1">
      <c r="A33" s="141" t="s">
        <v>124</v>
      </c>
      <c r="B33" s="142"/>
      <c r="C33" s="142"/>
      <c r="D33" s="142"/>
      <c r="E33" s="142"/>
      <c r="F33" s="142"/>
      <c r="G33" s="176"/>
      <c r="H33" s="176"/>
      <c r="I33" s="176"/>
      <c r="J33" s="177"/>
      <c r="K33" s="702" t="s">
        <v>121</v>
      </c>
      <c r="L33" s="627"/>
      <c r="M33" s="685"/>
      <c r="N33" s="704"/>
      <c r="O33" s="706">
        <f>(E30*F30*5)+(I30*J30*10)</f>
        <v>0</v>
      </c>
      <c r="P33" s="707"/>
      <c r="Q33" s="708"/>
      <c r="R33" s="3"/>
      <c r="S33"/>
      <c r="T33"/>
      <c r="U33"/>
      <c r="V33"/>
      <c r="W33"/>
      <c r="X33"/>
      <c r="Y33"/>
      <c r="Z33"/>
      <c r="AA33"/>
      <c r="AB33"/>
      <c r="AC33" s="3"/>
      <c r="AD33" s="3"/>
      <c r="AE33" s="3"/>
      <c r="AF33" s="3"/>
      <c r="AG33" s="3"/>
      <c r="AH33" s="3"/>
      <c r="AI33" s="3"/>
      <c r="AJ33" s="3"/>
      <c r="AK33" s="3"/>
      <c r="AL33" s="3"/>
      <c r="AM33" s="3"/>
      <c r="AN33" s="3"/>
      <c r="AO33" s="3"/>
      <c r="AP33" s="3"/>
      <c r="AQ33" s="3"/>
      <c r="AR33" s="3"/>
      <c r="AS33" s="3"/>
      <c r="AT33" s="3"/>
      <c r="AU33" s="3"/>
    </row>
    <row r="34" spans="1:47" s="51" customFormat="1" ht="21" customHeight="1" thickBot="1">
      <c r="A34" s="709"/>
      <c r="B34" s="710"/>
      <c r="C34" s="710"/>
      <c r="D34" s="710"/>
      <c r="E34" s="710"/>
      <c r="F34" s="710"/>
      <c r="G34" s="710"/>
      <c r="H34" s="710"/>
      <c r="I34" s="710"/>
      <c r="J34" s="711"/>
      <c r="K34" s="703"/>
      <c r="L34" s="687"/>
      <c r="M34" s="688"/>
      <c r="N34" s="705"/>
      <c r="O34" s="707"/>
      <c r="P34" s="707"/>
      <c r="Q34" s="708"/>
      <c r="R34" s="3"/>
      <c r="S34"/>
      <c r="T34"/>
      <c r="U34"/>
      <c r="V34"/>
      <c r="W34"/>
      <c r="X34"/>
      <c r="Y34"/>
      <c r="Z34"/>
      <c r="AA34"/>
      <c r="AB34"/>
      <c r="AC34" s="3"/>
      <c r="AD34" s="3"/>
      <c r="AE34" s="3"/>
      <c r="AF34" s="3"/>
      <c r="AG34" s="3"/>
      <c r="AH34" s="3"/>
      <c r="AI34" s="3"/>
      <c r="AJ34" s="3"/>
      <c r="AK34" s="3"/>
      <c r="AL34" s="3"/>
      <c r="AM34" s="3"/>
      <c r="AN34" s="3"/>
      <c r="AO34" s="3"/>
      <c r="AP34" s="3"/>
      <c r="AQ34" s="3"/>
      <c r="AR34" s="3"/>
      <c r="AS34" s="3"/>
      <c r="AT34" s="3"/>
      <c r="AU34" s="3"/>
    </row>
    <row r="35" spans="1:47" s="51" customFormat="1" ht="42.75" customHeight="1" thickBot="1">
      <c r="A35" s="712"/>
      <c r="B35" s="713"/>
      <c r="C35" s="713"/>
      <c r="D35" s="713"/>
      <c r="E35" s="713"/>
      <c r="F35" s="713"/>
      <c r="G35" s="713"/>
      <c r="H35" s="713"/>
      <c r="I35" s="713"/>
      <c r="J35" s="714"/>
      <c r="K35" s="178" t="s">
        <v>14</v>
      </c>
      <c r="L35" s="715">
        <f>SUM(L30:N33)</f>
        <v>0</v>
      </c>
      <c r="M35" s="716"/>
      <c r="N35" s="717"/>
      <c r="O35" s="718">
        <f>IF(E30+I30&gt;4,0,(IF(J30+F30&lt;5,0,(IF(L35-I32&lt;(IF(L35&lt;(SUM(O30:Q33)),L35,(SUM(O30:Q33)))),L35-I32, (IF(L35&lt;(SUM(O30:Q33)),L35,(SUM(O30:Q33)))))))))</f>
        <v>0</v>
      </c>
      <c r="P35" s="719"/>
      <c r="Q35" s="720"/>
      <c r="R35" s="3"/>
      <c r="S35"/>
      <c r="T35"/>
      <c r="U35"/>
      <c r="V35"/>
      <c r="W35"/>
      <c r="X35"/>
      <c r="Y35"/>
      <c r="Z35"/>
      <c r="AA35"/>
      <c r="AB35"/>
      <c r="AC35" s="3"/>
      <c r="AD35" s="3"/>
      <c r="AE35" s="3"/>
      <c r="AF35" s="3"/>
      <c r="AG35" s="3"/>
      <c r="AH35" s="3"/>
      <c r="AI35" s="3"/>
      <c r="AJ35" s="3"/>
      <c r="AK35" s="3"/>
      <c r="AL35" s="3"/>
      <c r="AM35" s="3"/>
      <c r="AN35" s="3"/>
      <c r="AO35" s="3"/>
      <c r="AP35" s="3"/>
      <c r="AQ35" s="3"/>
      <c r="AR35" s="3"/>
      <c r="AS35" s="3"/>
      <c r="AT35" s="3"/>
      <c r="AU35" s="3"/>
    </row>
    <row r="36" spans="1:47" s="51" customFormat="1" ht="6" customHeight="1">
      <c r="R36" s="3"/>
      <c r="S36"/>
      <c r="T36"/>
      <c r="U36"/>
      <c r="V36"/>
      <c r="W36"/>
      <c r="X36"/>
      <c r="Y36"/>
      <c r="Z36"/>
      <c r="AA36"/>
      <c r="AB36"/>
      <c r="AC36" s="3"/>
      <c r="AD36" s="3"/>
      <c r="AE36" s="3"/>
      <c r="AF36" s="3"/>
      <c r="AG36" s="3"/>
      <c r="AH36" s="3"/>
      <c r="AI36" s="3"/>
      <c r="AJ36" s="3"/>
      <c r="AK36" s="3"/>
      <c r="AL36" s="3"/>
      <c r="AM36" s="3"/>
      <c r="AN36" s="3"/>
      <c r="AO36" s="3"/>
      <c r="AP36" s="3"/>
      <c r="AQ36" s="3"/>
      <c r="AR36" s="3"/>
      <c r="AS36" s="3"/>
      <c r="AT36" s="3"/>
      <c r="AU36" s="3"/>
    </row>
    <row r="37" spans="1:47" ht="22.5" customHeight="1" thickBot="1">
      <c r="A37" s="733" t="s">
        <v>47</v>
      </c>
      <c r="B37" s="664" t="s">
        <v>119</v>
      </c>
      <c r="C37" s="665"/>
      <c r="D37" s="666"/>
      <c r="E37" s="164" t="s">
        <v>55</v>
      </c>
      <c r="F37" s="169" t="s">
        <v>135</v>
      </c>
      <c r="G37" s="664" t="s">
        <v>120</v>
      </c>
      <c r="H37" s="666"/>
      <c r="I37" s="169" t="s">
        <v>96</v>
      </c>
      <c r="J37" s="169" t="s">
        <v>135</v>
      </c>
      <c r="K37" s="155" t="s">
        <v>52</v>
      </c>
      <c r="L37" s="638" t="s">
        <v>19</v>
      </c>
      <c r="M37" s="639"/>
      <c r="N37" s="640"/>
      <c r="O37" s="622" t="s">
        <v>48</v>
      </c>
      <c r="P37" s="623"/>
      <c r="Q37" s="624"/>
      <c r="S37"/>
      <c r="T37"/>
      <c r="U37"/>
      <c r="V37"/>
      <c r="W37"/>
      <c r="X37"/>
      <c r="Y37"/>
      <c r="Z37"/>
      <c r="AA37"/>
      <c r="AB37"/>
      <c r="AC37"/>
      <c r="AD37"/>
      <c r="AE37"/>
      <c r="AF37"/>
      <c r="AG37"/>
      <c r="AH37"/>
      <c r="AI37"/>
      <c r="AJ37" s="3"/>
      <c r="AK37" s="3"/>
      <c r="AL37" s="3"/>
      <c r="AM37" s="3"/>
      <c r="AN37" s="3"/>
      <c r="AO37" s="3"/>
      <c r="AP37" s="3"/>
      <c r="AQ37" s="3"/>
      <c r="AR37" s="3"/>
      <c r="AS37" s="3"/>
      <c r="AT37" s="3"/>
      <c r="AU37" s="3"/>
    </row>
    <row r="38" spans="1:47" ht="31.5" customHeight="1" thickBot="1">
      <c r="A38" s="734"/>
      <c r="B38" s="667"/>
      <c r="C38" s="668"/>
      <c r="D38" s="668"/>
      <c r="E38" s="174"/>
      <c r="F38" s="175"/>
      <c r="G38" s="668"/>
      <c r="H38" s="668"/>
      <c r="I38" s="174"/>
      <c r="J38" s="175"/>
      <c r="K38" s="167" t="s">
        <v>50</v>
      </c>
      <c r="L38" s="651"/>
      <c r="M38" s="746"/>
      <c r="N38" s="747"/>
      <c r="O38" s="654">
        <f>L38*35/100</f>
        <v>0</v>
      </c>
      <c r="P38" s="748"/>
      <c r="Q38" s="749"/>
      <c r="S38"/>
      <c r="T38"/>
      <c r="U38"/>
      <c r="V38"/>
      <c r="W38"/>
      <c r="X38"/>
      <c r="Y38"/>
      <c r="Z38"/>
      <c r="AA38"/>
      <c r="AB38"/>
      <c r="AC38"/>
      <c r="AD38"/>
      <c r="AE38"/>
      <c r="AF38"/>
      <c r="AG38"/>
      <c r="AH38"/>
      <c r="AI38"/>
      <c r="AJ38" s="3"/>
      <c r="AK38" s="3"/>
      <c r="AL38" s="3"/>
      <c r="AM38" s="3"/>
      <c r="AN38" s="3"/>
      <c r="AO38" s="3"/>
      <c r="AP38" s="3"/>
      <c r="AQ38" s="3"/>
      <c r="AR38" s="3"/>
      <c r="AS38" s="3"/>
      <c r="AT38" s="3"/>
      <c r="AU38" s="3"/>
    </row>
    <row r="39" spans="1:47" ht="10.5" customHeight="1" thickBot="1">
      <c r="A39" s="604" t="s">
        <v>136</v>
      </c>
      <c r="B39" s="724"/>
      <c r="C39" s="724"/>
      <c r="D39" s="724"/>
      <c r="E39" s="725"/>
      <c r="F39" s="725"/>
      <c r="G39" s="727" t="s">
        <v>118</v>
      </c>
      <c r="H39" s="728"/>
      <c r="I39" s="735" t="s">
        <v>122</v>
      </c>
      <c r="J39" s="736"/>
      <c r="K39" s="737" t="s">
        <v>141</v>
      </c>
      <c r="L39" s="627"/>
      <c r="M39" s="739"/>
      <c r="N39" s="740"/>
      <c r="O39" s="633">
        <f>IF((((E38*F38*5)+(I38*J38*10))*20/100)&gt;L39,L39,(((E38*F38*5)+(I38*J38*10))*20/100))</f>
        <v>0</v>
      </c>
      <c r="P39" s="744"/>
      <c r="Q39" s="745"/>
      <c r="S39"/>
      <c r="T39"/>
      <c r="U39"/>
      <c r="V39"/>
      <c r="W39"/>
      <c r="X39"/>
      <c r="Y39"/>
      <c r="Z39"/>
      <c r="AA39"/>
      <c r="AB39"/>
      <c r="AC39"/>
      <c r="AD39"/>
      <c r="AE39"/>
      <c r="AF39"/>
      <c r="AG39"/>
      <c r="AH39"/>
      <c r="AI39"/>
      <c r="AJ39" s="3"/>
      <c r="AK39" s="3"/>
      <c r="AL39" s="3"/>
      <c r="AM39" s="3"/>
      <c r="AN39" s="3"/>
      <c r="AO39" s="3"/>
      <c r="AP39" s="3"/>
      <c r="AQ39" s="3"/>
      <c r="AR39" s="3"/>
      <c r="AS39" s="3"/>
      <c r="AT39" s="3"/>
      <c r="AU39" s="3"/>
    </row>
    <row r="40" spans="1:47" ht="26.25" customHeight="1" thickBot="1">
      <c r="A40" s="726"/>
      <c r="B40" s="500"/>
      <c r="C40" s="500"/>
      <c r="D40" s="500"/>
      <c r="E40" s="500"/>
      <c r="F40" s="500"/>
      <c r="G40" s="729"/>
      <c r="H40" s="730"/>
      <c r="I40" s="731"/>
      <c r="J40" s="732"/>
      <c r="K40" s="738"/>
      <c r="L40" s="741"/>
      <c r="M40" s="742"/>
      <c r="N40" s="743"/>
      <c r="O40" s="744"/>
      <c r="P40" s="744"/>
      <c r="Q40" s="745"/>
      <c r="S40"/>
      <c r="T40"/>
      <c r="U40"/>
      <c r="V40"/>
      <c r="W40"/>
      <c r="X40"/>
      <c r="Y40"/>
      <c r="Z40"/>
      <c r="AA40"/>
      <c r="AB40"/>
      <c r="AC40"/>
      <c r="AD40"/>
      <c r="AE40"/>
      <c r="AF40"/>
      <c r="AG40"/>
      <c r="AH40"/>
      <c r="AI40"/>
      <c r="AJ40" s="3"/>
      <c r="AK40" s="3"/>
      <c r="AL40" s="3"/>
      <c r="AM40" s="3"/>
      <c r="AN40" s="3"/>
      <c r="AO40" s="3"/>
      <c r="AP40" s="3"/>
      <c r="AQ40" s="3"/>
      <c r="AR40" s="3"/>
      <c r="AS40" s="3"/>
      <c r="AT40" s="3"/>
      <c r="AU40" s="3"/>
    </row>
    <row r="41" spans="1:47" s="51" customFormat="1" ht="14.25" customHeight="1" thickBot="1">
      <c r="A41" s="141" t="s">
        <v>124</v>
      </c>
      <c r="B41" s="142"/>
      <c r="C41" s="142"/>
      <c r="D41" s="142"/>
      <c r="E41" s="142"/>
      <c r="F41" s="142"/>
      <c r="G41" s="176"/>
      <c r="H41" s="176"/>
      <c r="I41" s="176"/>
      <c r="J41" s="177"/>
      <c r="K41" s="702" t="s">
        <v>121</v>
      </c>
      <c r="L41" s="627"/>
      <c r="M41" s="685"/>
      <c r="N41" s="704"/>
      <c r="O41" s="706">
        <f>(E38*F38*5)+(I38*J38*10)</f>
        <v>0</v>
      </c>
      <c r="P41" s="707"/>
      <c r="Q41" s="708"/>
      <c r="R41" s="3"/>
      <c r="S41"/>
      <c r="T41"/>
      <c r="U41"/>
      <c r="V41"/>
      <c r="W41"/>
      <c r="X41"/>
      <c r="Y41"/>
      <c r="Z41"/>
      <c r="AA41"/>
      <c r="AB41"/>
      <c r="AC41"/>
      <c r="AD41"/>
      <c r="AE41"/>
      <c r="AF41"/>
      <c r="AG41"/>
      <c r="AH41"/>
      <c r="AI41"/>
      <c r="AJ41" s="3"/>
      <c r="AK41" s="3"/>
      <c r="AL41" s="3"/>
      <c r="AM41" s="3"/>
      <c r="AN41" s="3"/>
      <c r="AO41" s="3"/>
      <c r="AP41" s="3"/>
      <c r="AQ41" s="3"/>
      <c r="AR41" s="3"/>
      <c r="AS41" s="3"/>
      <c r="AT41" s="3"/>
      <c r="AU41" s="3"/>
    </row>
    <row r="42" spans="1:47" s="51" customFormat="1" ht="21" customHeight="1" thickBot="1">
      <c r="A42" s="709"/>
      <c r="B42" s="710"/>
      <c r="C42" s="710"/>
      <c r="D42" s="710"/>
      <c r="E42" s="710"/>
      <c r="F42" s="710"/>
      <c r="G42" s="710"/>
      <c r="H42" s="710"/>
      <c r="I42" s="710"/>
      <c r="J42" s="711"/>
      <c r="K42" s="703"/>
      <c r="L42" s="687"/>
      <c r="M42" s="688"/>
      <c r="N42" s="705"/>
      <c r="O42" s="707"/>
      <c r="P42" s="707"/>
      <c r="Q42" s="708"/>
      <c r="R42" s="3"/>
      <c r="S42"/>
      <c r="T42"/>
      <c r="U42"/>
      <c r="V42"/>
      <c r="W42"/>
      <c r="X42"/>
      <c r="Y42"/>
      <c r="Z42"/>
      <c r="AA42"/>
      <c r="AB42"/>
      <c r="AC42"/>
      <c r="AD42"/>
      <c r="AE42"/>
      <c r="AF42"/>
      <c r="AG42"/>
      <c r="AH42"/>
      <c r="AI42"/>
      <c r="AJ42" s="3"/>
      <c r="AK42" s="3"/>
      <c r="AL42" s="3"/>
      <c r="AM42" s="3"/>
      <c r="AN42" s="3"/>
      <c r="AO42" s="3"/>
      <c r="AP42" s="3"/>
      <c r="AQ42" s="3"/>
      <c r="AR42" s="3"/>
      <c r="AS42" s="3"/>
      <c r="AT42" s="3"/>
      <c r="AU42" s="3"/>
    </row>
    <row r="43" spans="1:47" s="51" customFormat="1" ht="42.75" customHeight="1" thickBot="1">
      <c r="A43" s="712"/>
      <c r="B43" s="713"/>
      <c r="C43" s="713"/>
      <c r="D43" s="713"/>
      <c r="E43" s="713"/>
      <c r="F43" s="713"/>
      <c r="G43" s="713"/>
      <c r="H43" s="713"/>
      <c r="I43" s="713"/>
      <c r="J43" s="714"/>
      <c r="K43" s="178" t="s">
        <v>14</v>
      </c>
      <c r="L43" s="715">
        <f>SUM(L38:N41)</f>
        <v>0</v>
      </c>
      <c r="M43" s="716"/>
      <c r="N43" s="717"/>
      <c r="O43" s="718">
        <f>IF(E38+I38&gt;4,0,(IF(J38+F38&lt;5,0,(IF(L43-I40&lt;(IF(L43&lt;(SUM(O38:Q41)),L43,(SUM(O38:Q41)))),L43-I40, (IF(L43&lt;(SUM(O38:Q41)),L43,(SUM(O38:Q41)))))))))</f>
        <v>0</v>
      </c>
      <c r="P43" s="719"/>
      <c r="Q43" s="720"/>
      <c r="R43" s="3"/>
      <c r="S43"/>
      <c r="T43"/>
      <c r="U43"/>
      <c r="V43"/>
      <c r="W43"/>
      <c r="X43"/>
      <c r="Y43"/>
      <c r="Z43"/>
      <c r="AA43"/>
      <c r="AB43"/>
      <c r="AC43"/>
      <c r="AD43"/>
      <c r="AE43"/>
      <c r="AF43"/>
      <c r="AG43"/>
      <c r="AH43"/>
      <c r="AI43"/>
      <c r="AJ43" s="3"/>
      <c r="AK43" s="3"/>
      <c r="AL43" s="3"/>
      <c r="AM43" s="3"/>
      <c r="AN43" s="3"/>
      <c r="AO43" s="3"/>
      <c r="AP43" s="3"/>
      <c r="AQ43" s="3"/>
      <c r="AR43" s="3"/>
      <c r="AS43" s="3"/>
      <c r="AT43" s="3"/>
      <c r="AU43" s="3"/>
    </row>
    <row r="44" spans="1:47" customFormat="1" ht="36" customHeight="1">
      <c r="A44" s="722" t="s">
        <v>192</v>
      </c>
      <c r="B44" s="723"/>
      <c r="C44" s="723"/>
      <c r="D44" s="723"/>
      <c r="E44" s="723"/>
      <c r="F44" s="723"/>
      <c r="G44" s="723"/>
      <c r="H44" s="723"/>
      <c r="I44" s="723"/>
      <c r="J44" s="723"/>
      <c r="R44" s="143"/>
    </row>
    <row r="45" spans="1:47" customFormat="1" ht="44.25" customHeight="1">
      <c r="A45" s="721"/>
      <c r="B45" s="417"/>
      <c r="C45" s="417"/>
      <c r="D45" s="417"/>
      <c r="E45" s="417"/>
      <c r="F45" s="417"/>
      <c r="G45" s="417"/>
      <c r="H45" s="417"/>
      <c r="I45" s="417"/>
      <c r="J45" s="417"/>
      <c r="R45" s="1"/>
    </row>
    <row r="46" spans="1:47" customFormat="1" ht="30.75" customHeight="1"/>
    <row r="47" spans="1:47" customFormat="1" ht="15" customHeight="1"/>
    <row r="48" spans="1:47" customFormat="1" ht="15" customHeight="1"/>
    <row r="49" customFormat="1" ht="12" customHeight="1"/>
    <row r="50" customFormat="1" ht="16.5" customHeight="1"/>
    <row r="51" customFormat="1" ht="14.25" customHeight="1"/>
    <row r="52" customFormat="1" ht="15.75" customHeight="1"/>
    <row r="53" customFormat="1" ht="12" customHeight="1"/>
    <row r="54" customFormat="1" ht="12" customHeight="1"/>
    <row r="55" customFormat="1" ht="17.25" customHeight="1"/>
    <row r="56" customFormat="1" ht="99.95" customHeight="1"/>
    <row r="57" customFormat="1" ht="11.25" customHeight="1"/>
    <row r="58" customFormat="1" ht="21" customHeight="1"/>
    <row r="59" customFormat="1" ht="30.75" customHeight="1"/>
    <row r="60" customFormat="1" ht="15" customHeight="1"/>
    <row r="61" customFormat="1" ht="15" customHeight="1"/>
    <row r="62" customFormat="1" ht="12" customHeight="1"/>
    <row r="63" customFormat="1" ht="16.5" customHeight="1"/>
    <row r="64" customFormat="1" ht="15.75" customHeight="1"/>
    <row r="65" customFormat="1" ht="15.75" customHeight="1"/>
    <row r="66" customFormat="1" ht="12" customHeight="1"/>
    <row r="67" customFormat="1" ht="12" customHeight="1"/>
    <row r="68" customFormat="1" ht="16.5" customHeight="1"/>
    <row r="69" customFormat="1" ht="99.95" customHeight="1"/>
    <row r="70" customFormat="1" ht="13.5" customHeight="1"/>
    <row r="71" customFormat="1" ht="11.25" customHeight="1"/>
    <row r="72" customFormat="1" ht="23.25" customHeight="1"/>
    <row r="73" customFormat="1" ht="12" customHeight="1"/>
    <row r="74" customFormat="1" ht="12" customHeight="1"/>
    <row r="75" customFormat="1" ht="12" customHeight="1"/>
    <row r="76" customFormat="1" ht="15.75" customHeight="1"/>
    <row r="77" customFormat="1" ht="12" customHeight="1"/>
    <row r="78" customFormat="1" ht="12" customHeight="1"/>
    <row r="79" customFormat="1" ht="12" customHeight="1"/>
    <row r="80" customFormat="1" ht="12" customHeight="1"/>
    <row r="81" customFormat="1" ht="18" customHeight="1"/>
    <row r="82" customFormat="1" ht="12" customHeight="1"/>
    <row r="83" customFormat="1" ht="18" customHeight="1"/>
    <row r="84" customFormat="1" ht="8.25" customHeight="1"/>
    <row r="85" customFormat="1" ht="23.25" customHeight="1"/>
    <row r="86" customFormat="1" ht="12" customHeight="1"/>
    <row r="87" customFormat="1" ht="12" customHeight="1"/>
    <row r="88" customFormat="1" ht="12" customHeight="1"/>
    <row r="89" customFormat="1" ht="15.75" customHeight="1"/>
    <row r="90" customFormat="1" ht="12" customHeight="1"/>
    <row r="91" customFormat="1" ht="12" customHeight="1"/>
    <row r="92" customFormat="1" ht="12" customHeight="1"/>
    <row r="93" customFormat="1" ht="12" customHeight="1"/>
    <row r="94" customFormat="1" ht="18" customHeight="1"/>
    <row r="95" customFormat="1" ht="12" customHeight="1"/>
    <row r="96" customFormat="1" ht="18" customHeight="1"/>
    <row r="97" customFormat="1" ht="8.25" customHeight="1"/>
    <row r="98" customFormat="1" ht="23.25" customHeight="1"/>
    <row r="99" customFormat="1" ht="12" customHeight="1"/>
    <row r="100" customFormat="1" ht="12" customHeight="1"/>
    <row r="101" customFormat="1" ht="12" customHeight="1"/>
    <row r="102" customFormat="1" ht="15.75" customHeight="1"/>
    <row r="103" customFormat="1" ht="12" customHeight="1"/>
    <row r="104" customFormat="1" ht="12" customHeight="1"/>
    <row r="105" customFormat="1" ht="12" customHeight="1"/>
    <row r="106" customFormat="1" ht="12" customHeight="1"/>
    <row r="107" customFormat="1" ht="18" customHeight="1"/>
    <row r="108" customFormat="1" ht="12" customHeight="1"/>
    <row r="109" customFormat="1" ht="18" customHeight="1"/>
    <row r="110" customFormat="1" ht="8.25" customHeight="1"/>
    <row r="111" customFormat="1" ht="23.25" customHeight="1"/>
    <row r="112" customFormat="1" ht="12" customHeight="1"/>
    <row r="113" customFormat="1" ht="12" customHeight="1"/>
    <row r="114" customFormat="1" ht="12" customHeight="1"/>
    <row r="115" customFormat="1" ht="15.75" customHeight="1"/>
    <row r="116" customFormat="1" ht="12" customHeight="1"/>
    <row r="117" customFormat="1" ht="12" customHeight="1"/>
    <row r="118" customFormat="1" ht="12" customHeight="1"/>
    <row r="119" customFormat="1" ht="12" customHeight="1"/>
    <row r="120" customFormat="1" ht="18" customHeight="1"/>
    <row r="121" customFormat="1" ht="12" customHeight="1"/>
    <row r="122" customFormat="1" ht="18" customHeight="1"/>
    <row r="123" customFormat="1" ht="33.75" customHeight="1"/>
    <row r="124" customFormat="1" ht="26.25" customHeight="1"/>
    <row r="125" customFormat="1" ht="23.25" customHeight="1"/>
    <row r="126" s="3" customFormat="1" ht="23.25" customHeight="1"/>
    <row r="127" s="3" customFormat="1" ht="23.25" customHeight="1"/>
    <row r="128" s="3" customFormat="1" ht="23.25" customHeight="1"/>
    <row r="129" s="3" customFormat="1" ht="23.25" customHeight="1"/>
    <row r="130" s="3" customFormat="1" ht="23.25" customHeight="1"/>
    <row r="131" s="3" customFormat="1" ht="23.25" customHeight="1"/>
    <row r="132" s="3" customFormat="1" ht="23.25" customHeight="1"/>
    <row r="133" s="3" customFormat="1" ht="23.25" customHeight="1"/>
    <row r="134" s="3" customFormat="1" ht="23.25" customHeight="1"/>
    <row r="135" s="3" customFormat="1" ht="23.25" customHeight="1"/>
    <row r="136" s="3" customFormat="1" ht="23.25" customHeight="1"/>
    <row r="137" s="3" customFormat="1" ht="23.25" customHeight="1"/>
    <row r="138" s="3" customFormat="1" ht="23.25" customHeight="1"/>
    <row r="139" s="3" customFormat="1" ht="23.25" customHeight="1"/>
    <row r="140" s="3" customFormat="1" ht="23.25" customHeight="1"/>
    <row r="141" s="3" customFormat="1" ht="23.25" customHeight="1"/>
    <row r="142" s="3" customFormat="1" ht="23.25" customHeight="1"/>
    <row r="143" s="3" customFormat="1" ht="23.25" customHeight="1"/>
    <row r="144" s="3" customFormat="1" ht="23.25" customHeight="1"/>
    <row r="145" s="3" customFormat="1" ht="23.25" customHeight="1"/>
    <row r="146" s="3" customFormat="1" ht="23.25" customHeight="1"/>
    <row r="147" s="3" customFormat="1" ht="23.25" customHeight="1"/>
    <row r="148" s="3" customFormat="1" ht="23.25" customHeight="1"/>
    <row r="149" s="3" customFormat="1" ht="23.25" customHeight="1"/>
    <row r="150" s="3" customFormat="1" ht="23.25" customHeight="1"/>
    <row r="151" s="3" customFormat="1" ht="23.25" customHeight="1"/>
    <row r="152" s="3" customFormat="1" ht="23.25" customHeight="1"/>
    <row r="153" s="3" customFormat="1" ht="15" customHeight="1"/>
    <row r="154" s="3" customFormat="1" ht="49.5" customHeight="1"/>
    <row r="155" s="3" customFormat="1" ht="23.25" customHeight="1"/>
    <row r="156" s="3" customFormat="1" ht="23.25" customHeight="1"/>
    <row r="157" s="3" customFormat="1" ht="23.25" customHeight="1"/>
    <row r="158" s="3" customFormat="1" ht="23.25" customHeight="1"/>
    <row r="159" s="3" customFormat="1" ht="22.5" customHeight="1"/>
    <row r="160" s="3" customFormat="1" ht="23.25" customHeight="1"/>
    <row r="161" spans="1:27" s="3" customFormat="1" ht="21.75" customHeight="1"/>
    <row r="162" spans="1:27" s="3" customFormat="1" ht="21.75" customHeight="1"/>
    <row r="163" spans="1:27" s="3" customFormat="1" ht="21.75" customHeight="1"/>
    <row r="164" spans="1:27" s="3" customFormat="1" ht="22.5" customHeight="1"/>
    <row r="165" spans="1:27" s="3" customFormat="1" ht="9.75" customHeight="1"/>
    <row r="166" spans="1:27" s="3" customFormat="1" ht="23.25" customHeight="1"/>
    <row r="167" spans="1:27" s="3" customFormat="1" ht="10.5" customHeight="1"/>
    <row r="168" spans="1:27" s="3" customFormat="1" ht="21.75" customHeight="1"/>
    <row r="169" spans="1:27" s="3" customFormat="1" ht="26.25" customHeight="1"/>
    <row r="170" spans="1:27" s="3" customFormat="1" ht="26.25" customHeight="1"/>
    <row r="171" spans="1:27" s="3" customFormat="1" ht="26.25" customHeight="1"/>
    <row r="172" spans="1:27" s="51" customFormat="1" ht="24" hidden="1" customHeight="1" thickBo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s="48" customFormat="1" ht="20.100000000000001" hidden="1" customHeight="1" thickBo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s="48" customFormat="1" ht="15.75" hidden="1"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s="48" customFormat="1" ht="20.100000000000001" hidden="1"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s="48" customFormat="1" ht="3.75" hidden="1"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s="48" customFormat="1" ht="15.75" hidden="1"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s="48" customFormat="1" ht="20.100000000000001" hidden="1"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s="48" customFormat="1" ht="3.75" hidden="1"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s="48" customFormat="1" ht="20.100000000000001" hidden="1"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s="50" customFormat="1" ht="18.75"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s="50" customFormat="1" ht="18.75"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s="50" customFormat="1" ht="15.75" hidden="1"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s="48" customFormat="1" ht="12.75" hidden="1"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s="48" customFormat="1" ht="12.75"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s="48" customFormat="1" ht="0.75"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s="48" customFormat="1" ht="14.25"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s="48" customFormat="1" ht="14.25" hidden="1"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s="52" customFormat="1" ht="15" hidden="1"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s="49" customFormat="1" ht="12.75" hidden="1"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s="48" customForma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s="48" customForma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c r="A193" s="3"/>
      <c r="B193" s="3"/>
      <c r="C193" s="3"/>
      <c r="D193" s="3"/>
      <c r="E193" s="3"/>
      <c r="F193" s="3"/>
      <c r="G193" s="3"/>
      <c r="H193" s="3"/>
      <c r="I193" s="3"/>
      <c r="J193" s="3"/>
      <c r="K193" s="3"/>
      <c r="L193" s="3"/>
      <c r="M193" s="3"/>
      <c r="N193" s="3"/>
      <c r="O193" s="3"/>
      <c r="P193" s="3"/>
      <c r="Q193" s="3"/>
      <c r="S193" s="3"/>
      <c r="T193" s="3"/>
      <c r="U193" s="3"/>
      <c r="V193" s="3"/>
      <c r="W193" s="3"/>
      <c r="X193" s="3"/>
      <c r="Y193" s="3"/>
    </row>
    <row r="194" spans="1:27">
      <c r="A194" s="3"/>
      <c r="B194" s="3"/>
      <c r="C194" s="3"/>
      <c r="D194" s="3"/>
      <c r="E194" s="3"/>
      <c r="F194" s="3"/>
      <c r="G194" s="3"/>
      <c r="H194" s="3"/>
      <c r="I194" s="3"/>
      <c r="J194" s="3"/>
      <c r="K194" s="3"/>
      <c r="L194" s="3"/>
      <c r="M194" s="3"/>
      <c r="N194" s="3"/>
      <c r="O194" s="3"/>
      <c r="P194" s="3"/>
      <c r="Q194" s="3"/>
      <c r="S194" s="3"/>
      <c r="T194" s="3"/>
      <c r="U194" s="3"/>
      <c r="V194" s="3"/>
      <c r="W194" s="3"/>
      <c r="X194" s="3"/>
      <c r="Y194" s="3"/>
    </row>
    <row r="195" spans="1:27">
      <c r="A195" s="3"/>
      <c r="B195" s="3"/>
      <c r="C195" s="3"/>
      <c r="D195" s="3"/>
      <c r="E195" s="3"/>
      <c r="F195" s="3"/>
      <c r="G195" s="3"/>
      <c r="H195" s="3"/>
      <c r="I195" s="3"/>
      <c r="J195" s="3"/>
      <c r="K195" s="3"/>
      <c r="L195" s="3"/>
      <c r="M195" s="3"/>
      <c r="N195" s="3"/>
      <c r="O195" s="3"/>
      <c r="P195" s="3"/>
      <c r="Q195" s="3"/>
      <c r="S195" s="3"/>
      <c r="T195" s="3"/>
      <c r="U195" s="3"/>
      <c r="V195" s="3"/>
      <c r="W195" s="3"/>
      <c r="X195" s="3"/>
      <c r="Y195" s="3"/>
    </row>
    <row r="196" spans="1:27">
      <c r="A196" s="3"/>
      <c r="B196" s="3"/>
      <c r="C196" s="3"/>
      <c r="D196" s="3"/>
      <c r="E196" s="3"/>
      <c r="F196" s="3"/>
      <c r="G196" s="3"/>
      <c r="H196" s="3"/>
      <c r="I196" s="3"/>
      <c r="J196" s="3"/>
      <c r="K196" s="3"/>
      <c r="L196" s="3"/>
      <c r="M196" s="3"/>
      <c r="N196" s="3"/>
      <c r="O196" s="3"/>
      <c r="P196" s="3"/>
      <c r="Q196" s="3"/>
      <c r="S196" s="3"/>
      <c r="T196" s="3"/>
      <c r="U196" s="3"/>
      <c r="V196" s="3"/>
      <c r="W196" s="3"/>
      <c r="X196" s="3"/>
      <c r="Y196" s="3"/>
    </row>
    <row r="199" spans="1:27" ht="15.75">
      <c r="A199" s="53"/>
      <c r="B199" s="53"/>
      <c r="C199" s="53"/>
      <c r="D199" s="53"/>
      <c r="E199" s="53"/>
      <c r="F199" s="53"/>
      <c r="G199" s="53"/>
      <c r="H199" s="53"/>
      <c r="I199" s="53"/>
      <c r="J199" s="53"/>
      <c r="K199" s="53"/>
      <c r="L199" s="53"/>
      <c r="M199" s="53"/>
      <c r="N199" s="53"/>
      <c r="O199" s="53"/>
      <c r="P199" s="53"/>
      <c r="Q199" s="53"/>
      <c r="S199" s="53"/>
      <c r="T199" s="53"/>
      <c r="U199" s="53"/>
      <c r="V199" s="53"/>
      <c r="W199" s="53"/>
      <c r="X199" s="53"/>
      <c r="Y199" s="53"/>
    </row>
    <row r="200" spans="1:27" ht="15.75">
      <c r="A200" s="53"/>
      <c r="B200" s="53"/>
      <c r="C200" s="53"/>
      <c r="D200" s="53"/>
      <c r="E200" s="53"/>
      <c r="F200" s="53"/>
      <c r="G200" s="53"/>
      <c r="H200" s="53"/>
      <c r="I200" s="53"/>
      <c r="J200" s="53"/>
      <c r="K200" s="53"/>
      <c r="L200" s="53"/>
      <c r="M200" s="53"/>
      <c r="N200" s="53"/>
      <c r="O200" s="53"/>
      <c r="P200" s="53"/>
      <c r="Q200" s="53"/>
      <c r="S200" s="53"/>
      <c r="T200" s="53"/>
      <c r="U200" s="53"/>
      <c r="V200" s="53"/>
      <c r="W200" s="53"/>
      <c r="X200" s="53"/>
      <c r="Y200" s="53"/>
    </row>
    <row r="201" spans="1:27" ht="15.75">
      <c r="A201" s="53"/>
      <c r="B201" s="53"/>
      <c r="C201" s="53"/>
      <c r="D201" s="53"/>
      <c r="E201" s="53"/>
      <c r="F201" s="53"/>
      <c r="G201" s="53"/>
      <c r="H201" s="53"/>
      <c r="I201" s="53"/>
      <c r="J201" s="53"/>
      <c r="K201" s="53"/>
      <c r="L201" s="53"/>
      <c r="M201" s="53"/>
      <c r="N201" s="53"/>
      <c r="O201" s="53"/>
      <c r="P201" s="53"/>
      <c r="Q201" s="53"/>
      <c r="S201" s="53"/>
      <c r="T201" s="53"/>
      <c r="U201" s="53"/>
      <c r="V201" s="53"/>
      <c r="W201" s="53"/>
      <c r="X201" s="53"/>
      <c r="Y201" s="53"/>
    </row>
    <row r="202" spans="1:27" ht="15.75">
      <c r="A202" s="53"/>
      <c r="B202" s="53"/>
      <c r="C202" s="53"/>
      <c r="D202" s="53"/>
      <c r="E202" s="53"/>
      <c r="F202" s="53"/>
      <c r="G202" s="53"/>
      <c r="H202" s="53"/>
      <c r="I202" s="53"/>
      <c r="J202" s="53"/>
      <c r="K202" s="53"/>
      <c r="L202" s="53"/>
      <c r="M202" s="53"/>
      <c r="N202" s="53"/>
      <c r="O202" s="53"/>
      <c r="P202" s="53"/>
      <c r="Q202" s="53"/>
      <c r="S202" s="53"/>
      <c r="T202" s="53"/>
      <c r="U202" s="53"/>
      <c r="V202" s="53"/>
      <c r="W202" s="53"/>
      <c r="X202" s="53"/>
      <c r="Y202" s="53"/>
    </row>
    <row r="203" spans="1:27" ht="15.75">
      <c r="A203" s="53"/>
      <c r="B203" s="53"/>
      <c r="C203" s="53"/>
      <c r="D203" s="53"/>
      <c r="E203" s="53"/>
      <c r="F203" s="53"/>
      <c r="G203" s="53"/>
      <c r="H203" s="53"/>
      <c r="I203" s="53"/>
      <c r="J203" s="53"/>
      <c r="K203" s="53"/>
      <c r="L203" s="53"/>
      <c r="M203" s="53"/>
      <c r="N203" s="53"/>
      <c r="O203" s="53"/>
      <c r="P203" s="53"/>
      <c r="Q203" s="53"/>
      <c r="S203" s="53"/>
      <c r="T203" s="53"/>
      <c r="U203" s="53"/>
      <c r="V203" s="53"/>
      <c r="W203" s="53"/>
      <c r="X203" s="53"/>
      <c r="Y203" s="53"/>
    </row>
    <row r="204" spans="1:27" ht="15.75">
      <c r="A204" s="53"/>
      <c r="B204" s="53"/>
      <c r="C204" s="53"/>
      <c r="D204" s="53"/>
      <c r="E204" s="53"/>
      <c r="F204" s="53"/>
      <c r="G204" s="53"/>
      <c r="H204" s="53"/>
      <c r="I204" s="53"/>
      <c r="J204" s="53"/>
      <c r="K204" s="53"/>
      <c r="L204" s="53"/>
      <c r="M204" s="53"/>
      <c r="N204" s="53"/>
      <c r="O204" s="53"/>
      <c r="P204" s="53"/>
      <c r="Q204" s="53"/>
      <c r="S204" s="53"/>
      <c r="T204" s="53"/>
      <c r="U204" s="53"/>
      <c r="V204" s="53"/>
      <c r="W204" s="53"/>
      <c r="X204" s="53"/>
      <c r="Y204" s="53"/>
    </row>
    <row r="205" spans="1:27" s="53" customFormat="1" ht="15.75">
      <c r="R205" s="3"/>
      <c r="Z205" s="3"/>
      <c r="AA205" s="3"/>
    </row>
    <row r="206" spans="1:27" s="53" customFormat="1" ht="15.75">
      <c r="R206" s="3"/>
      <c r="Z206" s="3"/>
      <c r="AA206" s="3"/>
    </row>
    <row r="207" spans="1:27" s="53" customFormat="1" ht="15.75">
      <c r="R207" s="3"/>
      <c r="Z207" s="3"/>
      <c r="AA207" s="3"/>
    </row>
    <row r="208" spans="1:27" s="53" customFormat="1" ht="15.75">
      <c r="R208" s="3"/>
      <c r="Z208" s="3"/>
      <c r="AA208" s="3"/>
    </row>
    <row r="209" spans="1:27" s="53" customFormat="1" ht="15.75">
      <c r="R209" s="3"/>
      <c r="Z209" s="3"/>
      <c r="AA209" s="3"/>
    </row>
    <row r="210" spans="1:27" s="53" customFormat="1" ht="15.75">
      <c r="R210" s="3"/>
      <c r="Z210" s="3"/>
      <c r="AA210" s="3"/>
    </row>
    <row r="211" spans="1:27" s="53" customFormat="1" ht="15.75">
      <c r="R211" s="3"/>
      <c r="Z211" s="3"/>
      <c r="AA211" s="3"/>
    </row>
    <row r="212" spans="1:27" s="53" customFormat="1" ht="15.75">
      <c r="R212" s="3"/>
      <c r="Z212" s="3"/>
      <c r="AA212" s="3"/>
    </row>
    <row r="213" spans="1:27" s="53" customFormat="1" ht="15.75">
      <c r="R213" s="3"/>
      <c r="Z213" s="3"/>
      <c r="AA213" s="3"/>
    </row>
    <row r="214" spans="1:27" s="53" customFormat="1" ht="15.75">
      <c r="R214" s="3"/>
      <c r="Z214" s="3"/>
      <c r="AA214" s="3"/>
    </row>
    <row r="215" spans="1:27" s="53" customFormat="1" ht="15.75">
      <c r="R215" s="3"/>
      <c r="Z215" s="3"/>
      <c r="AA215" s="3"/>
    </row>
    <row r="216" spans="1:27" s="53" customFormat="1" ht="15.75">
      <c r="R216" s="3"/>
      <c r="Z216" s="3"/>
      <c r="AA216" s="3"/>
    </row>
    <row r="217" spans="1:27" s="53" customFormat="1" ht="15.75">
      <c r="A217" s="47"/>
      <c r="B217" s="47"/>
      <c r="C217" s="47"/>
      <c r="D217" s="47"/>
      <c r="E217" s="47"/>
      <c r="F217" s="47"/>
      <c r="G217" s="8"/>
      <c r="H217" s="47"/>
      <c r="I217" s="47"/>
      <c r="J217" s="47"/>
      <c r="K217" s="47"/>
      <c r="L217" s="47"/>
      <c r="M217" s="47"/>
      <c r="N217" s="47"/>
      <c r="O217" s="47"/>
      <c r="P217" s="47"/>
      <c r="Q217" s="47"/>
      <c r="R217" s="3"/>
      <c r="S217" s="47"/>
      <c r="T217" s="47"/>
      <c r="U217" s="47"/>
      <c r="V217" s="47"/>
      <c r="W217" s="47"/>
      <c r="X217" s="47"/>
      <c r="Y217" s="47"/>
      <c r="Z217" s="3"/>
      <c r="AA217" s="3"/>
    </row>
    <row r="218" spans="1:27" s="53" customFormat="1" ht="15.75">
      <c r="A218" s="47"/>
      <c r="B218" s="47"/>
      <c r="C218" s="47"/>
      <c r="D218" s="47"/>
      <c r="E218" s="47"/>
      <c r="F218" s="47"/>
      <c r="G218" s="8"/>
      <c r="H218" s="47"/>
      <c r="I218" s="47"/>
      <c r="J218" s="47"/>
      <c r="K218" s="47"/>
      <c r="L218" s="47"/>
      <c r="M218" s="47"/>
      <c r="N218" s="47"/>
      <c r="O218" s="47"/>
      <c r="P218" s="47"/>
      <c r="Q218" s="47"/>
      <c r="R218" s="3"/>
      <c r="S218" s="47"/>
      <c r="T218" s="47"/>
      <c r="U218" s="47"/>
      <c r="V218" s="47"/>
      <c r="W218" s="47"/>
      <c r="X218" s="47"/>
      <c r="Y218" s="47"/>
      <c r="Z218" s="3"/>
      <c r="AA218" s="3"/>
    </row>
    <row r="219" spans="1:27" s="53" customFormat="1" ht="15.75">
      <c r="A219" s="47"/>
      <c r="B219" s="47"/>
      <c r="C219" s="47"/>
      <c r="D219" s="47"/>
      <c r="E219" s="47"/>
      <c r="F219" s="47"/>
      <c r="G219" s="8"/>
      <c r="H219" s="47"/>
      <c r="I219" s="47"/>
      <c r="J219" s="47"/>
      <c r="K219" s="47"/>
      <c r="L219" s="47"/>
      <c r="M219" s="47"/>
      <c r="N219" s="47"/>
      <c r="O219" s="47"/>
      <c r="P219" s="47"/>
      <c r="Q219" s="47"/>
      <c r="R219" s="3"/>
      <c r="S219" s="47"/>
      <c r="T219" s="47"/>
      <c r="U219" s="47"/>
      <c r="V219" s="47"/>
      <c r="W219" s="47"/>
      <c r="X219" s="47"/>
      <c r="Y219" s="47"/>
      <c r="Z219" s="3"/>
      <c r="AA219" s="3"/>
    </row>
    <row r="220" spans="1:27" s="53" customFormat="1" ht="15.75">
      <c r="A220" s="47"/>
      <c r="B220" s="47"/>
      <c r="C220" s="47"/>
      <c r="D220" s="47"/>
      <c r="E220" s="47"/>
      <c r="F220" s="47"/>
      <c r="G220" s="8"/>
      <c r="H220" s="47"/>
      <c r="I220" s="47"/>
      <c r="J220" s="47"/>
      <c r="K220" s="47"/>
      <c r="L220" s="47"/>
      <c r="M220" s="47"/>
      <c r="N220" s="47"/>
      <c r="O220" s="47"/>
      <c r="P220" s="47"/>
      <c r="Q220" s="47"/>
      <c r="R220" s="3"/>
      <c r="S220" s="47"/>
      <c r="T220" s="47"/>
      <c r="U220" s="47"/>
      <c r="V220" s="47"/>
      <c r="W220" s="47"/>
      <c r="X220" s="47"/>
      <c r="Y220" s="47"/>
      <c r="Z220" s="3"/>
      <c r="AA220" s="3"/>
    </row>
    <row r="221" spans="1:27" s="53" customFormat="1" ht="15.75">
      <c r="A221" s="47"/>
      <c r="B221" s="47"/>
      <c r="C221" s="47"/>
      <c r="D221" s="47"/>
      <c r="E221" s="47"/>
      <c r="F221" s="47"/>
      <c r="G221" s="8"/>
      <c r="H221" s="47"/>
      <c r="I221" s="47"/>
      <c r="J221" s="47"/>
      <c r="K221" s="47"/>
      <c r="L221" s="47"/>
      <c r="M221" s="47"/>
      <c r="N221" s="47"/>
      <c r="O221" s="47"/>
      <c r="P221" s="47"/>
      <c r="Q221" s="47"/>
      <c r="R221" s="3"/>
      <c r="S221" s="47"/>
      <c r="T221" s="47"/>
      <c r="U221" s="47"/>
      <c r="V221" s="47"/>
      <c r="W221" s="47"/>
      <c r="X221" s="47"/>
      <c r="Y221" s="47"/>
      <c r="Z221" s="3"/>
      <c r="AA221" s="3"/>
    </row>
    <row r="222" spans="1:27" s="53" customFormat="1" ht="15.75">
      <c r="A222" s="47"/>
      <c r="B222" s="47"/>
      <c r="C222" s="47"/>
      <c r="D222" s="47"/>
      <c r="E222" s="47"/>
      <c r="F222" s="47"/>
      <c r="G222" s="8"/>
      <c r="H222" s="47"/>
      <c r="I222" s="47"/>
      <c r="J222" s="47"/>
      <c r="K222" s="47"/>
      <c r="L222" s="47"/>
      <c r="M222" s="47"/>
      <c r="N222" s="47"/>
      <c r="O222" s="47"/>
      <c r="P222" s="47"/>
      <c r="Q222" s="47"/>
      <c r="R222" s="3"/>
      <c r="S222" s="47"/>
      <c r="T222" s="47"/>
      <c r="U222" s="47"/>
      <c r="V222" s="47"/>
      <c r="W222" s="47"/>
      <c r="X222" s="47"/>
      <c r="Y222" s="47"/>
      <c r="Z222" s="3"/>
      <c r="AA222" s="3"/>
    </row>
    <row r="223" spans="1:27">
      <c r="G223" s="8"/>
    </row>
    <row r="224" spans="1:27">
      <c r="G224" s="8"/>
    </row>
    <row r="225" spans="7:7">
      <c r="G225" s="8"/>
    </row>
    <row r="226" spans="7:7">
      <c r="G226" s="8"/>
    </row>
    <row r="227" spans="7:7">
      <c r="G227" s="8"/>
    </row>
    <row r="228" spans="7:7">
      <c r="G228" s="8"/>
    </row>
    <row r="229" spans="7:7">
      <c r="G229" s="8"/>
    </row>
    <row r="230" spans="7:7">
      <c r="G230" s="8"/>
    </row>
    <row r="231" spans="7:7">
      <c r="G231" s="8"/>
    </row>
    <row r="232" spans="7:7">
      <c r="G232" s="8"/>
    </row>
    <row r="233" spans="7:7">
      <c r="G233" s="8"/>
    </row>
    <row r="234" spans="7:7">
      <c r="G234" s="8"/>
    </row>
    <row r="235" spans="7:7">
      <c r="G235" s="8"/>
    </row>
    <row r="236" spans="7:7">
      <c r="G236" s="8"/>
    </row>
    <row r="237" spans="7:7">
      <c r="G237" s="8"/>
    </row>
    <row r="238" spans="7:7">
      <c r="G238" s="8"/>
    </row>
    <row r="239" spans="7:7">
      <c r="G239" s="8"/>
    </row>
    <row r="240" spans="7:7">
      <c r="G240" s="8"/>
    </row>
    <row r="241" spans="7:7">
      <c r="G241" s="8"/>
    </row>
    <row r="242" spans="7:7">
      <c r="G242" s="8"/>
    </row>
    <row r="243" spans="7:7">
      <c r="G243" s="8"/>
    </row>
    <row r="244" spans="7:7">
      <c r="G244" s="8"/>
    </row>
    <row r="245" spans="7:7">
      <c r="G245" s="8"/>
    </row>
    <row r="246" spans="7:7">
      <c r="G246" s="8"/>
    </row>
    <row r="247" spans="7:7">
      <c r="G247" s="8"/>
    </row>
    <row r="248" spans="7:7">
      <c r="G248" s="8"/>
    </row>
    <row r="249" spans="7:7">
      <c r="G249" s="8"/>
    </row>
    <row r="250" spans="7:7">
      <c r="G250" s="8"/>
    </row>
    <row r="251" spans="7:7">
      <c r="G251" s="8"/>
    </row>
    <row r="252" spans="7:7">
      <c r="G252" s="8"/>
    </row>
    <row r="253" spans="7:7">
      <c r="G253" s="8"/>
    </row>
    <row r="254" spans="7:7">
      <c r="G254" s="8"/>
    </row>
    <row r="255" spans="7:7">
      <c r="G255" s="8"/>
    </row>
    <row r="256" spans="7:7">
      <c r="G256" s="8"/>
    </row>
    <row r="257" spans="7:7">
      <c r="G257" s="8"/>
    </row>
    <row r="258" spans="7:7">
      <c r="G258" s="8"/>
    </row>
    <row r="259" spans="7:7">
      <c r="G259" s="8"/>
    </row>
    <row r="260" spans="7:7">
      <c r="G260" s="8"/>
    </row>
    <row r="261" spans="7:7">
      <c r="G261" s="8"/>
    </row>
    <row r="262" spans="7:7">
      <c r="G262" s="8"/>
    </row>
    <row r="263" spans="7:7">
      <c r="G263" s="8"/>
    </row>
    <row r="264" spans="7:7">
      <c r="G264" s="8"/>
    </row>
    <row r="265" spans="7:7">
      <c r="G265" s="8"/>
    </row>
    <row r="266" spans="7:7">
      <c r="G266" s="8"/>
    </row>
    <row r="267" spans="7:7">
      <c r="G267" s="8"/>
    </row>
    <row r="268" spans="7:7">
      <c r="G268" s="8"/>
    </row>
    <row r="269" spans="7:7">
      <c r="G269" s="8"/>
    </row>
    <row r="270" spans="7:7">
      <c r="G270" s="8"/>
    </row>
    <row r="271" spans="7:7">
      <c r="G271" s="8"/>
    </row>
    <row r="272" spans="7:7">
      <c r="G272" s="8"/>
    </row>
    <row r="273" spans="7:7">
      <c r="G273" s="8"/>
    </row>
    <row r="274" spans="7:7">
      <c r="G274" s="8"/>
    </row>
    <row r="275" spans="7:7">
      <c r="G275" s="8"/>
    </row>
    <row r="276" spans="7:7">
      <c r="G276" s="8"/>
    </row>
    <row r="277" spans="7:7">
      <c r="G277" s="8"/>
    </row>
    <row r="278" spans="7:7">
      <c r="G278" s="8"/>
    </row>
    <row r="279" spans="7:7">
      <c r="G279" s="8"/>
    </row>
    <row r="280" spans="7:7">
      <c r="G280" s="8"/>
    </row>
    <row r="281" spans="7:7">
      <c r="G281" s="8"/>
    </row>
    <row r="282" spans="7:7">
      <c r="G282" s="8"/>
    </row>
    <row r="283" spans="7:7">
      <c r="G283" s="8"/>
    </row>
    <row r="284" spans="7:7">
      <c r="G284" s="8"/>
    </row>
    <row r="285" spans="7:7">
      <c r="G285" s="8"/>
    </row>
    <row r="286" spans="7:7">
      <c r="G286" s="8"/>
    </row>
    <row r="287" spans="7:7">
      <c r="G287" s="8"/>
    </row>
    <row r="288" spans="7:7">
      <c r="G288" s="8"/>
    </row>
    <row r="289" spans="7:7">
      <c r="G289" s="8"/>
    </row>
    <row r="290" spans="7:7">
      <c r="G290" s="8"/>
    </row>
    <row r="291" spans="7:7">
      <c r="G291" s="8"/>
    </row>
    <row r="292" spans="7:7">
      <c r="G292" s="8"/>
    </row>
    <row r="293" spans="7:7">
      <c r="G293" s="8"/>
    </row>
    <row r="294" spans="7:7">
      <c r="G294" s="8"/>
    </row>
    <row r="295" spans="7:7">
      <c r="G295" s="8"/>
    </row>
    <row r="296" spans="7:7">
      <c r="G296" s="8"/>
    </row>
    <row r="297" spans="7:7">
      <c r="G297" s="8"/>
    </row>
    <row r="298" spans="7:7">
      <c r="G298" s="8"/>
    </row>
    <row r="299" spans="7:7">
      <c r="G299" s="8"/>
    </row>
    <row r="300" spans="7:7">
      <c r="G300" s="8"/>
    </row>
    <row r="301" spans="7:7">
      <c r="G301" s="8"/>
    </row>
    <row r="302" spans="7:7">
      <c r="G302" s="8"/>
    </row>
    <row r="303" spans="7:7">
      <c r="G303" s="8"/>
    </row>
    <row r="304" spans="7:7">
      <c r="G304" s="8"/>
    </row>
    <row r="305" spans="7:7">
      <c r="G305" s="8"/>
    </row>
    <row r="306" spans="7:7">
      <c r="G306" s="8"/>
    </row>
    <row r="307" spans="7:7">
      <c r="G307" s="8"/>
    </row>
    <row r="308" spans="7:7">
      <c r="G308" s="8"/>
    </row>
    <row r="309" spans="7:7">
      <c r="G309" s="8"/>
    </row>
    <row r="310" spans="7:7">
      <c r="G310" s="8"/>
    </row>
    <row r="311" spans="7:7">
      <c r="G311" s="8"/>
    </row>
    <row r="312" spans="7:7">
      <c r="G312" s="8"/>
    </row>
    <row r="313" spans="7:7">
      <c r="G313" s="8"/>
    </row>
    <row r="314" spans="7:7">
      <c r="G314" s="8"/>
    </row>
    <row r="315" spans="7:7">
      <c r="G315" s="8"/>
    </row>
    <row r="316" spans="7:7">
      <c r="G316" s="8"/>
    </row>
    <row r="317" spans="7:7">
      <c r="G317" s="8"/>
    </row>
    <row r="318" spans="7:7">
      <c r="G318" s="8"/>
    </row>
    <row r="319" spans="7:7">
      <c r="G319" s="8"/>
    </row>
    <row r="320" spans="7:7">
      <c r="G320" s="8"/>
    </row>
    <row r="321" spans="7:7">
      <c r="G321" s="8"/>
    </row>
    <row r="322" spans="7:7">
      <c r="G322" s="8"/>
    </row>
    <row r="323" spans="7:7">
      <c r="G323" s="8"/>
    </row>
    <row r="324" spans="7:7">
      <c r="G324" s="8"/>
    </row>
    <row r="325" spans="7:7">
      <c r="G325" s="8"/>
    </row>
    <row r="326" spans="7:7">
      <c r="G326" s="8"/>
    </row>
    <row r="327" spans="7:7">
      <c r="G327" s="8"/>
    </row>
    <row r="328" spans="7:7">
      <c r="G328" s="8"/>
    </row>
    <row r="329" spans="7:7">
      <c r="G329" s="8"/>
    </row>
    <row r="330" spans="7:7">
      <c r="G330" s="8"/>
    </row>
    <row r="331" spans="7:7">
      <c r="G331" s="8"/>
    </row>
    <row r="332" spans="7:7">
      <c r="G332" s="8"/>
    </row>
    <row r="333" spans="7:7">
      <c r="G333" s="8"/>
    </row>
    <row r="334" spans="7:7">
      <c r="G334" s="8"/>
    </row>
    <row r="335" spans="7:7">
      <c r="G335" s="8"/>
    </row>
    <row r="336" spans="7:7">
      <c r="G336" s="8"/>
    </row>
    <row r="337" spans="7:7">
      <c r="G337" s="8"/>
    </row>
    <row r="338" spans="7:7">
      <c r="G338" s="8"/>
    </row>
    <row r="339" spans="7:7">
      <c r="G339" s="8"/>
    </row>
    <row r="340" spans="7:7">
      <c r="G340" s="8"/>
    </row>
    <row r="341" spans="7:7">
      <c r="G341" s="8"/>
    </row>
    <row r="342" spans="7:7">
      <c r="G342" s="8"/>
    </row>
    <row r="343" spans="7:7">
      <c r="G343" s="8"/>
    </row>
    <row r="344" spans="7:7">
      <c r="G344" s="8"/>
    </row>
    <row r="345" spans="7:7">
      <c r="G345" s="8"/>
    </row>
    <row r="346" spans="7:7">
      <c r="G346" s="8"/>
    </row>
    <row r="347" spans="7:7">
      <c r="G347" s="8"/>
    </row>
    <row r="348" spans="7:7">
      <c r="G348" s="8"/>
    </row>
    <row r="349" spans="7:7">
      <c r="G349" s="8"/>
    </row>
    <row r="350" spans="7:7">
      <c r="G350" s="8"/>
    </row>
    <row r="351" spans="7:7">
      <c r="G351" s="8"/>
    </row>
    <row r="352" spans="7:7">
      <c r="G352" s="8"/>
    </row>
    <row r="353" spans="7:7">
      <c r="G353" s="8"/>
    </row>
    <row r="354" spans="7:7">
      <c r="G354" s="8"/>
    </row>
    <row r="355" spans="7:7">
      <c r="G355" s="8"/>
    </row>
    <row r="356" spans="7:7">
      <c r="G356" s="8"/>
    </row>
    <row r="357" spans="7:7">
      <c r="G357" s="8"/>
    </row>
    <row r="358" spans="7:7">
      <c r="G358" s="8"/>
    </row>
    <row r="359" spans="7:7">
      <c r="G359" s="8"/>
    </row>
    <row r="360" spans="7:7">
      <c r="G360" s="8"/>
    </row>
    <row r="361" spans="7:7">
      <c r="G361" s="8"/>
    </row>
    <row r="362" spans="7:7">
      <c r="G362" s="8"/>
    </row>
    <row r="363" spans="7:7">
      <c r="G363" s="8"/>
    </row>
    <row r="364" spans="7:7">
      <c r="G364" s="8"/>
    </row>
    <row r="365" spans="7:7">
      <c r="G365" s="8"/>
    </row>
    <row r="366" spans="7:7">
      <c r="G366" s="8"/>
    </row>
    <row r="367" spans="7:7">
      <c r="G367" s="8"/>
    </row>
    <row r="368" spans="7:7">
      <c r="G368" s="8"/>
    </row>
    <row r="369" spans="7:7">
      <c r="G369" s="8"/>
    </row>
    <row r="370" spans="7:7">
      <c r="G370" s="8"/>
    </row>
    <row r="371" spans="7:7">
      <c r="G371" s="8"/>
    </row>
    <row r="372" spans="7:7">
      <c r="G372" s="8"/>
    </row>
    <row r="373" spans="7:7">
      <c r="G373" s="8"/>
    </row>
    <row r="374" spans="7:7">
      <c r="G374" s="8"/>
    </row>
    <row r="375" spans="7:7">
      <c r="G375" s="8"/>
    </row>
    <row r="376" spans="7:7">
      <c r="G376" s="8"/>
    </row>
    <row r="377" spans="7:7">
      <c r="G377" s="8"/>
    </row>
    <row r="378" spans="7:7">
      <c r="G378" s="8"/>
    </row>
    <row r="379" spans="7:7">
      <c r="G379" s="8"/>
    </row>
    <row r="380" spans="7:7">
      <c r="G380" s="8"/>
    </row>
    <row r="381" spans="7:7">
      <c r="G381" s="8"/>
    </row>
    <row r="382" spans="7:7">
      <c r="G382" s="8"/>
    </row>
    <row r="383" spans="7:7">
      <c r="G383" s="8"/>
    </row>
    <row r="384" spans="7:7">
      <c r="G384" s="8"/>
    </row>
    <row r="385" spans="7:7">
      <c r="G385" s="8"/>
    </row>
    <row r="386" spans="7:7">
      <c r="G386" s="8"/>
    </row>
    <row r="387" spans="7:7">
      <c r="G387" s="8"/>
    </row>
    <row r="388" spans="7:7">
      <c r="G388" s="8"/>
    </row>
    <row r="389" spans="7:7">
      <c r="G389" s="8"/>
    </row>
    <row r="390" spans="7:7">
      <c r="G390" s="8"/>
    </row>
    <row r="391" spans="7:7">
      <c r="G391" s="8"/>
    </row>
    <row r="392" spans="7:7">
      <c r="G392" s="8"/>
    </row>
    <row r="393" spans="7:7">
      <c r="G393" s="8"/>
    </row>
    <row r="394" spans="7:7">
      <c r="G394" s="8"/>
    </row>
    <row r="395" spans="7:7">
      <c r="G395" s="8"/>
    </row>
    <row r="396" spans="7:7">
      <c r="G396" s="8"/>
    </row>
    <row r="397" spans="7:7">
      <c r="G397" s="8"/>
    </row>
    <row r="398" spans="7:7">
      <c r="G398" s="8"/>
    </row>
    <row r="399" spans="7:7">
      <c r="G399" s="8"/>
    </row>
    <row r="400" spans="7:7">
      <c r="G400" s="8"/>
    </row>
    <row r="401" spans="7:7">
      <c r="G401" s="8"/>
    </row>
    <row r="402" spans="7:7">
      <c r="G402" s="8"/>
    </row>
    <row r="403" spans="7:7">
      <c r="G403" s="8"/>
    </row>
    <row r="404" spans="7:7">
      <c r="G404" s="8"/>
    </row>
    <row r="405" spans="7:7">
      <c r="G405" s="8"/>
    </row>
    <row r="406" spans="7:7">
      <c r="G406" s="8"/>
    </row>
    <row r="407" spans="7:7">
      <c r="G407" s="8"/>
    </row>
    <row r="408" spans="7:7">
      <c r="G408" s="8"/>
    </row>
    <row r="409" spans="7:7">
      <c r="G409" s="8"/>
    </row>
    <row r="410" spans="7:7">
      <c r="G410" s="8"/>
    </row>
    <row r="411" spans="7:7">
      <c r="G411" s="8"/>
    </row>
    <row r="412" spans="7:7">
      <c r="G412" s="8"/>
    </row>
    <row r="413" spans="7:7">
      <c r="G413" s="8"/>
    </row>
    <row r="414" spans="7:7">
      <c r="G414" s="8"/>
    </row>
    <row r="415" spans="7:7">
      <c r="G415" s="8"/>
    </row>
    <row r="416" spans="7:7">
      <c r="G416" s="8"/>
    </row>
    <row r="417" spans="7:7">
      <c r="G417" s="8"/>
    </row>
    <row r="418" spans="7:7">
      <c r="G418" s="8"/>
    </row>
    <row r="419" spans="7:7">
      <c r="G419" s="8"/>
    </row>
    <row r="420" spans="7:7">
      <c r="G420" s="8"/>
    </row>
  </sheetData>
  <sheetProtection password="FBB9" sheet="1" objects="1" scenarios="1"/>
  <mergeCells count="110">
    <mergeCell ref="S5:Y8"/>
    <mergeCell ref="L11:N11"/>
    <mergeCell ref="O6:Q6"/>
    <mergeCell ref="A5:A6"/>
    <mergeCell ref="B5:D6"/>
    <mergeCell ref="G5:H6"/>
    <mergeCell ref="L5:N5"/>
    <mergeCell ref="O5:Q5"/>
    <mergeCell ref="L6:N6"/>
    <mergeCell ref="A10:J11"/>
    <mergeCell ref="G8:H8"/>
    <mergeCell ref="I8:J8"/>
    <mergeCell ref="K7:K8"/>
    <mergeCell ref="L7:N8"/>
    <mergeCell ref="O7:Q8"/>
    <mergeCell ref="G7:H7"/>
    <mergeCell ref="I7:J7"/>
    <mergeCell ref="A7:F8"/>
    <mergeCell ref="K9:K10"/>
    <mergeCell ref="L9:N10"/>
    <mergeCell ref="O9:Q10"/>
    <mergeCell ref="K15:K16"/>
    <mergeCell ref="L15:N16"/>
    <mergeCell ref="O15:Q16"/>
    <mergeCell ref="G16:H16"/>
    <mergeCell ref="I16:J16"/>
    <mergeCell ref="O11:Q11"/>
    <mergeCell ref="K17:K18"/>
    <mergeCell ref="L17:N18"/>
    <mergeCell ref="O17:Q18"/>
    <mergeCell ref="A13:A14"/>
    <mergeCell ref="B13:D14"/>
    <mergeCell ref="G13:H14"/>
    <mergeCell ref="L13:N13"/>
    <mergeCell ref="O13:Q13"/>
    <mergeCell ref="A18:J19"/>
    <mergeCell ref="L19:N19"/>
    <mergeCell ref="O19:Q19"/>
    <mergeCell ref="L14:N14"/>
    <mergeCell ref="O14:Q14"/>
    <mergeCell ref="A15:F16"/>
    <mergeCell ref="G15:H15"/>
    <mergeCell ref="I15:J15"/>
    <mergeCell ref="A21:A22"/>
    <mergeCell ref="B21:D22"/>
    <mergeCell ref="G21:H22"/>
    <mergeCell ref="L21:N21"/>
    <mergeCell ref="O21:Q21"/>
    <mergeCell ref="L22:N22"/>
    <mergeCell ref="O22:Q22"/>
    <mergeCell ref="O23:Q24"/>
    <mergeCell ref="K23:K24"/>
    <mergeCell ref="L23:N24"/>
    <mergeCell ref="A23:F24"/>
    <mergeCell ref="G23:H23"/>
    <mergeCell ref="I23:J23"/>
    <mergeCell ref="G24:H24"/>
    <mergeCell ref="I24:J24"/>
    <mergeCell ref="A26:J27"/>
    <mergeCell ref="L27:N27"/>
    <mergeCell ref="O27:Q27"/>
    <mergeCell ref="K25:K26"/>
    <mergeCell ref="L25:N26"/>
    <mergeCell ref="O25:Q26"/>
    <mergeCell ref="O33:Q34"/>
    <mergeCell ref="A34:J35"/>
    <mergeCell ref="L35:N35"/>
    <mergeCell ref="O35:Q35"/>
    <mergeCell ref="O29:Q29"/>
    <mergeCell ref="L30:N30"/>
    <mergeCell ref="O30:Q30"/>
    <mergeCell ref="A31:F32"/>
    <mergeCell ref="G31:H31"/>
    <mergeCell ref="I31:J31"/>
    <mergeCell ref="K31:K32"/>
    <mergeCell ref="L31:N32"/>
    <mergeCell ref="O31:Q32"/>
    <mergeCell ref="L39:N40"/>
    <mergeCell ref="O39:Q40"/>
    <mergeCell ref="I40:J40"/>
    <mergeCell ref="O37:Q37"/>
    <mergeCell ref="L38:N38"/>
    <mergeCell ref="O38:Q38"/>
    <mergeCell ref="B37:D38"/>
    <mergeCell ref="G37:H38"/>
    <mergeCell ref="L37:N37"/>
    <mergeCell ref="A3:Q3"/>
    <mergeCell ref="N1:Q1"/>
    <mergeCell ref="K41:K42"/>
    <mergeCell ref="L41:N42"/>
    <mergeCell ref="O41:Q42"/>
    <mergeCell ref="A42:J43"/>
    <mergeCell ref="L43:N43"/>
    <mergeCell ref="O43:Q43"/>
    <mergeCell ref="A45:J45"/>
    <mergeCell ref="A44:J44"/>
    <mergeCell ref="A39:F40"/>
    <mergeCell ref="G39:H39"/>
    <mergeCell ref="G40:H40"/>
    <mergeCell ref="L29:N29"/>
    <mergeCell ref="G32:H32"/>
    <mergeCell ref="I32:J32"/>
    <mergeCell ref="K33:K34"/>
    <mergeCell ref="L33:N34"/>
    <mergeCell ref="A29:A30"/>
    <mergeCell ref="B29:D30"/>
    <mergeCell ref="G29:H30"/>
    <mergeCell ref="A37:A38"/>
    <mergeCell ref="I39:J39"/>
    <mergeCell ref="K39:K40"/>
  </mergeCells>
  <pageMargins left="0.82677165354330717" right="0.23622047244094491" top="0.35433070866141736" bottom="0.19685039370078741" header="0.23622047244094491" footer="0.19685039370078741"/>
  <pageSetup paperSize="9" scale="85" orientation="portrait" r:id="rId1"/>
  <headerFooter alignWithMargins="0"/>
  <colBreaks count="1" manualBreakCount="1">
    <brk id="17" max="1048575" man="1"/>
  </colBreaks>
  <legacyDrawing r:id="rId2"/>
</worksheet>
</file>

<file path=xl/worksheets/sheet2.xml><?xml version="1.0" encoding="utf-8"?>
<worksheet xmlns="http://schemas.openxmlformats.org/spreadsheetml/2006/main" xmlns:r="http://schemas.openxmlformats.org/officeDocument/2006/relationships">
  <dimension ref="A1:AA34"/>
  <sheetViews>
    <sheetView showGridLines="0" zoomScaleNormal="100" workbookViewId="0">
      <selection activeCell="M26" sqref="M26:N26"/>
    </sheetView>
  </sheetViews>
  <sheetFormatPr baseColWidth="10" defaultRowHeight="12.75"/>
  <cols>
    <col min="1" max="1" width="3.7109375" style="274" customWidth="1"/>
    <col min="2" max="2" width="7.85546875" style="274" customWidth="1"/>
    <col min="3" max="3" width="3.85546875" style="274" customWidth="1"/>
    <col min="4" max="4" width="5.85546875" style="274" customWidth="1"/>
    <col min="5" max="5" width="7.140625" style="274" customWidth="1"/>
    <col min="6" max="6" width="9.42578125" style="274" customWidth="1"/>
    <col min="7" max="14" width="5.85546875" style="274" customWidth="1"/>
    <col min="15" max="15" width="6.28515625" style="274" customWidth="1"/>
    <col min="16" max="19" width="5.85546875" style="274" customWidth="1"/>
    <col min="20" max="20" width="16.7109375" style="274" customWidth="1"/>
    <col min="21" max="26" width="4.42578125" style="274" customWidth="1"/>
    <col min="27" max="16384" width="11.42578125" style="274"/>
  </cols>
  <sheetData>
    <row r="1" spans="1:21" s="284" customFormat="1">
      <c r="A1" s="4" t="s">
        <v>28</v>
      </c>
      <c r="B1" s="4"/>
      <c r="C1" s="280"/>
      <c r="D1" s="280"/>
      <c r="E1" s="280"/>
      <c r="F1" s="280"/>
      <c r="G1" s="280"/>
      <c r="H1" s="281" t="str">
        <f>Deckblatt!R1</f>
        <v>Anteilsfinanzierung Schulsozialarbeit</v>
      </c>
      <c r="I1" s="280"/>
      <c r="J1" s="280"/>
      <c r="K1" s="280"/>
      <c r="L1" s="282" t="s">
        <v>97</v>
      </c>
      <c r="M1" s="432">
        <f>Deckblatt!K4</f>
        <v>0</v>
      </c>
      <c r="N1" s="433"/>
      <c r="O1" s="433"/>
      <c r="P1" s="283"/>
      <c r="Q1" s="283"/>
      <c r="R1" s="283"/>
      <c r="S1" s="283"/>
      <c r="T1" s="283"/>
      <c r="U1" s="283"/>
    </row>
    <row r="2" spans="1:21" ht="18.75" customHeight="1">
      <c r="A2" s="437" t="s">
        <v>101</v>
      </c>
      <c r="B2" s="437"/>
      <c r="C2" s="437"/>
      <c r="D2" s="437"/>
      <c r="E2" s="437"/>
      <c r="F2" s="437"/>
      <c r="G2" s="437"/>
      <c r="H2" s="437"/>
      <c r="I2" s="437"/>
      <c r="J2" s="437"/>
      <c r="K2" s="437"/>
      <c r="L2" s="437"/>
      <c r="M2" s="437"/>
      <c r="N2" s="437"/>
      <c r="O2" s="437"/>
    </row>
    <row r="3" spans="1:21" s="276" customFormat="1" ht="4.5" customHeight="1">
      <c r="A3" s="277"/>
      <c r="B3" s="277"/>
      <c r="C3" s="277"/>
      <c r="D3" s="277"/>
      <c r="E3" s="277"/>
      <c r="F3" s="277"/>
      <c r="G3" s="278"/>
      <c r="H3" s="278"/>
      <c r="I3" s="278"/>
      <c r="J3" s="278"/>
      <c r="K3" s="278"/>
      <c r="L3" s="278"/>
      <c r="M3" s="278"/>
      <c r="N3" s="278"/>
      <c r="O3" s="278"/>
      <c r="P3" s="274"/>
      <c r="Q3" s="274"/>
      <c r="R3" s="274"/>
    </row>
    <row r="4" spans="1:21" s="286" customFormat="1" ht="24.75" customHeight="1">
      <c r="A4" s="434" t="s">
        <v>34</v>
      </c>
      <c r="B4" s="435"/>
      <c r="C4" s="435"/>
      <c r="D4" s="435"/>
      <c r="E4" s="435"/>
      <c r="F4" s="435"/>
      <c r="G4" s="435"/>
      <c r="H4" s="435"/>
      <c r="I4" s="435"/>
      <c r="J4" s="435"/>
      <c r="K4" s="435"/>
      <c r="L4" s="435"/>
      <c r="M4" s="435"/>
      <c r="N4" s="435"/>
      <c r="O4" s="436"/>
    </row>
    <row r="5" spans="1:21" s="285" customFormat="1" ht="24.75" customHeight="1">
      <c r="A5" s="291" t="s">
        <v>166</v>
      </c>
      <c r="B5" s="301"/>
      <c r="C5" s="301"/>
      <c r="D5" s="301"/>
      <c r="E5" s="301"/>
      <c r="F5" s="301"/>
      <c r="G5" s="301"/>
      <c r="H5" s="301"/>
      <c r="I5" s="301"/>
      <c r="J5" s="301"/>
      <c r="K5" s="301"/>
      <c r="L5" s="302"/>
      <c r="M5" s="473" t="s">
        <v>206</v>
      </c>
      <c r="N5" s="481"/>
      <c r="O5" s="482"/>
      <c r="P5" s="275"/>
      <c r="Q5" s="275"/>
      <c r="R5" s="275"/>
      <c r="S5" s="275"/>
    </row>
    <row r="6" spans="1:21" s="285" customFormat="1" ht="33" customHeight="1" thickBot="1">
      <c r="A6" s="292" t="s">
        <v>155</v>
      </c>
      <c r="B6" s="288"/>
      <c r="C6" s="288"/>
      <c r="D6" s="288"/>
      <c r="E6" s="288"/>
      <c r="F6" s="288"/>
      <c r="G6" s="289"/>
      <c r="H6" s="288"/>
      <c r="I6" s="290"/>
      <c r="J6" s="293" t="s">
        <v>151</v>
      </c>
      <c r="K6" s="301"/>
      <c r="L6" s="302"/>
      <c r="M6" s="483"/>
      <c r="N6" s="484"/>
      <c r="O6" s="485"/>
      <c r="P6" s="275"/>
      <c r="Q6" s="275"/>
      <c r="R6" s="275"/>
      <c r="S6" s="275"/>
    </row>
    <row r="7" spans="1:21" s="279" customFormat="1" ht="24.75" customHeight="1">
      <c r="A7" s="287">
        <v>1</v>
      </c>
      <c r="B7" s="441"/>
      <c r="C7" s="442"/>
      <c r="D7" s="442"/>
      <c r="E7" s="442"/>
      <c r="F7" s="442"/>
      <c r="G7" s="443"/>
      <c r="H7" s="443"/>
      <c r="I7" s="444"/>
      <c r="J7" s="438"/>
      <c r="K7" s="439"/>
      <c r="L7" s="440"/>
      <c r="M7" s="427">
        <f>'Belegaufstellung PA Nr. 1'!F27</f>
        <v>0</v>
      </c>
      <c r="N7" s="427"/>
      <c r="O7" s="428"/>
      <c r="P7" s="295" t="s">
        <v>156</v>
      </c>
      <c r="Q7" s="274"/>
      <c r="R7" s="274"/>
      <c r="S7" s="274"/>
    </row>
    <row r="8" spans="1:21" s="279" customFormat="1" ht="24.75" customHeight="1">
      <c r="A8" s="296">
        <v>2</v>
      </c>
      <c r="B8" s="445"/>
      <c r="C8" s="446"/>
      <c r="D8" s="446"/>
      <c r="E8" s="446"/>
      <c r="F8" s="446"/>
      <c r="G8" s="447"/>
      <c r="H8" s="447"/>
      <c r="I8" s="448"/>
      <c r="J8" s="429"/>
      <c r="K8" s="430"/>
      <c r="L8" s="431"/>
      <c r="M8" s="427">
        <f>'Belegaufstellung PA Nr. 2'!F27</f>
        <v>0</v>
      </c>
      <c r="N8" s="427"/>
      <c r="O8" s="428"/>
      <c r="P8" s="295" t="s">
        <v>156</v>
      </c>
      <c r="Q8" s="274"/>
      <c r="R8" s="274"/>
      <c r="S8" s="274"/>
    </row>
    <row r="9" spans="1:21" s="279" customFormat="1" ht="24.75" customHeight="1">
      <c r="A9" s="296">
        <v>3</v>
      </c>
      <c r="B9" s="445"/>
      <c r="C9" s="446"/>
      <c r="D9" s="446"/>
      <c r="E9" s="446"/>
      <c r="F9" s="446"/>
      <c r="G9" s="447"/>
      <c r="H9" s="447"/>
      <c r="I9" s="448"/>
      <c r="J9" s="429"/>
      <c r="K9" s="430"/>
      <c r="L9" s="431"/>
      <c r="M9" s="427">
        <f>'Belegaufstellung PA Nr. 3'!F27</f>
        <v>0</v>
      </c>
      <c r="N9" s="427"/>
      <c r="O9" s="428"/>
      <c r="P9" s="295" t="s">
        <v>156</v>
      </c>
      <c r="Q9" s="274"/>
      <c r="R9" s="274"/>
      <c r="S9" s="274"/>
    </row>
    <row r="10" spans="1:21" s="279" customFormat="1" ht="24.75" customHeight="1">
      <c r="A10" s="296">
        <v>4</v>
      </c>
      <c r="B10" s="445"/>
      <c r="C10" s="446"/>
      <c r="D10" s="446"/>
      <c r="E10" s="446"/>
      <c r="F10" s="446"/>
      <c r="G10" s="447"/>
      <c r="H10" s="447"/>
      <c r="I10" s="448"/>
      <c r="J10" s="429"/>
      <c r="K10" s="430"/>
      <c r="L10" s="431"/>
      <c r="M10" s="427">
        <f>'Belegaufstellung PA Nr. 4'!F27</f>
        <v>0</v>
      </c>
      <c r="N10" s="427"/>
      <c r="O10" s="428"/>
      <c r="P10" s="295" t="s">
        <v>156</v>
      </c>
      <c r="Q10" s="274"/>
      <c r="R10" s="274"/>
      <c r="S10" s="274"/>
    </row>
    <row r="11" spans="1:21" s="279" customFormat="1" ht="24.75" customHeight="1">
      <c r="A11" s="296">
        <v>5</v>
      </c>
      <c r="B11" s="445"/>
      <c r="C11" s="446"/>
      <c r="D11" s="446"/>
      <c r="E11" s="446"/>
      <c r="F11" s="446"/>
      <c r="G11" s="447"/>
      <c r="H11" s="447"/>
      <c r="I11" s="448"/>
      <c r="J11" s="429"/>
      <c r="K11" s="430"/>
      <c r="L11" s="431"/>
      <c r="M11" s="427">
        <f>'Belegaufstellung PA Nr. 5'!F27</f>
        <v>0</v>
      </c>
      <c r="N11" s="427"/>
      <c r="O11" s="428"/>
      <c r="P11" s="295" t="s">
        <v>156</v>
      </c>
      <c r="Q11" s="274"/>
      <c r="R11" s="274"/>
      <c r="S11" s="274"/>
    </row>
    <row r="12" spans="1:21" s="279" customFormat="1" ht="24.75" customHeight="1" thickBot="1">
      <c r="A12" s="296">
        <v>6</v>
      </c>
      <c r="B12" s="453"/>
      <c r="C12" s="454"/>
      <c r="D12" s="454"/>
      <c r="E12" s="454"/>
      <c r="F12" s="454"/>
      <c r="G12" s="455"/>
      <c r="H12" s="455"/>
      <c r="I12" s="456"/>
      <c r="J12" s="449"/>
      <c r="K12" s="450"/>
      <c r="L12" s="451"/>
      <c r="M12" s="452">
        <f>'Belegaufstellung PA Nr. 6'!F27</f>
        <v>0</v>
      </c>
      <c r="N12" s="427"/>
      <c r="O12" s="428"/>
      <c r="P12" s="295" t="s">
        <v>156</v>
      </c>
      <c r="Q12" s="274"/>
      <c r="R12" s="274"/>
      <c r="S12" s="274"/>
    </row>
    <row r="13" spans="1:21" s="279" customFormat="1" ht="24.75" customHeight="1">
      <c r="A13" s="296"/>
      <c r="B13" s="297"/>
      <c r="C13" s="294"/>
      <c r="D13" s="294"/>
      <c r="E13" s="294"/>
      <c r="F13" s="294"/>
      <c r="G13" s="298"/>
      <c r="H13" s="298"/>
      <c r="I13" s="300" t="s">
        <v>139</v>
      </c>
      <c r="J13" s="461">
        <f>SUM(J7:L12)</f>
        <v>0</v>
      </c>
      <c r="K13" s="462"/>
      <c r="L13" s="463"/>
      <c r="M13" s="457">
        <f>SUM(M7:O12)</f>
        <v>0</v>
      </c>
      <c r="N13" s="458"/>
      <c r="O13" s="459"/>
      <c r="P13" s="295"/>
      <c r="Q13" s="274"/>
      <c r="R13" s="274"/>
      <c r="S13" s="274"/>
    </row>
    <row r="14" spans="1:21" s="286" customFormat="1" ht="22.5" customHeight="1">
      <c r="A14" s="434" t="s">
        <v>0</v>
      </c>
      <c r="B14" s="435"/>
      <c r="C14" s="435"/>
      <c r="D14" s="435"/>
      <c r="E14" s="435"/>
      <c r="F14" s="435"/>
      <c r="G14" s="435"/>
      <c r="H14" s="435"/>
      <c r="I14" s="435"/>
      <c r="J14" s="435"/>
      <c r="K14" s="435"/>
      <c r="L14" s="435"/>
      <c r="M14" s="435"/>
      <c r="N14" s="435"/>
      <c r="O14" s="436"/>
    </row>
    <row r="15" spans="1:21" s="285" customFormat="1" ht="30" customHeight="1">
      <c r="A15" s="291" t="s">
        <v>166</v>
      </c>
      <c r="B15" s="301"/>
      <c r="C15" s="301"/>
      <c r="D15" s="301"/>
      <c r="E15" s="301"/>
      <c r="F15" s="301"/>
      <c r="G15" s="301"/>
      <c r="H15" s="301"/>
      <c r="I15" s="301"/>
      <c r="J15" s="301"/>
      <c r="K15" s="301"/>
      <c r="L15" s="302"/>
      <c r="M15" s="473" t="s">
        <v>206</v>
      </c>
      <c r="N15" s="481"/>
      <c r="O15" s="482"/>
      <c r="P15" s="275"/>
      <c r="Q15" s="275"/>
      <c r="R15" s="275"/>
      <c r="S15" s="275"/>
    </row>
    <row r="16" spans="1:21" s="285" customFormat="1" ht="24.75" customHeight="1" thickBot="1">
      <c r="A16" s="292" t="s">
        <v>155</v>
      </c>
      <c r="B16" s="288"/>
      <c r="C16" s="288"/>
      <c r="D16" s="288"/>
      <c r="E16" s="288"/>
      <c r="F16" s="288"/>
      <c r="G16" s="289"/>
      <c r="H16" s="288"/>
      <c r="I16" s="290"/>
      <c r="J16" s="293" t="s">
        <v>151</v>
      </c>
      <c r="K16" s="301"/>
      <c r="L16" s="302"/>
      <c r="M16" s="483"/>
      <c r="N16" s="484"/>
      <c r="O16" s="485"/>
      <c r="P16" s="275"/>
      <c r="Q16" s="275"/>
      <c r="R16" s="275"/>
      <c r="S16" s="275"/>
    </row>
    <row r="17" spans="1:27" s="279" customFormat="1" ht="24.75" customHeight="1">
      <c r="A17" s="287">
        <v>1</v>
      </c>
      <c r="B17" s="441"/>
      <c r="C17" s="442"/>
      <c r="D17" s="442"/>
      <c r="E17" s="442"/>
      <c r="F17" s="442"/>
      <c r="G17" s="443"/>
      <c r="H17" s="443"/>
      <c r="I17" s="444"/>
      <c r="J17" s="438"/>
      <c r="K17" s="439"/>
      <c r="L17" s="440"/>
      <c r="M17" s="427">
        <f>'Belegaufstellung SA Nr. 1'!F27</f>
        <v>0</v>
      </c>
      <c r="N17" s="427"/>
      <c r="O17" s="428"/>
      <c r="P17" s="295" t="s">
        <v>156</v>
      </c>
      <c r="Q17" s="274"/>
      <c r="R17" s="274"/>
      <c r="S17" s="274"/>
    </row>
    <row r="18" spans="1:27" s="279" customFormat="1" ht="24.75" customHeight="1">
      <c r="A18" s="296">
        <v>2</v>
      </c>
      <c r="B18" s="445"/>
      <c r="C18" s="446"/>
      <c r="D18" s="446"/>
      <c r="E18" s="446"/>
      <c r="F18" s="446"/>
      <c r="G18" s="447"/>
      <c r="H18" s="447"/>
      <c r="I18" s="448"/>
      <c r="J18" s="429"/>
      <c r="K18" s="430"/>
      <c r="L18" s="431"/>
      <c r="M18" s="427">
        <f>'Belegaufstellung SA Nr. 2'!F27</f>
        <v>0</v>
      </c>
      <c r="N18" s="427"/>
      <c r="O18" s="428"/>
      <c r="P18" s="295" t="s">
        <v>156</v>
      </c>
      <c r="Q18" s="274"/>
      <c r="R18" s="274"/>
      <c r="S18" s="274"/>
    </row>
    <row r="19" spans="1:27" s="279" customFormat="1" ht="24.75" customHeight="1">
      <c r="A19" s="296">
        <v>3</v>
      </c>
      <c r="B19" s="445"/>
      <c r="C19" s="446"/>
      <c r="D19" s="446"/>
      <c r="E19" s="446"/>
      <c r="F19" s="446"/>
      <c r="G19" s="447"/>
      <c r="H19" s="447"/>
      <c r="I19" s="448"/>
      <c r="J19" s="429"/>
      <c r="K19" s="430"/>
      <c r="L19" s="431"/>
      <c r="M19" s="427">
        <f>'Belegaufstellung SA Nr. 3'!F27</f>
        <v>0</v>
      </c>
      <c r="N19" s="427"/>
      <c r="O19" s="428"/>
      <c r="P19" s="295" t="s">
        <v>156</v>
      </c>
      <c r="Q19" s="274"/>
      <c r="R19" s="274"/>
      <c r="S19" s="274"/>
    </row>
    <row r="20" spans="1:27" s="279" customFormat="1" ht="24.75" customHeight="1">
      <c r="A20" s="296">
        <v>4</v>
      </c>
      <c r="B20" s="445"/>
      <c r="C20" s="446"/>
      <c r="D20" s="446"/>
      <c r="E20" s="446"/>
      <c r="F20" s="446"/>
      <c r="G20" s="447"/>
      <c r="H20" s="447"/>
      <c r="I20" s="448"/>
      <c r="J20" s="429"/>
      <c r="K20" s="430"/>
      <c r="L20" s="431"/>
      <c r="M20" s="427">
        <f>'Belegaufstellung SA Nr. 4'!F27</f>
        <v>0</v>
      </c>
      <c r="N20" s="427"/>
      <c r="O20" s="428"/>
      <c r="P20" s="295" t="s">
        <v>156</v>
      </c>
      <c r="Q20" s="274"/>
      <c r="R20" s="274"/>
      <c r="S20" s="274"/>
    </row>
    <row r="21" spans="1:27" s="279" customFormat="1" ht="24.75" customHeight="1">
      <c r="A21" s="296">
        <v>5</v>
      </c>
      <c r="B21" s="445"/>
      <c r="C21" s="446"/>
      <c r="D21" s="446"/>
      <c r="E21" s="446"/>
      <c r="F21" s="446"/>
      <c r="G21" s="447"/>
      <c r="H21" s="447"/>
      <c r="I21" s="448"/>
      <c r="J21" s="429"/>
      <c r="K21" s="430"/>
      <c r="L21" s="431"/>
      <c r="M21" s="427">
        <f>'Belegaufstellung SA Nr. 5'!F27</f>
        <v>0</v>
      </c>
      <c r="N21" s="427"/>
      <c r="O21" s="428"/>
      <c r="P21" s="295" t="s">
        <v>156</v>
      </c>
      <c r="Q21" s="274"/>
      <c r="R21" s="274"/>
      <c r="S21" s="274"/>
    </row>
    <row r="22" spans="1:27" s="279" customFormat="1" ht="24.75" customHeight="1" thickBot="1">
      <c r="A22" s="296">
        <v>6</v>
      </c>
      <c r="B22" s="453"/>
      <c r="C22" s="454"/>
      <c r="D22" s="454"/>
      <c r="E22" s="454"/>
      <c r="F22" s="454"/>
      <c r="G22" s="455"/>
      <c r="H22" s="455"/>
      <c r="I22" s="456"/>
      <c r="J22" s="449"/>
      <c r="K22" s="450"/>
      <c r="L22" s="451"/>
      <c r="M22" s="452"/>
      <c r="N22" s="427"/>
      <c r="O22" s="428"/>
      <c r="P22" s="295" t="s">
        <v>156</v>
      </c>
      <c r="Q22" s="274"/>
      <c r="R22" s="274"/>
      <c r="S22" s="274"/>
    </row>
    <row r="23" spans="1:27" s="279" customFormat="1" ht="24.75" customHeight="1">
      <c r="A23" s="296"/>
      <c r="B23" s="297"/>
      <c r="C23" s="294"/>
      <c r="D23" s="294"/>
      <c r="E23" s="294"/>
      <c r="F23" s="294"/>
      <c r="G23" s="298"/>
      <c r="H23" s="298"/>
      <c r="I23" s="300" t="s">
        <v>138</v>
      </c>
      <c r="J23" s="461">
        <f>SUM(J17:L22)</f>
        <v>0</v>
      </c>
      <c r="K23" s="462"/>
      <c r="L23" s="463"/>
      <c r="M23" s="460">
        <f>SUM(M17:O22)</f>
        <v>0</v>
      </c>
      <c r="N23" s="458"/>
      <c r="O23" s="459"/>
      <c r="P23" s="295"/>
      <c r="Q23" s="274"/>
      <c r="R23" s="274"/>
      <c r="S23" s="274"/>
    </row>
    <row r="24" spans="1:27" s="279" customFormat="1" ht="24.75" customHeight="1">
      <c r="A24" s="287"/>
      <c r="B24" s="297"/>
      <c r="C24" s="294"/>
      <c r="D24" s="294"/>
      <c r="E24" s="294"/>
      <c r="F24" s="294"/>
      <c r="G24" s="298"/>
      <c r="H24" s="298"/>
      <c r="I24" s="299" t="s">
        <v>140</v>
      </c>
      <c r="J24" s="460">
        <f>J13+J23</f>
        <v>0</v>
      </c>
      <c r="K24" s="458"/>
      <c r="L24" s="459"/>
      <c r="M24" s="460">
        <f>M13+M23</f>
        <v>0</v>
      </c>
      <c r="N24" s="458"/>
      <c r="O24" s="459"/>
      <c r="P24" s="295"/>
      <c r="Q24"/>
      <c r="R24"/>
      <c r="S24"/>
      <c r="T24"/>
      <c r="U24"/>
      <c r="V24"/>
      <c r="W24"/>
      <c r="X24"/>
      <c r="Y24"/>
      <c r="Z24"/>
      <c r="AA24" s="352"/>
    </row>
    <row r="25" spans="1:27" ht="6.75" customHeight="1" thickBot="1">
      <c r="Q25"/>
      <c r="R25"/>
      <c r="S25"/>
      <c r="T25"/>
      <c r="U25"/>
      <c r="V25"/>
      <c r="W25"/>
      <c r="X25"/>
      <c r="Y25"/>
      <c r="Z25"/>
      <c r="AA25" s="317"/>
    </row>
    <row r="26" spans="1:27" ht="39" customHeight="1" thickBot="1">
      <c r="A26" s="327" t="s">
        <v>29</v>
      </c>
      <c r="B26" s="328"/>
      <c r="C26" s="328"/>
      <c r="D26" s="328"/>
      <c r="E26" s="486" t="s">
        <v>210</v>
      </c>
      <c r="F26" s="487"/>
      <c r="G26" s="487"/>
      <c r="H26" s="487"/>
      <c r="I26" s="487"/>
      <c r="J26" s="487"/>
      <c r="K26" s="487"/>
      <c r="L26" s="487"/>
      <c r="M26" s="425"/>
      <c r="N26" s="426"/>
      <c r="O26" s="356" t="s">
        <v>209</v>
      </c>
      <c r="Q26"/>
      <c r="R26"/>
      <c r="S26"/>
      <c r="T26"/>
      <c r="U26"/>
      <c r="V26"/>
      <c r="W26"/>
      <c r="X26"/>
      <c r="Y26"/>
      <c r="Z26"/>
      <c r="AA26" s="317"/>
    </row>
    <row r="27" spans="1:27" s="277" customFormat="1" ht="31.5" customHeight="1" thickBot="1">
      <c r="A27" s="478" t="s">
        <v>153</v>
      </c>
      <c r="B27" s="479"/>
      <c r="C27" s="479"/>
      <c r="D27" s="479"/>
      <c r="E27" s="479"/>
      <c r="F27" s="479"/>
      <c r="G27" s="480"/>
      <c r="H27" s="473" t="s">
        <v>204</v>
      </c>
      <c r="I27" s="481"/>
      <c r="J27" s="481"/>
      <c r="K27" s="482"/>
      <c r="L27" s="473" t="s">
        <v>205</v>
      </c>
      <c r="M27" s="474" t="s">
        <v>154</v>
      </c>
      <c r="N27" s="474"/>
      <c r="O27" s="475"/>
      <c r="P27" s="274"/>
      <c r="Q27"/>
      <c r="R27"/>
      <c r="S27"/>
      <c r="T27"/>
      <c r="U27"/>
      <c r="V27"/>
      <c r="W27"/>
      <c r="X27"/>
      <c r="Y27"/>
      <c r="Z27"/>
      <c r="AA27" s="353"/>
    </row>
    <row r="28" spans="1:27" ht="39" customHeight="1" thickBot="1">
      <c r="A28" s="752" t="s">
        <v>203</v>
      </c>
      <c r="B28" s="488"/>
      <c r="C28" s="488"/>
      <c r="D28" s="488"/>
      <c r="E28" s="488"/>
      <c r="F28" s="488"/>
      <c r="G28" s="488"/>
      <c r="H28" s="476">
        <f>Deckblatt!I26</f>
        <v>0</v>
      </c>
      <c r="I28" s="476"/>
      <c r="J28" s="476"/>
      <c r="K28" s="477"/>
      <c r="L28" s="470"/>
      <c r="M28" s="471"/>
      <c r="N28" s="471"/>
      <c r="O28" s="472"/>
      <c r="P28" s="295"/>
      <c r="Q28"/>
      <c r="R28"/>
      <c r="S28"/>
      <c r="T28"/>
      <c r="U28"/>
      <c r="V28"/>
      <c r="W28"/>
      <c r="X28"/>
      <c r="Y28"/>
      <c r="Z28"/>
      <c r="AA28" s="317"/>
    </row>
    <row r="29" spans="1:27" s="295" customFormat="1" ht="42.75" customHeight="1" thickBot="1">
      <c r="A29" s="770" t="s">
        <v>211</v>
      </c>
      <c r="B29" s="758"/>
      <c r="C29" s="758"/>
      <c r="D29" s="758"/>
      <c r="E29" s="758"/>
      <c r="F29" s="758"/>
      <c r="G29" s="758"/>
      <c r="H29" s="753">
        <f>Deckblatt!I27</f>
        <v>0</v>
      </c>
      <c r="I29" s="754"/>
      <c r="J29" s="754"/>
      <c r="K29" s="755"/>
      <c r="L29" s="753">
        <f>Deckblatt!M27</f>
        <v>0</v>
      </c>
      <c r="M29" s="754"/>
      <c r="N29" s="754"/>
      <c r="O29" s="755"/>
      <c r="Q29" s="756"/>
      <c r="R29" s="756"/>
      <c r="S29" s="756"/>
      <c r="T29" s="756"/>
      <c r="U29" s="756"/>
      <c r="V29" s="756"/>
      <c r="W29" s="756"/>
      <c r="X29" s="756"/>
      <c r="Y29" s="756"/>
      <c r="Z29" s="756"/>
      <c r="AA29" s="757"/>
    </row>
    <row r="30" spans="1:27" ht="30" customHeight="1">
      <c r="A30" s="771" t="s">
        <v>213</v>
      </c>
      <c r="B30" s="772"/>
      <c r="C30" s="773"/>
      <c r="D30" s="774"/>
      <c r="E30" s="774"/>
      <c r="F30" s="774"/>
      <c r="G30" s="775"/>
      <c r="H30" s="766"/>
      <c r="I30" s="766"/>
      <c r="J30" s="766"/>
      <c r="K30" s="767"/>
      <c r="L30" s="762"/>
      <c r="M30" s="760"/>
      <c r="N30" s="760"/>
      <c r="O30" s="761"/>
      <c r="P30" s="295"/>
      <c r="Q30"/>
      <c r="R30"/>
      <c r="S30"/>
      <c r="T30"/>
      <c r="U30"/>
      <c r="V30"/>
      <c r="W30"/>
      <c r="X30"/>
      <c r="Y30"/>
      <c r="Z30"/>
      <c r="AA30" s="317"/>
    </row>
    <row r="31" spans="1:27" ht="11.25" customHeight="1" thickBot="1">
      <c r="A31" s="776"/>
      <c r="B31" s="777"/>
      <c r="C31" s="778" t="s">
        <v>212</v>
      </c>
      <c r="D31" s="779"/>
      <c r="E31" s="779"/>
      <c r="F31" s="779"/>
      <c r="G31" s="780"/>
      <c r="H31" s="768"/>
      <c r="I31" s="768"/>
      <c r="J31" s="768"/>
      <c r="K31" s="769"/>
      <c r="L31" s="763"/>
      <c r="M31" s="764"/>
      <c r="N31" s="764"/>
      <c r="O31" s="765"/>
      <c r="P31" s="295"/>
      <c r="Q31" s="267"/>
      <c r="R31" s="267"/>
      <c r="S31" s="267"/>
      <c r="T31" s="267"/>
      <c r="U31" s="267"/>
      <c r="V31" s="267"/>
      <c r="W31" s="267"/>
      <c r="X31" s="267"/>
      <c r="Y31" s="267"/>
      <c r="Z31" s="267"/>
      <c r="AA31" s="317"/>
    </row>
    <row r="32" spans="1:27" ht="42.75" customHeight="1" thickBot="1">
      <c r="A32" s="759" t="s">
        <v>157</v>
      </c>
      <c r="B32" s="355"/>
      <c r="C32" s="355"/>
      <c r="D32" s="355"/>
      <c r="E32" s="355"/>
      <c r="F32" s="355"/>
      <c r="G32" s="355"/>
      <c r="H32" s="470"/>
      <c r="I32" s="471"/>
      <c r="J32" s="471"/>
      <c r="K32" s="472"/>
      <c r="L32" s="470"/>
      <c r="M32" s="471"/>
      <c r="N32" s="471"/>
      <c r="O32" s="472"/>
      <c r="P32" s="295"/>
      <c r="Q32"/>
      <c r="R32"/>
      <c r="S32"/>
      <c r="T32"/>
      <c r="U32"/>
      <c r="V32"/>
      <c r="W32"/>
      <c r="X32"/>
      <c r="Y32"/>
      <c r="Z32"/>
      <c r="AA32" s="317"/>
    </row>
    <row r="33" spans="1:27" ht="24.75" customHeight="1">
      <c r="A33" s="464" t="s">
        <v>214</v>
      </c>
      <c r="B33" s="465"/>
      <c r="C33" s="465"/>
      <c r="D33" s="465"/>
      <c r="E33" s="465"/>
      <c r="F33" s="465"/>
      <c r="G33" s="466"/>
      <c r="H33" s="467">
        <f>H28+H32</f>
        <v>0</v>
      </c>
      <c r="I33" s="468"/>
      <c r="J33" s="468"/>
      <c r="K33" s="469"/>
      <c r="L33" s="467">
        <f>L28+L30+L32</f>
        <v>0</v>
      </c>
      <c r="M33" s="468"/>
      <c r="N33" s="468"/>
      <c r="O33" s="469"/>
      <c r="Q33"/>
      <c r="R33"/>
      <c r="S33"/>
      <c r="T33"/>
      <c r="U33"/>
      <c r="V33"/>
      <c r="W33"/>
      <c r="X33"/>
      <c r="Y33"/>
      <c r="Z33"/>
      <c r="AA33" s="317"/>
    </row>
    <row r="34" spans="1:27" s="273" customFormat="1" ht="33.75" customHeight="1">
      <c r="H34"/>
      <c r="I34"/>
      <c r="J34"/>
      <c r="K34"/>
      <c r="L34"/>
      <c r="M34"/>
      <c r="N34"/>
      <c r="O34"/>
      <c r="Q34"/>
      <c r="R34"/>
      <c r="S34"/>
      <c r="T34"/>
      <c r="U34"/>
      <c r="V34"/>
      <c r="W34"/>
      <c r="X34"/>
      <c r="Y34"/>
      <c r="Z34"/>
    </row>
  </sheetData>
  <sheetProtection password="FBB9" sheet="1" objects="1" scenarios="1"/>
  <mergeCells count="69">
    <mergeCell ref="A29:G29"/>
    <mergeCell ref="H29:K29"/>
    <mergeCell ref="L29:O29"/>
    <mergeCell ref="C31:G31"/>
    <mergeCell ref="A30:B31"/>
    <mergeCell ref="H30:K31"/>
    <mergeCell ref="L30:O31"/>
    <mergeCell ref="M15:O16"/>
    <mergeCell ref="E26:L26"/>
    <mergeCell ref="A28:G28"/>
    <mergeCell ref="J20:L20"/>
    <mergeCell ref="M20:O20"/>
    <mergeCell ref="B21:I21"/>
    <mergeCell ref="J21:L21"/>
    <mergeCell ref="M21:O21"/>
    <mergeCell ref="B18:I18"/>
    <mergeCell ref="J18:L18"/>
    <mergeCell ref="M18:O18"/>
    <mergeCell ref="J19:L19"/>
    <mergeCell ref="J24:L24"/>
    <mergeCell ref="A33:G33"/>
    <mergeCell ref="H33:K33"/>
    <mergeCell ref="L32:O32"/>
    <mergeCell ref="L27:O27"/>
    <mergeCell ref="H28:K28"/>
    <mergeCell ref="H32:K32"/>
    <mergeCell ref="A27:G27"/>
    <mergeCell ref="H27:K27"/>
    <mergeCell ref="C30:G30"/>
    <mergeCell ref="L28:O28"/>
    <mergeCell ref="L33:O33"/>
    <mergeCell ref="B12:I12"/>
    <mergeCell ref="M13:O13"/>
    <mergeCell ref="M17:O17"/>
    <mergeCell ref="J10:L10"/>
    <mergeCell ref="M24:O24"/>
    <mergeCell ref="A14:O14"/>
    <mergeCell ref="B22:I22"/>
    <mergeCell ref="J22:L22"/>
    <mergeCell ref="M22:O22"/>
    <mergeCell ref="J23:L23"/>
    <mergeCell ref="M23:O23"/>
    <mergeCell ref="B20:I20"/>
    <mergeCell ref="M19:O19"/>
    <mergeCell ref="J13:L13"/>
    <mergeCell ref="J17:L17"/>
    <mergeCell ref="B19:I19"/>
    <mergeCell ref="M1:O1"/>
    <mergeCell ref="A4:O4"/>
    <mergeCell ref="A2:O2"/>
    <mergeCell ref="J7:L7"/>
    <mergeCell ref="M7:O7"/>
    <mergeCell ref="B7:I7"/>
    <mergeCell ref="M5:O6"/>
    <mergeCell ref="M26:N26"/>
    <mergeCell ref="M8:O8"/>
    <mergeCell ref="J9:L9"/>
    <mergeCell ref="M9:O9"/>
    <mergeCell ref="B8:I8"/>
    <mergeCell ref="B9:I9"/>
    <mergeCell ref="J8:L8"/>
    <mergeCell ref="M10:O10"/>
    <mergeCell ref="B10:I10"/>
    <mergeCell ref="B17:I17"/>
    <mergeCell ref="J11:L11"/>
    <mergeCell ref="M11:O11"/>
    <mergeCell ref="J12:L12"/>
    <mergeCell ref="M12:O12"/>
    <mergeCell ref="B11:I11"/>
  </mergeCells>
  <pageMargins left="0.70866141732283472" right="0.51181102362204722" top="0.78740157480314965" bottom="0.78740157480314965" header="0.31496062992125984" footer="0.31496062992125984"/>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dimension ref="A1:N29"/>
  <sheetViews>
    <sheetView showGridLines="0" zoomScaleNormal="100" workbookViewId="0">
      <selection activeCell="L14" sqref="L14"/>
    </sheetView>
  </sheetViews>
  <sheetFormatPr baseColWidth="10" defaultRowHeight="12.75"/>
  <cols>
    <col min="1" max="1" width="11.5703125" style="317" customWidth="1"/>
    <col min="2" max="3" width="12" style="317" customWidth="1"/>
    <col min="4" max="4" width="25.140625" style="317" customWidth="1"/>
    <col min="5" max="5" width="28.5703125" style="317" customWidth="1"/>
    <col min="6" max="6" width="13.1406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22" customFormat="1" ht="23.25" customHeight="1">
      <c r="A5" s="320" t="s">
        <v>164</v>
      </c>
      <c r="B5" s="321"/>
      <c r="C5" s="492">
        <f>'Ausgaben, Finanzierung'!B7</f>
        <v>0</v>
      </c>
      <c r="D5" s="492"/>
      <c r="E5" s="492"/>
      <c r="F5" s="493"/>
    </row>
    <row r="6" spans="1:14" s="324" customFormat="1" ht="45.75" customHeight="1" thickBot="1">
      <c r="A6" s="323" t="s">
        <v>158</v>
      </c>
      <c r="B6" s="323" t="s">
        <v>159</v>
      </c>
      <c r="C6" s="323" t="s">
        <v>160</v>
      </c>
      <c r="D6" s="323" t="s">
        <v>161</v>
      </c>
      <c r="E6" s="323" t="s">
        <v>186</v>
      </c>
      <c r="F6" s="323" t="s">
        <v>163</v>
      </c>
    </row>
    <row r="7" spans="1:14" s="322" customFormat="1" ht="33.75" customHeight="1">
      <c r="A7" s="307"/>
      <c r="B7" s="308"/>
      <c r="C7" s="308"/>
      <c r="D7" s="309"/>
      <c r="E7" s="309"/>
      <c r="F7" s="310"/>
    </row>
    <row r="8" spans="1:14" s="322" customFormat="1" ht="33.75" customHeight="1">
      <c r="A8" s="311"/>
      <c r="B8" s="303"/>
      <c r="C8" s="303"/>
      <c r="D8" s="304"/>
      <c r="E8" s="304"/>
      <c r="F8" s="312"/>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489" t="s">
        <v>152</v>
      </c>
      <c r="B27" s="490"/>
      <c r="C27" s="490"/>
      <c r="D27" s="490"/>
      <c r="E27" s="491"/>
      <c r="F27" s="326">
        <f>SUM(F7:F26)</f>
        <v>0</v>
      </c>
    </row>
    <row r="28" spans="1:6" ht="37.5" customHeight="1"/>
    <row r="29" spans="1:6" ht="37.5" customHeight="1"/>
  </sheetData>
  <sheetProtection password="FBB9" sheet="1" objects="1" scenarios="1"/>
  <mergeCells count="2">
    <mergeCell ref="A27:E27"/>
    <mergeCell ref="C5:F5"/>
  </mergeCells>
  <pageMargins left="0.70866141732283472" right="0.31496062992125984" top="0.78740157480314965" bottom="0.78740157480314965"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dimension ref="A1:N29"/>
  <sheetViews>
    <sheetView showGridLines="0" zoomScaleNormal="100" workbookViewId="0">
      <selection activeCell="F7" sqref="F7"/>
    </sheetView>
  </sheetViews>
  <sheetFormatPr baseColWidth="10" defaultRowHeight="12.75"/>
  <cols>
    <col min="1" max="1" width="11.5703125" style="317" customWidth="1"/>
    <col min="2" max="3" width="12" style="317" customWidth="1"/>
    <col min="4" max="4" width="25.140625" style="317" customWidth="1"/>
    <col min="5" max="5" width="28.5703125" style="317" customWidth="1"/>
    <col min="6" max="6" width="13.1406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22" customFormat="1" ht="23.25" customHeight="1">
      <c r="A5" s="320" t="s">
        <v>165</v>
      </c>
      <c r="B5" s="321"/>
      <c r="C5" s="492">
        <f>'Ausgaben, Finanzierung'!B8</f>
        <v>0</v>
      </c>
      <c r="D5" s="492"/>
      <c r="E5" s="492"/>
      <c r="F5" s="493"/>
    </row>
    <row r="6" spans="1:14" s="324" customFormat="1" ht="45.75" customHeight="1" thickBot="1">
      <c r="A6" s="323" t="s">
        <v>158</v>
      </c>
      <c r="B6" s="323" t="s">
        <v>159</v>
      </c>
      <c r="C6" s="323" t="s">
        <v>160</v>
      </c>
      <c r="D6" s="323" t="s">
        <v>161</v>
      </c>
      <c r="E6" s="323" t="s">
        <v>187</v>
      </c>
      <c r="F6" s="323" t="s">
        <v>163</v>
      </c>
    </row>
    <row r="7" spans="1:14" s="322" customFormat="1" ht="33.75" customHeight="1">
      <c r="A7" s="307"/>
      <c r="B7" s="308"/>
      <c r="C7" s="308"/>
      <c r="D7" s="309"/>
      <c r="E7" s="309"/>
      <c r="F7" s="310"/>
    </row>
    <row r="8" spans="1:14" s="322" customFormat="1" ht="33.75" customHeight="1">
      <c r="A8" s="311"/>
      <c r="B8" s="303"/>
      <c r="C8" s="303"/>
      <c r="D8" s="304"/>
      <c r="E8" s="304"/>
      <c r="F8" s="312"/>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489" t="s">
        <v>152</v>
      </c>
      <c r="B27" s="490"/>
      <c r="C27" s="490"/>
      <c r="D27" s="490"/>
      <c r="E27" s="491"/>
      <c r="F27" s="326">
        <f>SUM(F7:F26)</f>
        <v>0</v>
      </c>
    </row>
    <row r="28" spans="1:6" ht="37.5" customHeight="1"/>
    <row r="29" spans="1:6" ht="37.5" customHeight="1"/>
  </sheetData>
  <sheetProtection password="FB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dimension ref="A1:N29"/>
  <sheetViews>
    <sheetView showGridLines="0" zoomScaleNormal="100" workbookViewId="0">
      <selection activeCell="F12" sqref="F12"/>
    </sheetView>
  </sheetViews>
  <sheetFormatPr baseColWidth="10" defaultRowHeight="12.75"/>
  <cols>
    <col min="1" max="1" width="11.5703125" style="317" customWidth="1"/>
    <col min="2" max="3" width="12" style="317" customWidth="1"/>
    <col min="4" max="4" width="25.140625" style="317" customWidth="1"/>
    <col min="5" max="5" width="28.5703125" style="317" customWidth="1"/>
    <col min="6" max="6" width="13.1406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22" customFormat="1" ht="23.25" customHeight="1">
      <c r="A5" s="320" t="s">
        <v>167</v>
      </c>
      <c r="B5" s="321"/>
      <c r="C5" s="492">
        <f>'Ausgaben, Finanzierung'!B9</f>
        <v>0</v>
      </c>
      <c r="D5" s="492"/>
      <c r="E5" s="492"/>
      <c r="F5" s="493"/>
    </row>
    <row r="6" spans="1:14" s="324" customFormat="1" ht="45.75" customHeight="1" thickBot="1">
      <c r="A6" s="323" t="s">
        <v>158</v>
      </c>
      <c r="B6" s="323" t="s">
        <v>159</v>
      </c>
      <c r="C6" s="323" t="s">
        <v>160</v>
      </c>
      <c r="D6" s="323" t="s">
        <v>161</v>
      </c>
      <c r="E6" s="323" t="s">
        <v>187</v>
      </c>
      <c r="F6" s="323" t="s">
        <v>163</v>
      </c>
    </row>
    <row r="7" spans="1:14" s="322" customFormat="1" ht="33.75" customHeight="1">
      <c r="A7" s="307"/>
      <c r="B7" s="308"/>
      <c r="C7" s="308"/>
      <c r="D7" s="309"/>
      <c r="E7" s="309"/>
      <c r="F7" s="310"/>
    </row>
    <row r="8" spans="1:14" s="322" customFormat="1" ht="33.75" customHeight="1">
      <c r="A8" s="311"/>
      <c r="B8" s="303"/>
      <c r="C8" s="303"/>
      <c r="D8" s="304"/>
      <c r="E8" s="304"/>
      <c r="F8" s="312"/>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489" t="s">
        <v>152</v>
      </c>
      <c r="B27" s="490"/>
      <c r="C27" s="490"/>
      <c r="D27" s="490"/>
      <c r="E27" s="491"/>
      <c r="F27" s="326">
        <f>SUM(F7:F26)</f>
        <v>0</v>
      </c>
    </row>
    <row r="28" spans="1:6" ht="37.5" customHeight="1"/>
    <row r="29" spans="1:6" ht="37.5" customHeight="1"/>
  </sheetData>
  <sheetProtection password="FB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dimension ref="A1:N29"/>
  <sheetViews>
    <sheetView showGridLines="0" zoomScaleNormal="100" workbookViewId="0">
      <selection activeCell="F7" sqref="F7"/>
    </sheetView>
  </sheetViews>
  <sheetFormatPr baseColWidth="10" defaultRowHeight="12.75"/>
  <cols>
    <col min="1" max="1" width="11.5703125" style="317" customWidth="1"/>
    <col min="2" max="3" width="12" style="317" customWidth="1"/>
    <col min="4" max="4" width="25.140625" style="317" customWidth="1"/>
    <col min="5" max="5" width="28.5703125" style="317" customWidth="1"/>
    <col min="6" max="6" width="13.1406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22" customFormat="1" ht="23.25" customHeight="1">
      <c r="A5" s="320" t="s">
        <v>170</v>
      </c>
      <c r="B5" s="321"/>
      <c r="C5" s="492">
        <f>'Ausgaben, Finanzierung'!B10</f>
        <v>0</v>
      </c>
      <c r="D5" s="492"/>
      <c r="E5" s="492"/>
      <c r="F5" s="493"/>
    </row>
    <row r="6" spans="1:14" s="324" customFormat="1" ht="45.75" customHeight="1" thickBot="1">
      <c r="A6" s="323" t="s">
        <v>158</v>
      </c>
      <c r="B6" s="323" t="s">
        <v>159</v>
      </c>
      <c r="C6" s="323" t="s">
        <v>160</v>
      </c>
      <c r="D6" s="323" t="s">
        <v>161</v>
      </c>
      <c r="E6" s="323" t="s">
        <v>186</v>
      </c>
      <c r="F6" s="323" t="s">
        <v>163</v>
      </c>
    </row>
    <row r="7" spans="1:14" s="322" customFormat="1" ht="33.75" customHeight="1">
      <c r="A7" s="307"/>
      <c r="B7" s="308"/>
      <c r="C7" s="308"/>
      <c r="D7" s="309"/>
      <c r="E7" s="309"/>
      <c r="F7" s="310"/>
    </row>
    <row r="8" spans="1:14" s="322" customFormat="1" ht="33.75" customHeight="1">
      <c r="A8" s="311"/>
      <c r="B8" s="303"/>
      <c r="C8" s="303"/>
      <c r="D8" s="304"/>
      <c r="E8" s="304"/>
      <c r="F8" s="312"/>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489" t="s">
        <v>152</v>
      </c>
      <c r="B27" s="490"/>
      <c r="C27" s="490"/>
      <c r="D27" s="490"/>
      <c r="E27" s="491"/>
      <c r="F27" s="326">
        <f>SUM(F7:F26)</f>
        <v>0</v>
      </c>
    </row>
    <row r="28" spans="1:6" ht="37.5" customHeight="1"/>
    <row r="29" spans="1:6" ht="37.5" customHeight="1"/>
  </sheetData>
  <sheetProtection password="FB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dimension ref="A1:N29"/>
  <sheetViews>
    <sheetView showGridLines="0" zoomScaleNormal="100" workbookViewId="0">
      <selection activeCell="F7" sqref="F7"/>
    </sheetView>
  </sheetViews>
  <sheetFormatPr baseColWidth="10" defaultRowHeight="12.75"/>
  <cols>
    <col min="1" max="1" width="11.5703125" style="317" customWidth="1"/>
    <col min="2" max="3" width="12" style="317" customWidth="1"/>
    <col min="4" max="4" width="25.140625" style="317" customWidth="1"/>
    <col min="5" max="5" width="28.5703125" style="317" customWidth="1"/>
    <col min="6" max="6" width="13.1406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22" customFormat="1" ht="23.25" customHeight="1">
      <c r="A5" s="320" t="s">
        <v>169</v>
      </c>
      <c r="B5" s="321"/>
      <c r="C5" s="492">
        <f>'Ausgaben, Finanzierung'!B11</f>
        <v>0</v>
      </c>
      <c r="D5" s="492"/>
      <c r="E5" s="492"/>
      <c r="F5" s="493"/>
    </row>
    <row r="6" spans="1:14" s="324" customFormat="1" ht="45.75" customHeight="1" thickBot="1">
      <c r="A6" s="323" t="s">
        <v>158</v>
      </c>
      <c r="B6" s="323" t="s">
        <v>159</v>
      </c>
      <c r="C6" s="323" t="s">
        <v>160</v>
      </c>
      <c r="D6" s="323" t="s">
        <v>161</v>
      </c>
      <c r="E6" s="323" t="s">
        <v>186</v>
      </c>
      <c r="F6" s="323" t="s">
        <v>163</v>
      </c>
    </row>
    <row r="7" spans="1:14" s="322" customFormat="1" ht="33.75" customHeight="1">
      <c r="A7" s="307"/>
      <c r="B7" s="308"/>
      <c r="C7" s="308"/>
      <c r="D7" s="309"/>
      <c r="E7" s="309"/>
      <c r="F7" s="310"/>
    </row>
    <row r="8" spans="1:14" s="322" customFormat="1" ht="33.75" customHeight="1">
      <c r="A8" s="311"/>
      <c r="B8" s="303"/>
      <c r="C8" s="303"/>
      <c r="D8" s="304"/>
      <c r="E8" s="304"/>
      <c r="F8" s="312"/>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489" t="s">
        <v>152</v>
      </c>
      <c r="B27" s="490"/>
      <c r="C27" s="490"/>
      <c r="D27" s="490"/>
      <c r="E27" s="491"/>
      <c r="F27" s="326">
        <f>SUM(F7:F26)</f>
        <v>0</v>
      </c>
    </row>
    <row r="28" spans="1:6" ht="37.5" customHeight="1"/>
    <row r="29" spans="1:6" ht="37.5" customHeight="1"/>
  </sheetData>
  <sheetProtection password="FB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dimension ref="A1:N29"/>
  <sheetViews>
    <sheetView showGridLines="0" zoomScaleNormal="100" workbookViewId="0">
      <selection activeCell="K16" sqref="K15:K16"/>
    </sheetView>
  </sheetViews>
  <sheetFormatPr baseColWidth="10" defaultRowHeight="12.75"/>
  <cols>
    <col min="1" max="1" width="11.5703125" style="317" customWidth="1"/>
    <col min="2" max="3" width="12" style="317" customWidth="1"/>
    <col min="4" max="4" width="25.140625" style="317" customWidth="1"/>
    <col min="5" max="5" width="28.5703125" style="317" customWidth="1"/>
    <col min="6" max="6" width="13.140625" style="317" customWidth="1"/>
    <col min="7" max="8" width="5.85546875" style="317" customWidth="1"/>
    <col min="9" max="9" width="7.85546875" style="317" customWidth="1"/>
    <col min="10" max="13" width="5.85546875" style="317" customWidth="1"/>
    <col min="14" max="16384" width="11.42578125" style="317"/>
  </cols>
  <sheetData>
    <row r="1" spans="1:14" s="284" customFormat="1">
      <c r="A1" s="4" t="s">
        <v>28</v>
      </c>
      <c r="B1" s="4"/>
      <c r="C1" s="280"/>
      <c r="D1" s="305" t="str">
        <f>Deckblatt!R1</f>
        <v>Anteilsfinanzierung Schulsozialarbeit</v>
      </c>
      <c r="E1" s="282"/>
      <c r="F1" s="306">
        <f>Deckblatt!K4</f>
        <v>0</v>
      </c>
      <c r="G1" s="3"/>
      <c r="H1" s="3"/>
      <c r="I1" s="3"/>
      <c r="J1" s="3"/>
      <c r="K1" s="3"/>
      <c r="L1" s="3"/>
      <c r="M1" s="3"/>
      <c r="N1" s="3"/>
    </row>
    <row r="2" spans="1:14" ht="6.75" customHeight="1">
      <c r="G2" s="3"/>
      <c r="H2" s="3"/>
      <c r="I2" s="3"/>
      <c r="J2" s="3"/>
      <c r="K2" s="3"/>
      <c r="L2" s="3"/>
      <c r="M2" s="3"/>
      <c r="N2" s="3"/>
    </row>
    <row r="3" spans="1:14" ht="15.75">
      <c r="A3" s="318" t="s">
        <v>180</v>
      </c>
      <c r="B3" s="319"/>
      <c r="C3" s="319"/>
      <c r="D3" s="319"/>
    </row>
    <row r="4" spans="1:14" s="153" customFormat="1" ht="20.25" customHeight="1">
      <c r="A4" s="147" t="s">
        <v>181</v>
      </c>
    </row>
    <row r="5" spans="1:14" s="322" customFormat="1" ht="23.25" customHeight="1">
      <c r="A5" s="320" t="s">
        <v>168</v>
      </c>
      <c r="B5" s="321"/>
      <c r="C5" s="492">
        <f>'Ausgaben, Finanzierung'!B12</f>
        <v>0</v>
      </c>
      <c r="D5" s="492"/>
      <c r="E5" s="492"/>
      <c r="F5" s="493"/>
    </row>
    <row r="6" spans="1:14" s="324" customFormat="1" ht="45.75" customHeight="1" thickBot="1">
      <c r="A6" s="323" t="s">
        <v>158</v>
      </c>
      <c r="B6" s="323" t="s">
        <v>159</v>
      </c>
      <c r="C6" s="323" t="s">
        <v>160</v>
      </c>
      <c r="D6" s="323" t="s">
        <v>161</v>
      </c>
      <c r="E6" s="323" t="s">
        <v>187</v>
      </c>
      <c r="F6" s="323" t="s">
        <v>163</v>
      </c>
    </row>
    <row r="7" spans="1:14" s="322" customFormat="1" ht="33.75" customHeight="1">
      <c r="A7" s="307"/>
      <c r="B7" s="308"/>
      <c r="C7" s="308"/>
      <c r="D7" s="309"/>
      <c r="E7" s="309"/>
      <c r="F7" s="310"/>
    </row>
    <row r="8" spans="1:14" s="322" customFormat="1" ht="33.75" customHeight="1">
      <c r="A8" s="311"/>
      <c r="B8" s="303"/>
      <c r="C8" s="303"/>
      <c r="D8" s="304"/>
      <c r="E8" s="304"/>
      <c r="F8" s="312"/>
    </row>
    <row r="9" spans="1:14" s="322" customFormat="1" ht="33.75" customHeight="1">
      <c r="A9" s="311"/>
      <c r="B9" s="303"/>
      <c r="C9" s="303"/>
      <c r="D9" s="304"/>
      <c r="E9" s="304"/>
      <c r="F9" s="312"/>
    </row>
    <row r="10" spans="1:14" s="322" customFormat="1" ht="33.75" customHeight="1">
      <c r="A10" s="311"/>
      <c r="B10" s="303"/>
      <c r="C10" s="303"/>
      <c r="D10" s="304"/>
      <c r="E10" s="304"/>
      <c r="F10" s="312"/>
    </row>
    <row r="11" spans="1:14" s="322" customFormat="1" ht="33.75" customHeight="1">
      <c r="A11" s="311"/>
      <c r="B11" s="303"/>
      <c r="C11" s="303"/>
      <c r="D11" s="304"/>
      <c r="E11" s="304"/>
      <c r="F11" s="312"/>
    </row>
    <row r="12" spans="1:14" s="322" customFormat="1" ht="33.75" customHeight="1">
      <c r="A12" s="311"/>
      <c r="B12" s="303"/>
      <c r="C12" s="303"/>
      <c r="D12" s="304"/>
      <c r="E12" s="304"/>
      <c r="F12" s="312"/>
    </row>
    <row r="13" spans="1:14" s="322" customFormat="1" ht="33.75" customHeight="1">
      <c r="A13" s="311"/>
      <c r="B13" s="303"/>
      <c r="C13" s="303"/>
      <c r="D13" s="304"/>
      <c r="E13" s="304"/>
      <c r="F13" s="312"/>
    </row>
    <row r="14" spans="1:14" s="322" customFormat="1" ht="33.75" customHeight="1">
      <c r="A14" s="311"/>
      <c r="B14" s="303"/>
      <c r="C14" s="303"/>
      <c r="D14" s="304"/>
      <c r="E14" s="304"/>
      <c r="F14" s="312"/>
    </row>
    <row r="15" spans="1:14" s="322" customFormat="1" ht="33.75" customHeight="1">
      <c r="A15" s="311"/>
      <c r="B15" s="303"/>
      <c r="C15" s="303"/>
      <c r="D15" s="304"/>
      <c r="E15" s="304"/>
      <c r="F15" s="312"/>
    </row>
    <row r="16" spans="1:14" s="322" customFormat="1" ht="33.75" customHeight="1">
      <c r="A16" s="311"/>
      <c r="B16" s="303"/>
      <c r="C16" s="303"/>
      <c r="D16" s="304"/>
      <c r="E16" s="304"/>
      <c r="F16" s="312"/>
    </row>
    <row r="17" spans="1:6" s="322" customFormat="1" ht="33.75" customHeight="1">
      <c r="A17" s="311"/>
      <c r="B17" s="303"/>
      <c r="C17" s="303"/>
      <c r="D17" s="304"/>
      <c r="E17" s="304"/>
      <c r="F17" s="312"/>
    </row>
    <row r="18" spans="1:6" s="322" customFormat="1" ht="33.75" customHeight="1">
      <c r="A18" s="311"/>
      <c r="B18" s="303"/>
      <c r="C18" s="303"/>
      <c r="D18" s="304"/>
      <c r="E18" s="304"/>
      <c r="F18" s="312"/>
    </row>
    <row r="19" spans="1:6" s="322" customFormat="1" ht="33.75" customHeight="1">
      <c r="A19" s="311"/>
      <c r="B19" s="303"/>
      <c r="C19" s="303"/>
      <c r="D19" s="304"/>
      <c r="E19" s="304"/>
      <c r="F19" s="312"/>
    </row>
    <row r="20" spans="1:6" s="322" customFormat="1" ht="33.75" customHeight="1">
      <c r="A20" s="311"/>
      <c r="B20" s="303"/>
      <c r="C20" s="303"/>
      <c r="D20" s="304"/>
      <c r="E20" s="304"/>
      <c r="F20" s="312"/>
    </row>
    <row r="21" spans="1:6" s="322" customFormat="1" ht="33.75" customHeight="1">
      <c r="A21" s="311"/>
      <c r="B21" s="303"/>
      <c r="C21" s="303"/>
      <c r="D21" s="304"/>
      <c r="E21" s="304"/>
      <c r="F21" s="312"/>
    </row>
    <row r="22" spans="1:6" s="322" customFormat="1" ht="33.75" customHeight="1">
      <c r="A22" s="311"/>
      <c r="B22" s="303"/>
      <c r="C22" s="303"/>
      <c r="D22" s="304"/>
      <c r="E22" s="304"/>
      <c r="F22" s="312"/>
    </row>
    <row r="23" spans="1:6" s="322" customFormat="1" ht="33.75" customHeight="1">
      <c r="A23" s="311"/>
      <c r="B23" s="303"/>
      <c r="C23" s="303"/>
      <c r="D23" s="304"/>
      <c r="E23" s="304"/>
      <c r="F23" s="312"/>
    </row>
    <row r="24" spans="1:6" s="322" customFormat="1" ht="33.75" customHeight="1">
      <c r="A24" s="311"/>
      <c r="B24" s="303"/>
      <c r="C24" s="303"/>
      <c r="D24" s="304"/>
      <c r="E24" s="304"/>
      <c r="F24" s="312"/>
    </row>
    <row r="25" spans="1:6" s="322" customFormat="1" ht="33.75" customHeight="1">
      <c r="A25" s="311"/>
      <c r="B25" s="303"/>
      <c r="C25" s="303"/>
      <c r="D25" s="304"/>
      <c r="E25" s="304"/>
      <c r="F25" s="312"/>
    </row>
    <row r="26" spans="1:6" s="322" customFormat="1" ht="33.75" customHeight="1" thickBot="1">
      <c r="A26" s="313"/>
      <c r="B26" s="314"/>
      <c r="C26" s="314"/>
      <c r="D26" s="315"/>
      <c r="E26" s="315"/>
      <c r="F26" s="316"/>
    </row>
    <row r="27" spans="1:6" s="325" customFormat="1" ht="33.75" customHeight="1">
      <c r="A27" s="489" t="s">
        <v>152</v>
      </c>
      <c r="B27" s="490"/>
      <c r="C27" s="490"/>
      <c r="D27" s="490"/>
      <c r="E27" s="491"/>
      <c r="F27" s="326">
        <f>SUM(F7:F26)</f>
        <v>0</v>
      </c>
    </row>
    <row r="28" spans="1:6" ht="37.5" customHeight="1"/>
    <row r="29" spans="1:6" ht="37.5" customHeight="1"/>
  </sheetData>
  <sheetProtection password="FB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dimension ref="A1:BQ15"/>
  <sheetViews>
    <sheetView showGridLines="0" zoomScaleNormal="100" workbookViewId="0">
      <selection activeCell="L8" sqref="L8"/>
    </sheetView>
  </sheetViews>
  <sheetFormatPr baseColWidth="10" defaultRowHeight="12.75"/>
  <cols>
    <col min="1" max="1" width="4.5703125" style="2" customWidth="1"/>
    <col min="2" max="2" width="30.5703125" style="2" customWidth="1"/>
    <col min="3" max="3" width="3" style="2" customWidth="1"/>
    <col min="4" max="4" width="6.85546875" style="2" customWidth="1"/>
    <col min="5" max="5" width="9.7109375" style="2" customWidth="1"/>
    <col min="6" max="6" width="15.42578125" style="2" customWidth="1"/>
    <col min="7" max="8" width="16.42578125" style="2" customWidth="1"/>
    <col min="9" max="9" width="28" style="2" customWidth="1"/>
    <col min="10" max="11" width="15.140625" style="3" customWidth="1"/>
    <col min="12" max="12" width="16.7109375" style="3" customWidth="1"/>
    <col min="13" max="69" width="11.42578125" style="3"/>
    <col min="70" max="16384" width="11.42578125" style="2"/>
  </cols>
  <sheetData>
    <row r="1" spans="1:69" s="24" customFormat="1" ht="11.25">
      <c r="A1" s="22" t="s">
        <v>28</v>
      </c>
      <c r="B1" s="23"/>
      <c r="C1" s="23"/>
      <c r="D1" s="23"/>
      <c r="E1" s="23"/>
      <c r="F1" s="65" t="str">
        <f>Deckblatt!R1</f>
        <v>Anteilsfinanzierung Schulsozialarbeit</v>
      </c>
      <c r="G1" s="23"/>
      <c r="H1" s="25" t="s">
        <v>97</v>
      </c>
      <c r="I1" s="252">
        <f>Deckblatt!K4</f>
        <v>0</v>
      </c>
    </row>
    <row r="2" spans="1:69" s="15" customFormat="1" ht="30.75" customHeight="1">
      <c r="A2" s="251" t="s">
        <v>178</v>
      </c>
      <c r="B2" s="154"/>
      <c r="C2" s="154"/>
      <c r="G2" s="254"/>
      <c r="H2" s="143"/>
      <c r="I2" s="143"/>
      <c r="J2" s="3"/>
      <c r="K2" s="3"/>
      <c r="L2" s="3"/>
      <c r="M2" s="3"/>
      <c r="N2" s="3"/>
      <c r="O2" s="3"/>
      <c r="P2" s="3"/>
      <c r="Q2" s="3"/>
      <c r="R2" s="3"/>
      <c r="S2" s="3"/>
      <c r="T2" s="3"/>
      <c r="U2" s="3"/>
      <c r="V2" s="3"/>
      <c r="W2" s="3"/>
      <c r="X2" s="3"/>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s="30" customFormat="1" ht="57.75" customHeight="1" thickBot="1">
      <c r="A3" s="34" t="s">
        <v>32</v>
      </c>
      <c r="B3" s="330" t="s">
        <v>25</v>
      </c>
      <c r="C3" s="331" t="s">
        <v>4</v>
      </c>
      <c r="D3" s="332" t="s">
        <v>117</v>
      </c>
      <c r="E3" s="336" t="s">
        <v>177</v>
      </c>
      <c r="F3" s="337" t="s">
        <v>143</v>
      </c>
      <c r="G3" s="338" t="s">
        <v>188</v>
      </c>
      <c r="H3" s="338" t="s">
        <v>189</v>
      </c>
      <c r="I3" s="338" t="s">
        <v>144</v>
      </c>
      <c r="J3"/>
      <c r="K3"/>
      <c r="L3"/>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row>
    <row r="4" spans="1:69" s="30" customFormat="1" ht="47.25" customHeight="1">
      <c r="A4" s="329">
        <v>1</v>
      </c>
      <c r="B4" s="335"/>
      <c r="C4" s="494"/>
      <c r="D4" s="494"/>
      <c r="E4" s="344"/>
      <c r="F4" s="345"/>
      <c r="G4" s="258"/>
      <c r="H4" s="258"/>
      <c r="I4" s="262"/>
      <c r="J4"/>
      <c r="K4"/>
      <c r="L4"/>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row>
    <row r="5" spans="1:69" s="30" customFormat="1" ht="47.25" customHeight="1">
      <c r="A5" s="329">
        <v>2</v>
      </c>
      <c r="B5" s="333"/>
      <c r="C5" s="495"/>
      <c r="D5" s="495"/>
      <c r="E5" s="266"/>
      <c r="F5" s="343"/>
      <c r="G5" s="259"/>
      <c r="H5" s="259"/>
      <c r="I5" s="263"/>
      <c r="J5"/>
      <c r="K5"/>
      <c r="L5"/>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row>
    <row r="6" spans="1:69" s="30" customFormat="1" ht="47.25" customHeight="1">
      <c r="A6" s="329">
        <v>3</v>
      </c>
      <c r="B6" s="333"/>
      <c r="C6" s="495"/>
      <c r="D6" s="495"/>
      <c r="E6" s="266"/>
      <c r="F6" s="343"/>
      <c r="G6" s="259"/>
      <c r="H6" s="259"/>
      <c r="I6" s="263"/>
      <c r="J6"/>
      <c r="K6"/>
      <c r="L6"/>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row>
    <row r="7" spans="1:69" s="30" customFormat="1" ht="47.25" customHeight="1">
      <c r="A7" s="329">
        <v>4</v>
      </c>
      <c r="B7" s="333"/>
      <c r="C7" s="495"/>
      <c r="D7" s="495"/>
      <c r="E7" s="266"/>
      <c r="F7" s="343"/>
      <c r="G7" s="259"/>
      <c r="H7" s="259"/>
      <c r="I7" s="263"/>
      <c r="J7"/>
      <c r="K7"/>
      <c r="L7"/>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row>
    <row r="8" spans="1:69" s="30" customFormat="1" ht="47.25" customHeight="1">
      <c r="A8" s="329">
        <v>5</v>
      </c>
      <c r="B8" s="333"/>
      <c r="C8" s="495"/>
      <c r="D8" s="495"/>
      <c r="E8" s="266"/>
      <c r="F8" s="343"/>
      <c r="G8" s="259"/>
      <c r="H8" s="259"/>
      <c r="I8" s="263"/>
      <c r="J8"/>
      <c r="K8"/>
      <c r="L8"/>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row>
    <row r="9" spans="1:69" s="30" customFormat="1" ht="47.25" customHeight="1" thickBot="1">
      <c r="A9" s="329">
        <v>6</v>
      </c>
      <c r="B9" s="334"/>
      <c r="C9" s="504"/>
      <c r="D9" s="504"/>
      <c r="E9" s="346"/>
      <c r="F9" s="347"/>
      <c r="G9" s="260"/>
      <c r="H9" s="260"/>
      <c r="I9" s="264"/>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row>
    <row r="10" spans="1:69" s="31" customFormat="1" ht="37.5" customHeight="1" thickBot="1">
      <c r="A10" s="499" t="s">
        <v>207</v>
      </c>
      <c r="B10" s="500"/>
      <c r="C10" s="500"/>
      <c r="D10" s="500"/>
      <c r="E10" s="500"/>
      <c r="F10" s="339"/>
      <c r="G10" s="340"/>
      <c r="H10" s="341"/>
      <c r="I10" s="342"/>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s="31" customFormat="1" ht="28.5" customHeight="1">
      <c r="A11" s="502" t="s">
        <v>14</v>
      </c>
      <c r="B11" s="503"/>
      <c r="C11" s="501">
        <f>SUM(C4:D9)</f>
        <v>0</v>
      </c>
      <c r="D11" s="501"/>
      <c r="E11" s="60">
        <f>SUM(E4:E9)</f>
        <v>0</v>
      </c>
      <c r="F11" s="250">
        <f>SUM(F4:F10)</f>
        <v>0</v>
      </c>
      <c r="G11" s="261">
        <f>SUM(G4:G9)</f>
        <v>0</v>
      </c>
      <c r="H11" s="261">
        <f>SUM(H4:H9)</f>
        <v>0</v>
      </c>
      <c r="I11" s="25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s="36" customFormat="1" ht="14.25" customHeight="1">
      <c r="A12" s="496" t="s">
        <v>142</v>
      </c>
      <c r="B12" s="497"/>
      <c r="C12" s="497"/>
      <c r="D12" s="497"/>
      <c r="E12" s="497"/>
      <c r="F12" s="497"/>
      <c r="G12" s="498"/>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c r="E13" s="32"/>
    </row>
    <row r="14" spans="1:69">
      <c r="E14" s="32"/>
      <c r="F14" s="354" t="str">
        <f>IF(F11&lt;&gt;'Ausgaben, Finanzierung'!M13,"Fehler: Die Ausgaben lt. Belegaufstellung entsprechen nicht den hier dargestellten Ausgaben!","")</f>
        <v/>
      </c>
    </row>
    <row r="15" spans="1:69">
      <c r="E15" s="32"/>
    </row>
  </sheetData>
  <sheetProtection password="FBB9" sheet="1" objects="1" scenarios="1"/>
  <mergeCells count="10">
    <mergeCell ref="C4:D4"/>
    <mergeCell ref="C5:D5"/>
    <mergeCell ref="C6:D6"/>
    <mergeCell ref="C7:D7"/>
    <mergeCell ref="A12:G12"/>
    <mergeCell ref="A10:E10"/>
    <mergeCell ref="C11:D11"/>
    <mergeCell ref="A11:B11"/>
    <mergeCell ref="C8:D8"/>
    <mergeCell ref="C9:D9"/>
  </mergeCells>
  <phoneticPr fontId="22" type="noConversion"/>
  <pageMargins left="0.70866141732283472" right="0.43307086614173229" top="0.74803149606299213" bottom="0.23622047244094491" header="0.15748031496062992" footer="0.19685039370078741"/>
  <pageSetup paperSize="9" scale="96"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6</vt:i4>
      </vt:variant>
    </vt:vector>
  </HeadingPairs>
  <TitlesOfParts>
    <vt:vector size="24" baseType="lpstr">
      <vt:lpstr>Deckblatt</vt:lpstr>
      <vt:lpstr>Ausgaben, Finanzierung</vt:lpstr>
      <vt:lpstr>Belegaufstellung PA Nr. 1</vt:lpstr>
      <vt:lpstr>Belegaufstellung PA Nr. 2</vt:lpstr>
      <vt:lpstr>Belegaufstellung PA Nr. 3</vt:lpstr>
      <vt:lpstr>Belegaufstellung PA Nr. 4</vt:lpstr>
      <vt:lpstr>Belegaufstellung PA Nr. 5</vt:lpstr>
      <vt:lpstr>Belegaufstellung PA Nr. 6</vt:lpstr>
      <vt:lpstr>Angaben zum Personal</vt:lpstr>
      <vt:lpstr>Angaben zur Fachkraft</vt:lpstr>
      <vt:lpstr>Belegaufstellung SA Nr. 1</vt:lpstr>
      <vt:lpstr>Belegaufstellung SA Nr. 2</vt:lpstr>
      <vt:lpstr>Belegaufstellung SA Nr. 3</vt:lpstr>
      <vt:lpstr>Belegaufstellung SA Nr. 4</vt:lpstr>
      <vt:lpstr>Belegaufstellung SA Nr. 5</vt:lpstr>
      <vt:lpstr>Belegaufstellung SA Nr. 6</vt:lpstr>
      <vt:lpstr>BM</vt:lpstr>
      <vt:lpstr>EPM</vt:lpstr>
      <vt:lpstr>'Angaben zum Personal'!Druckbereich</vt:lpstr>
      <vt:lpstr>'Angaben zur Fachkraft'!Druckbereich</vt:lpstr>
      <vt:lpstr>'Ausgaben, Finanzierung'!Druckbereich</vt:lpstr>
      <vt:lpstr>BM!Druckbereich</vt:lpstr>
      <vt:lpstr>Deckblatt!Druckbereich</vt:lpstr>
      <vt:lpstr>EPM!Druckbereich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Anträge</dc:title>
  <dc:creator>schustna</dc:creator>
  <cp:lastModifiedBy>schustna</cp:lastModifiedBy>
  <cp:lastPrinted>2018-08-10T09:44:36Z</cp:lastPrinted>
  <dcterms:created xsi:type="dcterms:W3CDTF">2001-03-05T10:46:08Z</dcterms:created>
  <dcterms:modified xsi:type="dcterms:W3CDTF">2018-08-10T10:51:29Z</dcterms:modified>
</cp:coreProperties>
</file>