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H:\51.0_AL\51.01_JHP_Controlling\Alle\Datenpool\Statistik\Datenkonzept\1 Bevölkerungsdaten\"/>
    </mc:Choice>
  </mc:AlternateContent>
  <bookViews>
    <workbookView xWindow="120" yWindow="60" windowWidth="19440" windowHeight="5835" tabRatio="821"/>
  </bookViews>
  <sheets>
    <sheet name="Bevölkerungsdaten" sheetId="54" r:id="rId1"/>
    <sheet name="Bevölkerung Alterskohorten SR" sheetId="55" r:id="rId2"/>
    <sheet name="EW-Dichte" sheetId="56" r:id="rId3"/>
    <sheet name="Bevölkerungsprognose 2026" sheetId="49" r:id="rId4"/>
    <sheet name="2027" sheetId="50" r:id="rId5"/>
    <sheet name="2028" sheetId="51" r:id="rId6"/>
    <sheet name="2029" sheetId="52" r:id="rId7"/>
    <sheet name="2030" sheetId="53" r:id="rId8"/>
    <sheet name="HH Kinder u. Alleinerziehende" sheetId="59" r:id="rId9"/>
    <sheet name="EW mit Migrationshintergrund" sheetId="60" r:id="rId10"/>
  </sheets>
  <calcPr calcId="162913"/>
</workbook>
</file>

<file path=xl/calcChain.xml><?xml version="1.0" encoding="utf-8"?>
<calcChain xmlns="http://schemas.openxmlformats.org/spreadsheetml/2006/main">
  <c r="R23" i="60" l="1"/>
  <c r="R22" i="60"/>
  <c r="R21" i="60"/>
  <c r="R20" i="60"/>
  <c r="R19" i="60"/>
  <c r="R18" i="60"/>
  <c r="R17" i="60"/>
  <c r="R16" i="60"/>
  <c r="R15" i="60"/>
  <c r="R14" i="60"/>
  <c r="R13" i="60"/>
  <c r="R12" i="60"/>
  <c r="R11" i="60"/>
  <c r="R10" i="60"/>
  <c r="R9" i="60"/>
  <c r="R8" i="60"/>
  <c r="R7" i="60"/>
  <c r="R6" i="60"/>
  <c r="J22" i="59"/>
  <c r="I22" i="59"/>
  <c r="H22" i="59"/>
  <c r="I21" i="59"/>
  <c r="H21" i="59"/>
  <c r="J21" i="59" s="1"/>
  <c r="J20" i="59"/>
  <c r="I20" i="59"/>
  <c r="H20" i="59"/>
  <c r="J19" i="59"/>
  <c r="I19" i="59"/>
  <c r="H19" i="59"/>
  <c r="I18" i="59"/>
  <c r="H18" i="59"/>
  <c r="J18" i="59" s="1"/>
  <c r="I17" i="59"/>
  <c r="H17" i="59"/>
  <c r="J17" i="59" s="1"/>
  <c r="I16" i="59"/>
  <c r="H16" i="59"/>
  <c r="J16" i="59" s="1"/>
  <c r="I15" i="59"/>
  <c r="J15" i="59" s="1"/>
  <c r="H15" i="59"/>
  <c r="J14" i="59"/>
  <c r="I14" i="59"/>
  <c r="H14" i="59"/>
  <c r="I13" i="59"/>
  <c r="H13" i="59"/>
  <c r="J13" i="59" s="1"/>
  <c r="I12" i="59"/>
  <c r="H12" i="59"/>
  <c r="J12" i="59" s="1"/>
  <c r="J11" i="59"/>
  <c r="I11" i="59"/>
  <c r="H11" i="59"/>
  <c r="I10" i="59"/>
  <c r="H10" i="59"/>
  <c r="J10" i="59" s="1"/>
  <c r="I9" i="59"/>
  <c r="H9" i="59"/>
  <c r="J9" i="59" s="1"/>
  <c r="I8" i="59"/>
  <c r="H8" i="59"/>
  <c r="J8" i="59" s="1"/>
  <c r="I7" i="59"/>
  <c r="J7" i="59" s="1"/>
  <c r="H7" i="59"/>
  <c r="J6" i="59"/>
  <c r="I6" i="59"/>
  <c r="H6" i="59"/>
  <c r="I5" i="59"/>
  <c r="H5" i="59"/>
  <c r="J5" i="59" s="1"/>
  <c r="P22" i="55" l="1"/>
  <c r="P6" i="55"/>
  <c r="P7" i="55"/>
  <c r="P8" i="55"/>
  <c r="P9" i="55"/>
  <c r="P10" i="55"/>
  <c r="P11" i="55"/>
  <c r="P12" i="55"/>
  <c r="P13" i="55"/>
  <c r="P14" i="55"/>
  <c r="P15" i="55"/>
  <c r="P16" i="55"/>
  <c r="P17" i="55"/>
  <c r="P18" i="55"/>
  <c r="P19" i="55"/>
  <c r="P20" i="55"/>
  <c r="P21" i="55"/>
  <c r="P5" i="55"/>
  <c r="N6" i="55" l="1"/>
  <c r="O6" i="55" s="1"/>
  <c r="N7" i="55"/>
  <c r="O7" i="55" s="1"/>
  <c r="N8" i="55"/>
  <c r="O8" i="55" s="1"/>
  <c r="N9" i="55"/>
  <c r="O9" i="55" s="1"/>
  <c r="N10" i="55"/>
  <c r="O10" i="55" s="1"/>
  <c r="N11" i="55"/>
  <c r="O11" i="55" s="1"/>
  <c r="N12" i="55"/>
  <c r="O12" i="55" s="1"/>
  <c r="N13" i="55"/>
  <c r="O13" i="55" s="1"/>
  <c r="N14" i="55"/>
  <c r="O14" i="55" s="1"/>
  <c r="N15" i="55"/>
  <c r="O15" i="55" s="1"/>
  <c r="N16" i="55"/>
  <c r="O16" i="55" s="1"/>
  <c r="N17" i="55"/>
  <c r="O17" i="55" s="1"/>
  <c r="N18" i="55"/>
  <c r="O18" i="55" s="1"/>
  <c r="N19" i="55"/>
  <c r="O19" i="55" s="1"/>
  <c r="N20" i="55"/>
  <c r="O20" i="55" s="1"/>
  <c r="N21" i="55"/>
  <c r="O21" i="55" s="1"/>
  <c r="N22" i="55"/>
  <c r="O22" i="55" s="1"/>
  <c r="N5" i="55"/>
  <c r="O5" i="55" s="1"/>
  <c r="EE23" i="54" l="1"/>
  <c r="EE22" i="54"/>
  <c r="ED22" i="54"/>
  <c r="EE21" i="54"/>
  <c r="ED21" i="54"/>
  <c r="EE20" i="54"/>
  <c r="ED20" i="54"/>
  <c r="EE19" i="54"/>
  <c r="ED19" i="54"/>
  <c r="EE18" i="54"/>
  <c r="ED18" i="54"/>
  <c r="EE17" i="54"/>
  <c r="ED17" i="54"/>
  <c r="EE16" i="54"/>
  <c r="ED16" i="54"/>
  <c r="EE15" i="54"/>
  <c r="ED15" i="54"/>
  <c r="EE14" i="54"/>
  <c r="ED14" i="54"/>
  <c r="EE13" i="54"/>
  <c r="ED13" i="54"/>
  <c r="EE12" i="54"/>
  <c r="ED12" i="54"/>
  <c r="EE11" i="54"/>
  <c r="ED11" i="54"/>
  <c r="EE10" i="54"/>
  <c r="ED10" i="54"/>
  <c r="EE9" i="54"/>
  <c r="ED9" i="54"/>
  <c r="EE8" i="54"/>
  <c r="ED8" i="54"/>
  <c r="EE7" i="54"/>
  <c r="ED7" i="54"/>
  <c r="EE6" i="54"/>
  <c r="ED6" i="54"/>
  <c r="ED23" i="54" l="1"/>
</calcChain>
</file>

<file path=xl/sharedStrings.xml><?xml version="1.0" encoding="utf-8"?>
<sst xmlns="http://schemas.openxmlformats.org/spreadsheetml/2006/main" count="527" uniqueCount="160">
  <si>
    <t>Gesamt</t>
  </si>
  <si>
    <t>Stadtraum</t>
  </si>
  <si>
    <t>02 Johannstadt</t>
  </si>
  <si>
    <t>04 Leipziger Vorstadt, Pieschen</t>
  </si>
  <si>
    <t>05 Mickten, Kaditz, Trachau</t>
  </si>
  <si>
    <t>08 Blasewitz, Striesen</t>
  </si>
  <si>
    <t>09 Tolkewitz, Seidnitz, Gruna</t>
  </si>
  <si>
    <t>11 Prohlis, Reick (mit Sternhäuser, Am Koitschgraben)</t>
  </si>
  <si>
    <t>12 Niedersedlitz, Leubnitz, Strehlen (ohne Sternhäuser, Am Koitschgraben)</t>
  </si>
  <si>
    <t>13 Südvorstadt, Zschertnitz</t>
  </si>
  <si>
    <t>14 Mockritz, Coschütz, Plauen</t>
  </si>
  <si>
    <t>15 Cotta, Löbtau, Naußlitz, Dölzschen</t>
  </si>
  <si>
    <t>16 Gorbitz</t>
  </si>
  <si>
    <t>17 Briesnitz und westliche OS</t>
  </si>
  <si>
    <t>06 Stadtbezirksamt Klotzsche und nördliche OS</t>
  </si>
  <si>
    <t>10 Stadtbezirksamt Leuben</t>
  </si>
  <si>
    <t>03 Äußere und Innere Neustadt</t>
  </si>
  <si>
    <t>01 26er-Ring, Friedrichstadt</t>
  </si>
  <si>
    <t>07 Stadtbezirksamt Loschwitz und OS Schönfeld-Weißig</t>
  </si>
  <si>
    <t>18 - 26 Jahre</t>
  </si>
  <si>
    <t>14 - 17 Jahre</t>
  </si>
  <si>
    <t>11 - 13 Jahre</t>
  </si>
  <si>
    <t>6 - 10 Jahre</t>
  </si>
  <si>
    <t>3 - 5 Jahre</t>
  </si>
  <si>
    <t>0 - 2 Jahre</t>
  </si>
  <si>
    <t>Altersklassen</t>
  </si>
  <si>
    <t>0 - 26 Jahre</t>
  </si>
  <si>
    <t>22 - 26 Jahre</t>
  </si>
  <si>
    <t>Alter</t>
  </si>
  <si>
    <t>1 Jahre</t>
  </si>
  <si>
    <t>2 Jahre</t>
  </si>
  <si>
    <t>3 Jahre</t>
  </si>
  <si>
    <t>4 Jahre</t>
  </si>
  <si>
    <t>5 Jahre</t>
  </si>
  <si>
    <t>6 Jahre</t>
  </si>
  <si>
    <t>7 Jahre</t>
  </si>
  <si>
    <t>8 Jahre</t>
  </si>
  <si>
    <t>9 Jahre</t>
  </si>
  <si>
    <t>10 Jahre</t>
  </si>
  <si>
    <t>11 Jahre</t>
  </si>
  <si>
    <t>12 Jahre</t>
  </si>
  <si>
    <t>13 Jahre</t>
  </si>
  <si>
    <t>14 Jahre</t>
  </si>
  <si>
    <t>15 Jahre</t>
  </si>
  <si>
    <t>16 Jahre</t>
  </si>
  <si>
    <t>17 Jahre</t>
  </si>
  <si>
    <t>18 Jahre</t>
  </si>
  <si>
    <t>19 Jahre</t>
  </si>
  <si>
    <t>20 Jahre</t>
  </si>
  <si>
    <t>21 Jahre</t>
  </si>
  <si>
    <t>22 Jahre</t>
  </si>
  <si>
    <t>23 Jahre</t>
  </si>
  <si>
    <t>24 Jahre</t>
  </si>
  <si>
    <t>25 Jahre</t>
  </si>
  <si>
    <t>26 Jahre</t>
  </si>
  <si>
    <t>27 Jahre</t>
  </si>
  <si>
    <t>28 Jahre</t>
  </si>
  <si>
    <t>29 Jahre</t>
  </si>
  <si>
    <t>30 Jahre</t>
  </si>
  <si>
    <t>31 Jahre</t>
  </si>
  <si>
    <t>32 Jahre</t>
  </si>
  <si>
    <t>33 Jahre</t>
  </si>
  <si>
    <t>34 Jahre</t>
  </si>
  <si>
    <t>35 Jahre</t>
  </si>
  <si>
    <t>36 Jahre</t>
  </si>
  <si>
    <t>37 Jahre</t>
  </si>
  <si>
    <t>38 Jahre</t>
  </si>
  <si>
    <t>39 Jahre</t>
  </si>
  <si>
    <t>40 Jahre</t>
  </si>
  <si>
    <t>41 Jahre</t>
  </si>
  <si>
    <t>42 Jahre</t>
  </si>
  <si>
    <t>43 Jahre</t>
  </si>
  <si>
    <t>44 Jahre</t>
  </si>
  <si>
    <t>45 Jahre</t>
  </si>
  <si>
    <t>46 Jahre</t>
  </si>
  <si>
    <t>47 Jahre</t>
  </si>
  <si>
    <t>48 Jahre</t>
  </si>
  <si>
    <t>49 Jahre</t>
  </si>
  <si>
    <t>50 Jahre</t>
  </si>
  <si>
    <t>51 Jahre</t>
  </si>
  <si>
    <t>52 Jahre</t>
  </si>
  <si>
    <t>53 Jahre</t>
  </si>
  <si>
    <t>54 Jahre</t>
  </si>
  <si>
    <t>55 Jahre</t>
  </si>
  <si>
    <t>56 Jahre</t>
  </si>
  <si>
    <t>57 Jahre</t>
  </si>
  <si>
    <t>58 Jahre</t>
  </si>
  <si>
    <t>59 Jahre</t>
  </si>
  <si>
    <t>60 Jahre</t>
  </si>
  <si>
    <t>61 Jahre</t>
  </si>
  <si>
    <t>62 Jahre</t>
  </si>
  <si>
    <t>63 Jahre</t>
  </si>
  <si>
    <t>64 Jahre</t>
  </si>
  <si>
    <t>65 Jahre u.älter</t>
  </si>
  <si>
    <t>Summen</t>
  </si>
  <si>
    <t>Geschlecht</t>
  </si>
  <si>
    <t>männlich</t>
  </si>
  <si>
    <t>weiblich</t>
  </si>
  <si>
    <t>Quelle: Melderegister der LH Dresden, Kommunale Statistikstelle</t>
  </si>
  <si>
    <t>Alterskohorten in Jahren</t>
  </si>
  <si>
    <t>3 bis 5</t>
  </si>
  <si>
    <t xml:space="preserve">6 bis 10 </t>
  </si>
  <si>
    <t>11 bis 13</t>
  </si>
  <si>
    <t>14 bis 17</t>
  </si>
  <si>
    <t>18 bis 21</t>
  </si>
  <si>
    <t>22 bis 26</t>
  </si>
  <si>
    <t>3 bis 6</t>
  </si>
  <si>
    <t>18 bis 20</t>
  </si>
  <si>
    <t>21 bis 26</t>
  </si>
  <si>
    <t>0 bis 14</t>
  </si>
  <si>
    <t>15 bis 24</t>
  </si>
  <si>
    <t>0 bis 26</t>
  </si>
  <si>
    <t>0 bis 64</t>
  </si>
  <si>
    <t>65 und älter</t>
  </si>
  <si>
    <t>EW-Dichte auf Stadtraumebene pro km²</t>
  </si>
  <si>
    <t>Gesamt Stadt Dresden</t>
  </si>
  <si>
    <t>Quelle: Melderegister der Landeshauptstadt Dresden (Einwohnerzahlen), Umweltamt (Fläche, Stand: 2015), Kommunale Statistikstelle</t>
  </si>
  <si>
    <t>0 bis 17</t>
  </si>
  <si>
    <t>0 bis 20</t>
  </si>
  <si>
    <t>Anzahl der Haushalte mit 1, 2, 3 und mehr Kindern, darunter Alleinerziehende nach Stadträumen</t>
  </si>
  <si>
    <t>Kinderanzahl im Haushalt</t>
  </si>
  <si>
    <t>1 Kind</t>
  </si>
  <si>
    <t>2 Kinder</t>
  </si>
  <si>
    <t>3 und mehr Kinder</t>
  </si>
  <si>
    <t>Anzahl Allein-
erziehende gesamt</t>
  </si>
  <si>
    <t>Haushalte mit 
Kindern Gesamt</t>
  </si>
  <si>
    <t>Allein-
erziehen-
denquote</t>
  </si>
  <si>
    <t>Alleinerziehend</t>
  </si>
  <si>
    <t>01 StB Altstadt ohne Johannstadt</t>
  </si>
  <si>
    <t>03 StB Neustadt ohne Leipziger Vorstadt</t>
  </si>
  <si>
    <t>06 StB Klotzsche und nördliche OS</t>
  </si>
  <si>
    <t>07 StB Loschwitz und OS Schönfeld-Weißig</t>
  </si>
  <si>
    <t>10 StB Leuben</t>
  </si>
  <si>
    <t>Quelle: Melderegister der Landeshauptstadt Dresden</t>
  </si>
  <si>
    <t xml:space="preserve">                  Kommunale Statistikstelle</t>
  </si>
  <si>
    <t>Altersklasse</t>
  </si>
  <si>
    <t>0 - 17 Jahre</t>
  </si>
  <si>
    <t>0 - 20 Jahre</t>
  </si>
  <si>
    <t>Gesamt (alle Altersklassen)</t>
  </si>
  <si>
    <t>Deutsche mit Migrations-hintergrund</t>
  </si>
  <si>
    <t>Ausländer</t>
  </si>
  <si>
    <t>Bevölkerung mit Migrations-hintergrund</t>
  </si>
  <si>
    <t>davon</t>
  </si>
  <si>
    <t>Einwohner insgesamt</t>
  </si>
  <si>
    <t>Anteil Einwohner mit MGH an EW gesamt</t>
  </si>
  <si>
    <t>Stand: 31.12.2024</t>
  </si>
  <si>
    <t>Einwohner-Prognose zur Jahresmitte 2030 auf Stadtraumebene nach Altersklassen</t>
  </si>
  <si>
    <t>Einwohner-Prognose zur Jahresmitte 2029 auf Stadtraumebene nach Altersklassen</t>
  </si>
  <si>
    <t>Einwohner-Prognose zur Jahresmitte 2028 auf Stadtraumebene nach Altersklassen</t>
  </si>
  <si>
    <t>Einwohner-Prognose zur Jahresmitte 2027 auf Stadtraumebene nach Altersklassen</t>
  </si>
  <si>
    <t>Einwohner-Prognose zur Jahresmitte 2026 auf Stadtraumebene nach Altersklassen</t>
  </si>
  <si>
    <t>Stand: 09.11.2023</t>
  </si>
  <si>
    <t>Quelle: Kommunale Statistikstelle Dresden, AG Bevölkerungsprognose, Datenquelle: Einwohnermelderegister</t>
  </si>
  <si>
    <t>Ergebnisse auf 10er gerundet.</t>
  </si>
  <si>
    <t>0 Jahre</t>
  </si>
  <si>
    <t>0 bis 2</t>
  </si>
  <si>
    <t>Anzahl der Einwohner am Ort der Hauptwohnung auf Stadtraumebene nach Alter und Geschlecht</t>
  </si>
  <si>
    <t>Einwohner am Ort der Hauptwohnung nach Stadtraum und Alterskohorten in Jahren</t>
  </si>
  <si>
    <t>Anzahl der Einwohner am Ort der Hauptwohnung mit Migrationshintergrund nach Altersklassen</t>
  </si>
  <si>
    <t>Quelle: Melderegister der Landeshauptstadt Dresden, Kommunale Statistikstelle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</si>
</sst>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1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b/>
      <sz val="10"/>
      <color rgb="FF404066"/>
      <name val="Arial"/>
      <family val="2"/>
    </font>
    <font>
      <b/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rgb="FF000000"/>
      <name val="Arial"/>
      <family val="2"/>
    </font>
    <font>
      <sz val="8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Open Sans"/>
    </font>
    <font>
      <sz val="12"/>
      <color rgb="FF222222"/>
      <name val="Calibri"/>
      <family val="2"/>
      <scheme val="minor"/>
    </font>
    <font>
      <sz val="10"/>
      <color rgb="FF222222"/>
      <name val="Calibri"/>
      <family val="2"/>
      <scheme val="minor"/>
    </font>
    <font>
      <sz val="10"/>
      <color rgb="FF00000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26"/>
      <color rgb="FFFF0000"/>
      <name val="Calibri"/>
      <family val="2"/>
      <scheme val="minor"/>
    </font>
    <font>
      <b/>
      <sz val="9"/>
      <name val="Calibri"/>
      <family val="2"/>
      <scheme val="minor"/>
    </font>
    <font>
      <sz val="9"/>
      <name val="Arial"/>
      <family val="2"/>
    </font>
    <font>
      <sz val="9"/>
      <color theme="1"/>
      <name val="Arial"/>
      <family val="2"/>
    </font>
    <font>
      <b/>
      <sz val="9"/>
      <color rgb="FF000000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222222"/>
      <name val="Calibri"/>
      <family val="2"/>
      <scheme val="minor"/>
    </font>
    <font>
      <b/>
      <sz val="10"/>
      <color rgb="FF222222"/>
      <name val="Calibri"/>
      <family val="2"/>
      <scheme val="minor"/>
    </font>
    <font>
      <sz val="10"/>
      <color rgb="FF444444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E0E0E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F8F8F8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9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DDDDDD"/>
      </bottom>
      <diagonal/>
    </border>
    <border>
      <left style="medium">
        <color indexed="64"/>
      </left>
      <right style="medium">
        <color indexed="64"/>
      </right>
      <top style="medium">
        <color rgb="FFDDDDDD"/>
      </top>
      <bottom style="medium">
        <color rgb="FFDDDDDD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rgb="FFDDDDDD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rgb="FFDDDDDD"/>
      </top>
      <bottom style="medium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rgb="FF000000"/>
      </left>
      <right/>
      <top/>
      <bottom/>
      <diagonal/>
    </border>
    <border>
      <left style="thick">
        <color indexed="64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rgb="FFDDDDDD"/>
      </bottom>
      <diagonal/>
    </border>
    <border>
      <left style="medium">
        <color indexed="64"/>
      </left>
      <right/>
      <top style="thin">
        <color rgb="FFDDDDDD"/>
      </top>
      <bottom style="thin">
        <color rgb="FFDDDDDD"/>
      </bottom>
      <diagonal/>
    </border>
    <border>
      <left style="medium">
        <color indexed="64"/>
      </left>
      <right/>
      <top style="thin">
        <color rgb="FFDDDDDD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rgb="FFDDDDDD"/>
      </top>
      <bottom style="medium">
        <color rgb="FFDDDDDD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rgb="FFDDDDDD"/>
      </top>
      <bottom/>
      <diagonal/>
    </border>
  </borders>
  <cellStyleXfs count="52">
    <xf numFmtId="0" fontId="0" fillId="0" borderId="0"/>
    <xf numFmtId="0" fontId="9" fillId="0" borderId="0" applyNumberFormat="0" applyFill="0" applyBorder="0" applyAlignment="0" applyProtection="0"/>
    <xf numFmtId="0" fontId="10" fillId="0" borderId="1" applyNumberFormat="0" applyFill="0" applyAlignment="0" applyProtection="0"/>
    <xf numFmtId="0" fontId="11" fillId="0" borderId="2" applyNumberFormat="0" applyFill="0" applyAlignment="0" applyProtection="0"/>
    <xf numFmtId="0" fontId="12" fillId="0" borderId="3" applyNumberFormat="0" applyFill="0" applyAlignment="0" applyProtection="0"/>
    <xf numFmtId="0" fontId="12" fillId="0" borderId="0" applyNumberFormat="0" applyFill="0" applyBorder="0" applyAlignment="0" applyProtection="0"/>
    <xf numFmtId="0" fontId="13" fillId="2" borderId="0" applyNumberFormat="0" applyBorder="0" applyAlignment="0" applyProtection="0"/>
    <xf numFmtId="0" fontId="14" fillId="3" borderId="0" applyNumberFormat="0" applyBorder="0" applyAlignment="0" applyProtection="0"/>
    <xf numFmtId="0" fontId="15" fillId="4" borderId="0" applyNumberFormat="0" applyBorder="0" applyAlignment="0" applyProtection="0"/>
    <xf numFmtId="0" fontId="16" fillId="5" borderId="4" applyNumberFormat="0" applyAlignment="0" applyProtection="0"/>
    <xf numFmtId="0" fontId="17" fillId="6" borderId="5" applyNumberFormat="0" applyAlignment="0" applyProtection="0"/>
    <xf numFmtId="0" fontId="18" fillId="6" borderId="4" applyNumberFormat="0" applyAlignment="0" applyProtection="0"/>
    <xf numFmtId="0" fontId="19" fillId="0" borderId="6" applyNumberFormat="0" applyFill="0" applyAlignment="0" applyProtection="0"/>
    <xf numFmtId="0" fontId="20" fillId="7" borderId="7" applyNumberFormat="0" applyAlignment="0" applyProtection="0"/>
    <xf numFmtId="0" fontId="21" fillId="0" borderId="0" applyNumberFormat="0" applyFill="0" applyBorder="0" applyAlignment="0" applyProtection="0"/>
    <xf numFmtId="0" fontId="8" fillId="8" borderId="8" applyNumberFormat="0" applyFont="0" applyAlignment="0" applyProtection="0"/>
    <xf numFmtId="0" fontId="22" fillId="0" borderId="0" applyNumberFormat="0" applyFill="0" applyBorder="0" applyAlignment="0" applyProtection="0"/>
    <xf numFmtId="0" fontId="23" fillId="0" borderId="9" applyNumberFormat="0" applyFill="0" applyAlignment="0" applyProtection="0"/>
    <xf numFmtId="0" fontId="24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1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5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29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24" fillId="32" borderId="0" applyNumberFormat="0" applyBorder="0" applyAlignment="0" applyProtection="0"/>
    <xf numFmtId="0" fontId="25" fillId="33" borderId="0" applyNumberFormat="0" applyBorder="0" applyAlignment="0" applyProtection="0"/>
    <xf numFmtId="0" fontId="25" fillId="33" borderId="0" applyNumberFormat="0" applyBorder="0" applyAlignment="0" applyProtection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199">
    <xf numFmtId="0" fontId="0" fillId="0" borderId="0" xfId="0"/>
    <xf numFmtId="0" fontId="27" fillId="36" borderId="12" xfId="44" applyFont="1" applyFill="1" applyBorder="1" applyAlignment="1">
      <alignment horizontal="left" vertical="center" wrapText="1"/>
    </xf>
    <xf numFmtId="0" fontId="27" fillId="36" borderId="13" xfId="44" applyFont="1" applyFill="1" applyBorder="1" applyAlignment="1">
      <alignment horizontal="left" vertical="center" wrapText="1"/>
    </xf>
    <xf numFmtId="0" fontId="8" fillId="0" borderId="0" xfId="44" applyFont="1"/>
    <xf numFmtId="0" fontId="31" fillId="0" borderId="0" xfId="44" applyFont="1"/>
    <xf numFmtId="0" fontId="28" fillId="36" borderId="15" xfId="44" applyFont="1" applyFill="1" applyBorder="1" applyAlignment="1">
      <alignment horizontal="left" vertical="center" wrapText="1"/>
    </xf>
    <xf numFmtId="0" fontId="28" fillId="35" borderId="16" xfId="44" applyFont="1" applyFill="1" applyBorder="1" applyAlignment="1">
      <alignment horizontal="right" vertical="center" wrapText="1"/>
    </xf>
    <xf numFmtId="0" fontId="29" fillId="34" borderId="0" xfId="50" applyFont="1" applyFill="1" applyAlignment="1">
      <alignment horizontal="right" vertical="center" wrapText="1"/>
    </xf>
    <xf numFmtId="0" fontId="34" fillId="0" borderId="0" xfId="44" applyFont="1" applyBorder="1"/>
    <xf numFmtId="0" fontId="34" fillId="0" borderId="0" xfId="44" applyFont="1"/>
    <xf numFmtId="0" fontId="27" fillId="35" borderId="26" xfId="44" applyFont="1" applyFill="1" applyBorder="1" applyAlignment="1">
      <alignment horizontal="right" vertical="center" wrapText="1"/>
    </xf>
    <xf numFmtId="0" fontId="27" fillId="0" borderId="0" xfId="44" applyFont="1"/>
    <xf numFmtId="0" fontId="27" fillId="35" borderId="33" xfId="44" applyFont="1" applyFill="1" applyBorder="1" applyAlignment="1">
      <alignment horizontal="left" wrapText="1"/>
    </xf>
    <xf numFmtId="0" fontId="35" fillId="34" borderId="37" xfId="0" applyFont="1" applyFill="1" applyBorder="1" applyAlignment="1">
      <alignment horizontal="right" vertical="center"/>
    </xf>
    <xf numFmtId="0" fontId="35" fillId="37" borderId="37" xfId="0" applyFont="1" applyFill="1" applyBorder="1" applyAlignment="1">
      <alignment horizontal="right" vertical="center"/>
    </xf>
    <xf numFmtId="3" fontId="27" fillId="0" borderId="38" xfId="44" applyNumberFormat="1" applyFont="1" applyBorder="1"/>
    <xf numFmtId="0" fontId="28" fillId="36" borderId="39" xfId="44" applyFont="1" applyFill="1" applyBorder="1" applyAlignment="1">
      <alignment horizontal="left" vertical="center" wrapText="1"/>
    </xf>
    <xf numFmtId="3" fontId="28" fillId="0" borderId="11" xfId="44" applyNumberFormat="1" applyFont="1" applyBorder="1" applyAlignment="1">
      <alignment vertical="center"/>
    </xf>
    <xf numFmtId="0" fontId="28" fillId="0" borderId="0" xfId="44" applyFont="1"/>
    <xf numFmtId="0" fontId="27" fillId="0" borderId="40" xfId="44" applyFont="1" applyBorder="1"/>
    <xf numFmtId="0" fontId="27" fillId="0" borderId="41" xfId="44" applyFont="1" applyBorder="1" applyAlignment="1">
      <alignment vertical="top" wrapText="1"/>
    </xf>
    <xf numFmtId="0" fontId="27" fillId="0" borderId="0" xfId="44" applyFont="1" applyAlignment="1">
      <alignment vertical="top" wrapText="1"/>
    </xf>
    <xf numFmtId="0" fontId="30" fillId="0" borderId="0" xfId="44" applyFont="1" applyAlignment="1">
      <alignment vertical="top" wrapText="1"/>
    </xf>
    <xf numFmtId="3" fontId="30" fillId="0" borderId="0" xfId="44" applyNumberFormat="1" applyFont="1" applyAlignment="1">
      <alignment vertical="top" wrapText="1"/>
    </xf>
    <xf numFmtId="3" fontId="34" fillId="0" borderId="0" xfId="44" applyNumberFormat="1" applyFont="1"/>
    <xf numFmtId="0" fontId="36" fillId="0" borderId="0" xfId="44" applyFont="1"/>
    <xf numFmtId="0" fontId="37" fillId="0" borderId="0" xfId="44" applyFont="1"/>
    <xf numFmtId="0" fontId="34" fillId="0" borderId="0" xfId="44" applyFont="1" applyBorder="1" applyAlignment="1">
      <alignment vertical="top" wrapText="1"/>
    </xf>
    <xf numFmtId="0" fontId="39" fillId="0" borderId="0" xfId="44" applyFont="1" applyAlignment="1">
      <alignment vertical="top" wrapText="1"/>
    </xf>
    <xf numFmtId="3" fontId="39" fillId="0" borderId="0" xfId="44" applyNumberFormat="1" applyFont="1" applyAlignment="1">
      <alignment vertical="top" wrapText="1"/>
    </xf>
    <xf numFmtId="3" fontId="37" fillId="0" borderId="0" xfId="44" applyNumberFormat="1" applyFont="1"/>
    <xf numFmtId="0" fontId="33" fillId="0" borderId="0" xfId="44" applyFont="1" applyBorder="1"/>
    <xf numFmtId="0" fontId="26" fillId="36" borderId="12" xfId="44" applyFont="1" applyFill="1" applyBorder="1" applyAlignment="1">
      <alignment horizontal="left" vertical="center" wrapText="1"/>
    </xf>
    <xf numFmtId="0" fontId="28" fillId="35" borderId="10" xfId="44" applyFont="1" applyFill="1" applyBorder="1" applyAlignment="1">
      <alignment horizontal="center"/>
    </xf>
    <xf numFmtId="0" fontId="40" fillId="35" borderId="10" xfId="44" applyFont="1" applyFill="1" applyBorder="1"/>
    <xf numFmtId="0" fontId="26" fillId="36" borderId="10" xfId="44" applyFont="1" applyFill="1" applyBorder="1" applyAlignment="1">
      <alignment horizontal="left" vertical="center" wrapText="1"/>
    </xf>
    <xf numFmtId="0" fontId="33" fillId="0" borderId="0" xfId="44" applyFont="1"/>
    <xf numFmtId="0" fontId="26" fillId="35" borderId="14" xfId="44" applyFont="1" applyFill="1" applyBorder="1" applyAlignment="1">
      <alignment horizontal="right" vertical="center" wrapText="1"/>
    </xf>
    <xf numFmtId="0" fontId="26" fillId="35" borderId="56" xfId="44" applyFont="1" applyFill="1" applyBorder="1" applyAlignment="1">
      <alignment horizontal="center" vertical="center" wrapText="1"/>
    </xf>
    <xf numFmtId="0" fontId="26" fillId="35" borderId="18" xfId="44" applyFont="1" applyFill="1" applyBorder="1" applyAlignment="1">
      <alignment horizontal="center" vertical="center" wrapText="1"/>
    </xf>
    <xf numFmtId="0" fontId="34" fillId="36" borderId="57" xfId="44" applyFont="1" applyFill="1" applyBorder="1" applyAlignment="1">
      <alignment horizontal="left" vertical="center"/>
    </xf>
    <xf numFmtId="0" fontId="34" fillId="0" borderId="58" xfId="44" applyFont="1" applyBorder="1"/>
    <xf numFmtId="3" fontId="34" fillId="0" borderId="59" xfId="44" applyNumberFormat="1" applyFont="1" applyBorder="1"/>
    <xf numFmtId="164" fontId="34" fillId="0" borderId="60" xfId="44" applyNumberFormat="1" applyFont="1" applyBorder="1"/>
    <xf numFmtId="0" fontId="34" fillId="36" borderId="61" xfId="44" applyFont="1" applyFill="1" applyBorder="1" applyAlignment="1">
      <alignment horizontal="left" vertical="center"/>
    </xf>
    <xf numFmtId="0" fontId="34" fillId="0" borderId="62" xfId="44" applyFont="1" applyBorder="1"/>
    <xf numFmtId="3" fontId="34" fillId="0" borderId="63" xfId="44" applyNumberFormat="1" applyFont="1" applyBorder="1"/>
    <xf numFmtId="164" fontId="34" fillId="0" borderId="64" xfId="44" applyNumberFormat="1" applyFont="1" applyBorder="1"/>
    <xf numFmtId="0" fontId="34" fillId="36" borderId="65" xfId="44" applyFont="1" applyFill="1" applyBorder="1" applyAlignment="1">
      <alignment horizontal="left" vertical="center"/>
    </xf>
    <xf numFmtId="0" fontId="34" fillId="0" borderId="66" xfId="44" applyFont="1" applyBorder="1"/>
    <xf numFmtId="3" fontId="34" fillId="0" borderId="67" xfId="44" applyNumberFormat="1" applyFont="1" applyBorder="1"/>
    <xf numFmtId="164" fontId="34" fillId="0" borderId="68" xfId="44" applyNumberFormat="1" applyFont="1" applyBorder="1"/>
    <xf numFmtId="0" fontId="26" fillId="36" borderId="22" xfId="44" applyFont="1" applyFill="1" applyBorder="1" applyAlignment="1">
      <alignment horizontal="left" vertical="center" wrapText="1"/>
    </xf>
    <xf numFmtId="0" fontId="38" fillId="39" borderId="0" xfId="44" applyFont="1" applyFill="1" applyBorder="1" applyAlignment="1">
      <alignment horizontal="left" vertical="center" wrapText="1"/>
    </xf>
    <xf numFmtId="0" fontId="40" fillId="35" borderId="22" xfId="44" applyFont="1" applyFill="1" applyBorder="1" applyAlignment="1">
      <alignment horizontal="right" vertical="center"/>
    </xf>
    <xf numFmtId="0" fontId="40" fillId="0" borderId="0" xfId="44" applyFont="1"/>
    <xf numFmtId="2" fontId="34" fillId="0" borderId="0" xfId="44" applyNumberFormat="1" applyFont="1"/>
    <xf numFmtId="2" fontId="34" fillId="0" borderId="0" xfId="44" applyNumberFormat="1" applyFont="1" applyAlignment="1">
      <alignment vertical="top"/>
    </xf>
    <xf numFmtId="0" fontId="34" fillId="0" borderId="0" xfId="44" applyFont="1" applyAlignment="1">
      <alignment vertical="top"/>
    </xf>
    <xf numFmtId="0" fontId="38" fillId="36" borderId="22" xfId="44" applyFont="1" applyFill="1" applyBorder="1" applyAlignment="1">
      <alignment horizontal="left" vertical="center" wrapText="1"/>
    </xf>
    <xf numFmtId="2" fontId="40" fillId="0" borderId="0" xfId="44" applyNumberFormat="1" applyFont="1"/>
    <xf numFmtId="0" fontId="34" fillId="36" borderId="78" xfId="44" applyFont="1" applyFill="1" applyBorder="1" applyAlignment="1">
      <alignment horizontal="left" vertical="center"/>
    </xf>
    <xf numFmtId="0" fontId="34" fillId="36" borderId="79" xfId="44" applyFont="1" applyFill="1" applyBorder="1" applyAlignment="1">
      <alignment horizontal="left" vertical="center"/>
    </xf>
    <xf numFmtId="0" fontId="34" fillId="36" borderId="80" xfId="44" applyFont="1" applyFill="1" applyBorder="1" applyAlignment="1">
      <alignment horizontal="left" vertical="center"/>
    </xf>
    <xf numFmtId="10" fontId="34" fillId="0" borderId="19" xfId="44" applyNumberFormat="1" applyFont="1" applyBorder="1" applyAlignment="1">
      <alignment vertical="center"/>
    </xf>
    <xf numFmtId="10" fontId="34" fillId="0" borderId="21" xfId="44" applyNumberFormat="1" applyFont="1" applyBorder="1" applyAlignment="1">
      <alignment vertical="center"/>
    </xf>
    <xf numFmtId="10" fontId="34" fillId="0" borderId="21" xfId="44" applyNumberFormat="1" applyFont="1" applyBorder="1" applyAlignment="1">
      <alignment vertical="top"/>
    </xf>
    <xf numFmtId="10" fontId="34" fillId="0" borderId="24" xfId="44" applyNumberFormat="1" applyFont="1" applyBorder="1" applyAlignment="1">
      <alignment vertical="center"/>
    </xf>
    <xf numFmtId="0" fontId="28" fillId="35" borderId="72" xfId="44" applyFont="1" applyFill="1" applyBorder="1" applyAlignment="1">
      <alignment horizontal="center" vertical="center" wrapText="1"/>
    </xf>
    <xf numFmtId="0" fontId="28" fillId="35" borderId="72" xfId="44" applyFont="1" applyFill="1" applyBorder="1" applyAlignment="1">
      <alignment horizontal="center" vertical="center"/>
    </xf>
    <xf numFmtId="0" fontId="35" fillId="34" borderId="77" xfId="0" applyFont="1" applyFill="1" applyBorder="1" applyAlignment="1">
      <alignment horizontal="right" vertical="center"/>
    </xf>
    <xf numFmtId="0" fontId="35" fillId="37" borderId="77" xfId="0" applyFont="1" applyFill="1" applyBorder="1" applyAlignment="1">
      <alignment horizontal="right" vertical="center"/>
    </xf>
    <xf numFmtId="0" fontId="35" fillId="37" borderId="81" xfId="0" applyFont="1" applyFill="1" applyBorder="1" applyAlignment="1">
      <alignment horizontal="right" vertical="center"/>
    </xf>
    <xf numFmtId="0" fontId="35" fillId="37" borderId="82" xfId="0" applyFont="1" applyFill="1" applyBorder="1" applyAlignment="1">
      <alignment horizontal="right" vertical="center"/>
    </xf>
    <xf numFmtId="0" fontId="35" fillId="37" borderId="83" xfId="0" applyFont="1" applyFill="1" applyBorder="1" applyAlignment="1">
      <alignment horizontal="right" vertical="center"/>
    </xf>
    <xf numFmtId="0" fontId="35" fillId="34" borderId="84" xfId="0" applyFont="1" applyFill="1" applyBorder="1" applyAlignment="1">
      <alignment horizontal="right" vertical="center"/>
    </xf>
    <xf numFmtId="0" fontId="35" fillId="34" borderId="85" xfId="0" applyFont="1" applyFill="1" applyBorder="1" applyAlignment="1">
      <alignment horizontal="right" vertical="center"/>
    </xf>
    <xf numFmtId="0" fontId="35" fillId="34" borderId="86" xfId="0" applyFont="1" applyFill="1" applyBorder="1" applyAlignment="1">
      <alignment horizontal="right" vertical="center"/>
    </xf>
    <xf numFmtId="0" fontId="35" fillId="37" borderId="87" xfId="0" applyFont="1" applyFill="1" applyBorder="1" applyAlignment="1">
      <alignment horizontal="right" vertical="center"/>
    </xf>
    <xf numFmtId="0" fontId="35" fillId="37" borderId="88" xfId="0" applyFont="1" applyFill="1" applyBorder="1" applyAlignment="1">
      <alignment horizontal="right" vertical="center"/>
    </xf>
    <xf numFmtId="0" fontId="35" fillId="34" borderId="87" xfId="0" applyFont="1" applyFill="1" applyBorder="1" applyAlignment="1">
      <alignment horizontal="right" vertical="center"/>
    </xf>
    <xf numFmtId="0" fontId="35" fillId="34" borderId="88" xfId="0" applyFont="1" applyFill="1" applyBorder="1" applyAlignment="1">
      <alignment horizontal="right" vertical="center"/>
    </xf>
    <xf numFmtId="0" fontId="35" fillId="34" borderId="89" xfId="0" applyFont="1" applyFill="1" applyBorder="1" applyAlignment="1">
      <alignment horizontal="right" vertical="center"/>
    </xf>
    <xf numFmtId="0" fontId="35" fillId="34" borderId="90" xfId="0" applyFont="1" applyFill="1" applyBorder="1" applyAlignment="1">
      <alignment horizontal="right" vertical="center"/>
    </xf>
    <xf numFmtId="0" fontId="35" fillId="34" borderId="91" xfId="0" applyFont="1" applyFill="1" applyBorder="1" applyAlignment="1">
      <alignment horizontal="right" vertical="center"/>
    </xf>
    <xf numFmtId="0" fontId="35" fillId="34" borderId="81" xfId="0" applyFont="1" applyFill="1" applyBorder="1" applyAlignment="1">
      <alignment horizontal="right" vertical="center"/>
    </xf>
    <xf numFmtId="0" fontId="35" fillId="34" borderId="82" xfId="0" applyFont="1" applyFill="1" applyBorder="1" applyAlignment="1">
      <alignment horizontal="right" vertical="center"/>
    </xf>
    <xf numFmtId="0" fontId="35" fillId="37" borderId="84" xfId="0" applyFont="1" applyFill="1" applyBorder="1" applyAlignment="1">
      <alignment horizontal="right" vertical="center"/>
    </xf>
    <xf numFmtId="0" fontId="35" fillId="37" borderId="85" xfId="0" applyFont="1" applyFill="1" applyBorder="1" applyAlignment="1">
      <alignment horizontal="right" vertical="center"/>
    </xf>
    <xf numFmtId="0" fontId="35" fillId="37" borderId="89" xfId="0" applyFont="1" applyFill="1" applyBorder="1" applyAlignment="1">
      <alignment horizontal="right" vertical="center"/>
    </xf>
    <xf numFmtId="0" fontId="35" fillId="37" borderId="90" xfId="0" applyFont="1" applyFill="1" applyBorder="1" applyAlignment="1">
      <alignment horizontal="right" vertical="center"/>
    </xf>
    <xf numFmtId="0" fontId="41" fillId="0" borderId="0" xfId="44" applyFont="1"/>
    <xf numFmtId="0" fontId="34" fillId="0" borderId="0" xfId="44" applyFont="1" applyBorder="1" applyAlignment="1">
      <alignment vertical="top" wrapText="1"/>
    </xf>
    <xf numFmtId="0" fontId="27" fillId="0" borderId="0" xfId="44" applyFont="1" applyBorder="1" applyAlignment="1">
      <alignment horizontal="left" vertical="top" wrapText="1"/>
    </xf>
    <xf numFmtId="0" fontId="27" fillId="0" borderId="0" xfId="44" applyFont="1" applyBorder="1" applyAlignment="1">
      <alignment vertical="top" wrapText="1"/>
    </xf>
    <xf numFmtId="0" fontId="27" fillId="36" borderId="15" xfId="44" applyFont="1" applyFill="1" applyBorder="1" applyAlignment="1">
      <alignment horizontal="left" vertical="center" wrapText="1"/>
    </xf>
    <xf numFmtId="0" fontId="27" fillId="36" borderId="92" xfId="44" applyFont="1" applyFill="1" applyBorder="1" applyAlignment="1">
      <alignment horizontal="left" vertical="center" wrapText="1"/>
    </xf>
    <xf numFmtId="0" fontId="28" fillId="36" borderId="22" xfId="44" applyFont="1" applyFill="1" applyBorder="1" applyAlignment="1">
      <alignment horizontal="left" vertical="center" wrapText="1"/>
    </xf>
    <xf numFmtId="0" fontId="27" fillId="36" borderId="96" xfId="44" applyFont="1" applyFill="1" applyBorder="1" applyAlignment="1">
      <alignment horizontal="left" vertical="center" wrapText="1"/>
    </xf>
    <xf numFmtId="0" fontId="28" fillId="35" borderId="54" xfId="44" applyFont="1" applyFill="1" applyBorder="1" applyAlignment="1">
      <alignment horizontal="right" vertical="center" wrapText="1"/>
    </xf>
    <xf numFmtId="0" fontId="43" fillId="0" borderId="0" xfId="44" applyFont="1"/>
    <xf numFmtId="0" fontId="44" fillId="0" borderId="0" xfId="44" applyFont="1"/>
    <xf numFmtId="0" fontId="42" fillId="35" borderId="54" xfId="44" applyFont="1" applyFill="1" applyBorder="1" applyAlignment="1">
      <alignment horizontal="right" vertical="center" wrapText="1"/>
    </xf>
    <xf numFmtId="0" fontId="42" fillId="36" borderId="15" xfId="44" applyFont="1" applyFill="1" applyBorder="1" applyAlignment="1">
      <alignment horizontal="left" vertical="center" wrapText="1"/>
    </xf>
    <xf numFmtId="0" fontId="46" fillId="0" borderId="0" xfId="44" applyFont="1"/>
    <xf numFmtId="0" fontId="47" fillId="0" borderId="0" xfId="44" applyFont="1"/>
    <xf numFmtId="0" fontId="48" fillId="0" borderId="0" xfId="44" applyFont="1"/>
    <xf numFmtId="0" fontId="44" fillId="0" borderId="0" xfId="0" applyFont="1" applyBorder="1"/>
    <xf numFmtId="0" fontId="46" fillId="0" borderId="41" xfId="44" applyFont="1" applyBorder="1" applyAlignment="1">
      <alignment vertical="top" wrapText="1"/>
    </xf>
    <xf numFmtId="0" fontId="47" fillId="0" borderId="0" xfId="44" applyFont="1" applyBorder="1" applyAlignment="1">
      <alignment vertical="top" wrapText="1"/>
    </xf>
    <xf numFmtId="0" fontId="47" fillId="0" borderId="0" xfId="44" applyFont="1" applyAlignment="1">
      <alignment vertical="top" wrapText="1"/>
    </xf>
    <xf numFmtId="0" fontId="47" fillId="0" borderId="0" xfId="44" applyFont="1" applyBorder="1"/>
    <xf numFmtId="1" fontId="38" fillId="34" borderId="20" xfId="50" applyNumberFormat="1" applyFont="1" applyFill="1" applyBorder="1" applyAlignment="1">
      <alignment horizontal="right" vertical="center" wrapText="1"/>
    </xf>
    <xf numFmtId="1" fontId="38" fillId="34" borderId="0" xfId="50" applyNumberFormat="1" applyFont="1" applyFill="1" applyBorder="1" applyAlignment="1">
      <alignment horizontal="right" vertical="center" wrapText="1"/>
    </xf>
    <xf numFmtId="1" fontId="38" fillId="34" borderId="21" xfId="50" applyNumberFormat="1" applyFont="1" applyFill="1" applyBorder="1" applyAlignment="1">
      <alignment horizontal="right" vertical="center" wrapText="1"/>
    </xf>
    <xf numFmtId="1" fontId="38" fillId="34" borderId="93" xfId="50" applyNumberFormat="1" applyFont="1" applyFill="1" applyBorder="1" applyAlignment="1">
      <alignment horizontal="right" vertical="center" wrapText="1"/>
    </xf>
    <xf numFmtId="1" fontId="38" fillId="34" borderId="94" xfId="50" applyNumberFormat="1" applyFont="1" applyFill="1" applyBorder="1" applyAlignment="1">
      <alignment horizontal="right" vertical="center" wrapText="1"/>
    </xf>
    <xf numFmtId="1" fontId="38" fillId="34" borderId="95" xfId="50" applyNumberFormat="1" applyFont="1" applyFill="1" applyBorder="1" applyAlignment="1">
      <alignment horizontal="right" vertical="center" wrapText="1"/>
    </xf>
    <xf numFmtId="1" fontId="38" fillId="34" borderId="23" xfId="50" applyNumberFormat="1" applyFont="1" applyFill="1" applyBorder="1" applyAlignment="1">
      <alignment horizontal="right" vertical="center" wrapText="1"/>
    </xf>
    <xf numFmtId="1" fontId="38" fillId="34" borderId="24" xfId="50" applyNumberFormat="1" applyFont="1" applyFill="1" applyBorder="1" applyAlignment="1">
      <alignment horizontal="right" vertical="center" wrapText="1"/>
    </xf>
    <xf numFmtId="3" fontId="34" fillId="0" borderId="14" xfId="44" applyNumberFormat="1" applyFont="1" applyBorder="1"/>
    <xf numFmtId="3" fontId="34" fillId="0" borderId="38" xfId="44" applyNumberFormat="1" applyFont="1" applyBorder="1"/>
    <xf numFmtId="3" fontId="28" fillId="0" borderId="10" xfId="44" applyNumberFormat="1" applyFont="1" applyBorder="1"/>
    <xf numFmtId="3" fontId="40" fillId="0" borderId="10" xfId="44" applyNumberFormat="1" applyFont="1" applyBorder="1"/>
    <xf numFmtId="0" fontId="49" fillId="0" borderId="0" xfId="44" applyFont="1" applyAlignment="1">
      <alignment vertical="top"/>
    </xf>
    <xf numFmtId="0" fontId="50" fillId="0" borderId="0" xfId="44" applyFont="1" applyAlignment="1">
      <alignment horizontal="center" vertical="center" wrapText="1"/>
    </xf>
    <xf numFmtId="0" fontId="37" fillId="0" borderId="0" xfId="44" applyFont="1" applyAlignment="1">
      <alignment vertical="top" wrapText="1"/>
    </xf>
    <xf numFmtId="0" fontId="49" fillId="0" borderId="0" xfId="44" applyFont="1" applyAlignment="1">
      <alignment wrapText="1"/>
    </xf>
    <xf numFmtId="0" fontId="26" fillId="35" borderId="42" xfId="44" applyFont="1" applyFill="1" applyBorder="1" applyAlignment="1">
      <alignment horizontal="right" vertical="center" wrapText="1"/>
    </xf>
    <xf numFmtId="0" fontId="26" fillId="38" borderId="47" xfId="44" applyFont="1" applyFill="1" applyBorder="1" applyAlignment="1">
      <alignment horizontal="left" vertical="center" wrapText="1"/>
    </xf>
    <xf numFmtId="3" fontId="38" fillId="34" borderId="52" xfId="51" applyNumberFormat="1" applyFont="1" applyFill="1" applyBorder="1" applyAlignment="1">
      <alignment horizontal="right" vertical="center" wrapText="1"/>
    </xf>
    <xf numFmtId="0" fontId="38" fillId="36" borderId="10" xfId="44" applyFont="1" applyFill="1" applyBorder="1" applyAlignment="1">
      <alignment horizontal="left" vertical="center" wrapText="1"/>
    </xf>
    <xf numFmtId="3" fontId="38" fillId="34" borderId="53" xfId="51" applyNumberFormat="1" applyFont="1" applyFill="1" applyBorder="1" applyAlignment="1">
      <alignment horizontal="right" vertical="center" wrapText="1"/>
    </xf>
    <xf numFmtId="3" fontId="38" fillId="34" borderId="54" xfId="51" applyNumberFormat="1" applyFont="1" applyFill="1" applyBorder="1" applyAlignment="1">
      <alignment horizontal="right" vertical="center" wrapText="1"/>
    </xf>
    <xf numFmtId="3" fontId="38" fillId="34" borderId="10" xfId="51" applyNumberFormat="1" applyFont="1" applyFill="1" applyBorder="1" applyAlignment="1">
      <alignment horizontal="right" vertical="center" wrapText="1"/>
    </xf>
    <xf numFmtId="0" fontId="26" fillId="35" borderId="14" xfId="44" applyFont="1" applyFill="1" applyBorder="1" applyAlignment="1">
      <alignment horizontal="center" vertical="center" wrapText="1"/>
    </xf>
    <xf numFmtId="0" fontId="26" fillId="35" borderId="17" xfId="44" applyFont="1" applyFill="1" applyBorder="1" applyAlignment="1">
      <alignment horizontal="center" vertical="center" wrapText="1"/>
    </xf>
    <xf numFmtId="0" fontId="27" fillId="0" borderId="41" xfId="44" applyFont="1" applyBorder="1" applyAlignment="1">
      <alignment horizontal="left" vertical="top" wrapText="1"/>
    </xf>
    <xf numFmtId="0" fontId="27" fillId="0" borderId="0" xfId="44" applyFont="1" applyBorder="1" applyAlignment="1">
      <alignment horizontal="left" vertical="top" wrapText="1"/>
    </xf>
    <xf numFmtId="0" fontId="27" fillId="35" borderId="31" xfId="44" applyFont="1" applyFill="1" applyBorder="1" applyAlignment="1">
      <alignment horizontal="center" vertical="center" wrapText="1"/>
    </xf>
    <xf numFmtId="0" fontId="27" fillId="35" borderId="35" xfId="44" applyFont="1" applyFill="1" applyBorder="1" applyAlignment="1">
      <alignment horizontal="center" vertical="center" wrapText="1"/>
    </xf>
    <xf numFmtId="0" fontId="27" fillId="35" borderId="28" xfId="44" applyFont="1" applyFill="1" applyBorder="1" applyAlignment="1">
      <alignment horizontal="center" vertical="center" wrapText="1"/>
    </xf>
    <xf numFmtId="0" fontId="27" fillId="35" borderId="29" xfId="44" applyFont="1" applyFill="1" applyBorder="1" applyAlignment="1">
      <alignment horizontal="center" vertical="center"/>
    </xf>
    <xf numFmtId="0" fontId="27" fillId="35" borderId="32" xfId="44" applyFont="1" applyFill="1" applyBorder="1" applyAlignment="1">
      <alignment horizontal="center" vertical="center"/>
    </xf>
    <xf numFmtId="0" fontId="27" fillId="35" borderId="36" xfId="44" applyFont="1" applyFill="1" applyBorder="1" applyAlignment="1">
      <alignment horizontal="center" vertical="center"/>
    </xf>
    <xf numFmtId="0" fontId="27" fillId="35" borderId="30" xfId="44" applyFont="1" applyFill="1" applyBorder="1" applyAlignment="1">
      <alignment horizontal="center" vertical="center" wrapText="1"/>
    </xf>
    <xf numFmtId="0" fontId="27" fillId="35" borderId="34" xfId="44" applyFont="1" applyFill="1" applyBorder="1" applyAlignment="1">
      <alignment horizontal="center" vertical="center" wrapText="1"/>
    </xf>
    <xf numFmtId="0" fontId="33" fillId="0" borderId="0" xfId="44" applyFont="1" applyBorder="1" applyAlignment="1">
      <alignment vertical="top" wrapText="1"/>
    </xf>
    <xf numFmtId="0" fontId="34" fillId="0" borderId="25" xfId="44" applyFont="1" applyBorder="1" applyAlignment="1">
      <alignment vertical="top" wrapText="1"/>
    </xf>
    <xf numFmtId="0" fontId="34" fillId="0" borderId="0" xfId="44" applyFont="1" applyBorder="1" applyAlignment="1">
      <alignment vertical="top" wrapText="1"/>
    </xf>
    <xf numFmtId="0" fontId="27" fillId="35" borderId="27" xfId="44" applyFont="1" applyFill="1" applyBorder="1" applyAlignment="1">
      <alignment horizontal="center" vertical="center" wrapText="1"/>
    </xf>
    <xf numFmtId="0" fontId="49" fillId="35" borderId="46" xfId="44" applyFont="1" applyFill="1" applyBorder="1" applyAlignment="1">
      <alignment horizontal="center" vertical="center"/>
    </xf>
    <xf numFmtId="0" fontId="49" fillId="35" borderId="51" xfId="44" applyFont="1" applyFill="1" applyBorder="1" applyAlignment="1">
      <alignment horizontal="center" vertical="center"/>
    </xf>
    <xf numFmtId="0" fontId="49" fillId="35" borderId="45" xfId="44" applyFont="1" applyFill="1" applyBorder="1" applyAlignment="1">
      <alignment horizontal="center" vertical="center"/>
    </xf>
    <xf numFmtId="0" fontId="49" fillId="35" borderId="50" xfId="44" applyFont="1" applyFill="1" applyBorder="1" applyAlignment="1">
      <alignment horizontal="center" vertical="center"/>
    </xf>
    <xf numFmtId="0" fontId="49" fillId="35" borderId="43" xfId="44" applyFont="1" applyFill="1" applyBorder="1" applyAlignment="1">
      <alignment horizontal="center" vertical="center"/>
    </xf>
    <xf numFmtId="0" fontId="49" fillId="35" borderId="48" xfId="44" applyFont="1" applyFill="1" applyBorder="1" applyAlignment="1">
      <alignment horizontal="center" vertical="center"/>
    </xf>
    <xf numFmtId="0" fontId="49" fillId="35" borderId="44" xfId="44" applyFont="1" applyFill="1" applyBorder="1" applyAlignment="1">
      <alignment horizontal="center" vertical="center"/>
    </xf>
    <xf numFmtId="0" fontId="49" fillId="35" borderId="49" xfId="44" applyFont="1" applyFill="1" applyBorder="1" applyAlignment="1">
      <alignment horizontal="center" vertical="center"/>
    </xf>
    <xf numFmtId="0" fontId="46" fillId="0" borderId="0" xfId="44" applyFont="1" applyBorder="1" applyAlignment="1">
      <alignment horizontal="left" vertical="top" wrapText="1"/>
    </xf>
    <xf numFmtId="0" fontId="49" fillId="35" borderId="43" xfId="44" applyFont="1" applyFill="1" applyBorder="1" applyAlignment="1">
      <alignment horizontal="center" vertical="center" wrapText="1"/>
    </xf>
    <xf numFmtId="0" fontId="49" fillId="35" borderId="48" xfId="44" applyFont="1" applyFill="1" applyBorder="1" applyAlignment="1">
      <alignment horizontal="center" vertical="center" wrapText="1"/>
    </xf>
    <xf numFmtId="0" fontId="26" fillId="35" borderId="14" xfId="44" applyFont="1" applyFill="1" applyBorder="1" applyAlignment="1">
      <alignment horizontal="center" vertical="center" wrapText="1"/>
    </xf>
    <xf numFmtId="0" fontId="26" fillId="35" borderId="11" xfId="44" applyFont="1" applyFill="1" applyBorder="1" applyAlignment="1">
      <alignment horizontal="center" vertical="center" wrapText="1"/>
    </xf>
    <xf numFmtId="0" fontId="28" fillId="35" borderId="14" xfId="44" applyFont="1" applyFill="1" applyBorder="1" applyAlignment="1">
      <alignment horizontal="center" vertical="center" wrapText="1"/>
    </xf>
    <xf numFmtId="0" fontId="28" fillId="35" borderId="11" xfId="44" applyFont="1" applyFill="1" applyBorder="1" applyAlignment="1">
      <alignment horizontal="center" vertical="center" wrapText="1"/>
    </xf>
    <xf numFmtId="0" fontId="30" fillId="0" borderId="0" xfId="44" applyFont="1" applyBorder="1" applyAlignment="1">
      <alignment vertical="top" wrapText="1"/>
    </xf>
    <xf numFmtId="0" fontId="28" fillId="0" borderId="0" xfId="44" applyFont="1" applyAlignment="1">
      <alignment vertical="top" wrapText="1"/>
    </xf>
    <xf numFmtId="0" fontId="31" fillId="0" borderId="0" xfId="44" applyFont="1" applyAlignment="1">
      <alignment vertical="top" wrapText="1"/>
    </xf>
    <xf numFmtId="0" fontId="32" fillId="0" borderId="0" xfId="44" applyFont="1" applyAlignment="1">
      <alignment vertical="top" wrapText="1"/>
    </xf>
    <xf numFmtId="0" fontId="45" fillId="35" borderId="14" xfId="44" applyFont="1" applyFill="1" applyBorder="1" applyAlignment="1">
      <alignment horizontal="center" vertical="center" wrapText="1"/>
    </xf>
    <xf numFmtId="0" fontId="45" fillId="35" borderId="11" xfId="44" applyFont="1" applyFill="1" applyBorder="1" applyAlignment="1">
      <alignment horizontal="center" vertical="center" wrapText="1"/>
    </xf>
    <xf numFmtId="0" fontId="46" fillId="0" borderId="0" xfId="44" applyFont="1" applyAlignment="1">
      <alignment vertical="top" wrapText="1"/>
    </xf>
    <xf numFmtId="0" fontId="46" fillId="0" borderId="0" xfId="44" applyFont="1" applyBorder="1" applyAlignment="1">
      <alignment vertical="top" wrapText="1"/>
    </xf>
    <xf numFmtId="0" fontId="42" fillId="35" borderId="14" xfId="44" applyFont="1" applyFill="1" applyBorder="1" applyAlignment="1">
      <alignment horizontal="center" vertical="center" wrapText="1"/>
    </xf>
    <xf numFmtId="0" fontId="42" fillId="35" borderId="11" xfId="44" applyFont="1" applyFill="1" applyBorder="1" applyAlignment="1">
      <alignment horizontal="center" vertical="center" wrapText="1"/>
    </xf>
    <xf numFmtId="0" fontId="42" fillId="0" borderId="0" xfId="44" applyFont="1" applyAlignment="1">
      <alignment vertical="top" wrapText="1"/>
    </xf>
    <xf numFmtId="0" fontId="26" fillId="35" borderId="17" xfId="44" applyFont="1" applyFill="1" applyBorder="1" applyAlignment="1">
      <alignment horizontal="center" vertical="center" wrapText="1"/>
    </xf>
    <xf numFmtId="0" fontId="26" fillId="35" borderId="19" xfId="44" applyFont="1" applyFill="1" applyBorder="1" applyAlignment="1">
      <alignment horizontal="center" vertical="center" wrapText="1"/>
    </xf>
    <xf numFmtId="0" fontId="26" fillId="35" borderId="55" xfId="44" applyFont="1" applyFill="1" applyBorder="1" applyAlignment="1">
      <alignment horizontal="center" vertical="center" wrapText="1"/>
    </xf>
    <xf numFmtId="0" fontId="40" fillId="35" borderId="14" xfId="44" applyFont="1" applyFill="1" applyBorder="1" applyAlignment="1">
      <alignment horizontal="center" wrapText="1"/>
    </xf>
    <xf numFmtId="0" fontId="40" fillId="35" borderId="11" xfId="44" applyFont="1" applyFill="1" applyBorder="1" applyAlignment="1">
      <alignment horizontal="center" wrapText="1"/>
    </xf>
    <xf numFmtId="0" fontId="34" fillId="0" borderId="0" xfId="44" applyFont="1" applyAlignment="1">
      <alignment vertical="top" wrapText="1"/>
    </xf>
    <xf numFmtId="0" fontId="26" fillId="35" borderId="72" xfId="44" applyFont="1" applyFill="1" applyBorder="1" applyAlignment="1">
      <alignment horizontal="center" vertical="center" wrapText="1"/>
    </xf>
    <xf numFmtId="0" fontId="28" fillId="35" borderId="73" xfId="44" applyFont="1" applyFill="1" applyBorder="1" applyAlignment="1">
      <alignment horizontal="center" vertical="center" wrapText="1"/>
    </xf>
    <xf numFmtId="0" fontId="28" fillId="35" borderId="74" xfId="44" applyFont="1" applyFill="1" applyBorder="1" applyAlignment="1">
      <alignment horizontal="center" vertical="center"/>
    </xf>
    <xf numFmtId="0" fontId="28" fillId="0" borderId="75" xfId="44" applyFont="1" applyBorder="1" applyAlignment="1">
      <alignment horizontal="center" vertical="center"/>
    </xf>
    <xf numFmtId="0" fontId="28" fillId="35" borderId="71" xfId="44" applyFont="1" applyFill="1" applyBorder="1" applyAlignment="1">
      <alignment horizontal="center" vertical="center" wrapText="1"/>
    </xf>
    <xf numFmtId="0" fontId="28" fillId="35" borderId="38" xfId="44" applyFont="1" applyFill="1" applyBorder="1" applyAlignment="1">
      <alignment horizontal="center" vertical="center" wrapText="1"/>
    </xf>
    <xf numFmtId="0" fontId="26" fillId="35" borderId="71" xfId="44" applyFont="1" applyFill="1" applyBorder="1" applyAlignment="1">
      <alignment horizontal="center" vertical="center" wrapText="1"/>
    </xf>
    <xf numFmtId="0" fontId="26" fillId="35" borderId="69" xfId="44" applyFont="1" applyFill="1" applyBorder="1" applyAlignment="1">
      <alignment horizontal="center" vertical="center" wrapText="1"/>
    </xf>
    <xf numFmtId="0" fontId="26" fillId="35" borderId="70" xfId="44" applyFont="1" applyFill="1" applyBorder="1" applyAlignment="1">
      <alignment horizontal="center" vertical="center" wrapText="1"/>
    </xf>
    <xf numFmtId="0" fontId="26" fillId="35" borderId="56" xfId="44" applyFont="1" applyFill="1" applyBorder="1" applyAlignment="1">
      <alignment horizontal="left" wrapText="1"/>
    </xf>
    <xf numFmtId="0" fontId="26" fillId="35" borderId="76" xfId="44" applyFont="1" applyFill="1" applyBorder="1" applyAlignment="1">
      <alignment horizontal="left" wrapText="1"/>
    </xf>
    <xf numFmtId="0" fontId="33" fillId="0" borderId="0" xfId="44" applyFont="1" applyAlignment="1">
      <alignment horizontal="left" vertical="top" wrapText="1"/>
    </xf>
    <xf numFmtId="0" fontId="40" fillId="35" borderId="22" xfId="44" applyFont="1" applyFill="1" applyBorder="1" applyAlignment="1">
      <alignment horizontal="center" vertical="center"/>
    </xf>
    <xf numFmtId="0" fontId="40" fillId="35" borderId="23" xfId="44" applyFont="1" applyFill="1" applyBorder="1" applyAlignment="1">
      <alignment horizontal="center" vertical="center"/>
    </xf>
    <xf numFmtId="0" fontId="40" fillId="35" borderId="24" xfId="44" applyFont="1" applyFill="1" applyBorder="1" applyAlignment="1">
      <alignment horizontal="center" vertical="center"/>
    </xf>
    <xf numFmtId="0" fontId="8" fillId="0" borderId="24" xfId="44" applyBorder="1" applyAlignment="1"/>
  </cellXfs>
  <cellStyles count="52">
    <cellStyle name="20 % - Akzent1" xfId="19" builtinId="30" customBuiltin="1"/>
    <cellStyle name="20 % - Akzent2" xfId="23" builtinId="34" customBuiltin="1"/>
    <cellStyle name="20 % - Akzent3" xfId="27" builtinId="38" customBuiltin="1"/>
    <cellStyle name="20 % - Akzent4" xfId="31" builtinId="42" customBuiltin="1"/>
    <cellStyle name="20 % - Akzent5" xfId="35" builtinId="46" customBuiltin="1"/>
    <cellStyle name="20 % - Akzent6" xfId="39" builtinId="50" customBuiltin="1"/>
    <cellStyle name="40 % - Akzent1" xfId="20" builtinId="31" customBuiltin="1"/>
    <cellStyle name="40 % - Akzent2" xfId="24" builtinId="35" customBuiltin="1"/>
    <cellStyle name="40 % - Akzent3" xfId="28" builtinId="39" customBuiltin="1"/>
    <cellStyle name="40 % - Akzent4" xfId="32" builtinId="43" customBuiltin="1"/>
    <cellStyle name="40 % - Akzent5" xfId="36" builtinId="47" customBuiltin="1"/>
    <cellStyle name="40 % - Akzent6" xfId="40" builtinId="51" customBuiltin="1"/>
    <cellStyle name="60 % - Akzent1" xfId="21" builtinId="32" customBuiltin="1"/>
    <cellStyle name="60 % - Akzent2" xfId="25" builtinId="36" customBuiltin="1"/>
    <cellStyle name="60 % - Akzent3" xfId="29" builtinId="40" customBuiltin="1"/>
    <cellStyle name="60 % - Akzent4" xfId="33" builtinId="44" customBuiltin="1"/>
    <cellStyle name="60 % - Akzent5" xfId="37" builtinId="48" customBuiltin="1"/>
    <cellStyle name="60 % - Akzent6" xfId="41" builtinId="52" customBuiltin="1"/>
    <cellStyle name="Akzent1" xfId="18" builtinId="29" customBuiltin="1"/>
    <cellStyle name="Akzent2" xfId="22" builtinId="33" customBuiltin="1"/>
    <cellStyle name="Akzent3" xfId="26" builtinId="37" customBuiltin="1"/>
    <cellStyle name="Akzent4" xfId="30" builtinId="41" customBuiltin="1"/>
    <cellStyle name="Akzent5" xfId="34" builtinId="45" customBuiltin="1"/>
    <cellStyle name="Akzent6" xfId="38" builtinId="49" customBuiltin="1"/>
    <cellStyle name="Ausgabe" xfId="10" builtinId="21" customBuiltin="1"/>
    <cellStyle name="Berechnung" xfId="11" builtinId="22" customBuiltin="1"/>
    <cellStyle name="Besuchter Hyperlink" xfId="43" builtinId="9" customBuiltin="1"/>
    <cellStyle name="Eingabe" xfId="9" builtinId="20" customBuiltin="1"/>
    <cellStyle name="Ergebnis" xfId="17" builtinId="25" customBuiltin="1"/>
    <cellStyle name="Erklärender Text" xfId="16" builtinId="53" customBuiltin="1"/>
    <cellStyle name="Gut" xfId="6" builtinId="26" customBuiltin="1"/>
    <cellStyle name="Link" xfId="42" builtinId="8" customBuiltin="1"/>
    <cellStyle name="Neutral" xfId="8" builtinId="28" customBuiltin="1"/>
    <cellStyle name="Notiz" xfId="15" builtinId="10" customBuiltin="1"/>
    <cellStyle name="Schlecht" xfId="7" builtinId="27" customBuiltin="1"/>
    <cellStyle name="Standard" xfId="0" builtinId="0"/>
    <cellStyle name="Standard 2" xfId="44"/>
    <cellStyle name="Standard 3" xfId="45"/>
    <cellStyle name="Standard 4" xfId="46"/>
    <cellStyle name="Standard 5" xfId="47"/>
    <cellStyle name="Standard 5 2" xfId="51"/>
    <cellStyle name="Standard 6" xfId="48"/>
    <cellStyle name="Standard 7" xfId="49"/>
    <cellStyle name="Standard 8" xfId="50"/>
    <cellStyle name="Überschrift" xfId="1" builtinId="15" customBuiltin="1"/>
    <cellStyle name="Überschrift 1" xfId="2" builtinId="16" customBuiltin="1"/>
    <cellStyle name="Überschrift 2" xfId="3" builtinId="17" customBuiltin="1"/>
    <cellStyle name="Überschrift 3" xfId="4" builtinId="18" customBuiltin="1"/>
    <cellStyle name="Überschrift 4" xfId="5" builtinId="19" customBuiltin="1"/>
    <cellStyle name="Verknüpfte Zelle" xfId="12" builtinId="24" customBuiltin="1"/>
    <cellStyle name="Warnender Text" xfId="14" builtinId="11" customBuiltin="1"/>
    <cellStyle name="Zelle überprüfen" xfId="13" builtinId="23" customBuiltin="1"/>
  </cellStyles>
  <dxfs count="0"/>
  <tableStyles count="0" defaultTableStyle="TableStyleMedium9" defaultPivotStyle="PivotStyleLight16"/>
  <colors>
    <mruColors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E48"/>
  <sheetViews>
    <sheetView showGridLines="0" tabSelected="1" zoomScale="70" zoomScaleNormal="70" workbookViewId="0">
      <pane xSplit="1" topLeftCell="B1" activePane="topRight" state="frozen"/>
      <selection pane="topRight" activeCell="A2" sqref="A2:EA2"/>
    </sheetView>
  </sheetViews>
  <sheetFormatPr baseColWidth="10" defaultColWidth="11.42578125" defaultRowHeight="12.75" x14ac:dyDescent="0.2"/>
  <cols>
    <col min="1" max="1" width="50.5703125" style="9" customWidth="1"/>
    <col min="2" max="2" width="8.42578125" style="9" bestFit="1" customWidth="1"/>
    <col min="3" max="3" width="7.5703125" style="9" bestFit="1" customWidth="1"/>
    <col min="4" max="4" width="8.42578125" style="9" bestFit="1" customWidth="1"/>
    <col min="5" max="5" width="7.5703125" style="9" bestFit="1" customWidth="1"/>
    <col min="6" max="6" width="8.42578125" style="9" bestFit="1" customWidth="1"/>
    <col min="7" max="7" width="7.5703125" style="9" bestFit="1" customWidth="1"/>
    <col min="8" max="8" width="8.42578125" style="9" bestFit="1" customWidth="1"/>
    <col min="9" max="9" width="7.5703125" style="9" bestFit="1" customWidth="1"/>
    <col min="10" max="10" width="8.42578125" style="9" bestFit="1" customWidth="1"/>
    <col min="11" max="11" width="7.5703125" style="9" bestFit="1" customWidth="1"/>
    <col min="12" max="12" width="8.42578125" style="9" bestFit="1" customWidth="1"/>
    <col min="13" max="13" width="7.5703125" style="9" bestFit="1" customWidth="1"/>
    <col min="14" max="14" width="8.42578125" style="9" bestFit="1" customWidth="1"/>
    <col min="15" max="15" width="7.5703125" style="9" bestFit="1" customWidth="1"/>
    <col min="16" max="16" width="8.42578125" style="9" bestFit="1" customWidth="1"/>
    <col min="17" max="17" width="7.5703125" style="9" bestFit="1" customWidth="1"/>
    <col min="18" max="18" width="8.42578125" style="9" bestFit="1" customWidth="1"/>
    <col min="19" max="19" width="7.5703125" style="9" bestFit="1" customWidth="1"/>
    <col min="20" max="20" width="8.42578125" style="9" bestFit="1" customWidth="1"/>
    <col min="21" max="21" width="7.5703125" style="9" bestFit="1" customWidth="1"/>
    <col min="22" max="22" width="8.42578125" style="9" bestFit="1" customWidth="1"/>
    <col min="23" max="23" width="7.5703125" style="9" bestFit="1" customWidth="1"/>
    <col min="24" max="24" width="8.42578125" style="9" bestFit="1" customWidth="1"/>
    <col min="25" max="25" width="7.5703125" style="9" bestFit="1" customWidth="1"/>
    <col min="26" max="26" width="8.42578125" style="9" bestFit="1" customWidth="1"/>
    <col min="27" max="27" width="7.5703125" style="9" bestFit="1" customWidth="1"/>
    <col min="28" max="28" width="8.42578125" style="9" bestFit="1" customWidth="1"/>
    <col min="29" max="29" width="7.5703125" style="9" bestFit="1" customWidth="1"/>
    <col min="30" max="30" width="8.42578125" style="9" bestFit="1" customWidth="1"/>
    <col min="31" max="31" width="7.5703125" style="9" bestFit="1" customWidth="1"/>
    <col min="32" max="32" width="8.42578125" style="9" bestFit="1" customWidth="1"/>
    <col min="33" max="33" width="7.5703125" style="9" bestFit="1" customWidth="1"/>
    <col min="34" max="34" width="8.42578125" style="9" bestFit="1" customWidth="1"/>
    <col min="35" max="35" width="7.5703125" style="9" bestFit="1" customWidth="1"/>
    <col min="36" max="36" width="8.42578125" style="9" bestFit="1" customWidth="1"/>
    <col min="37" max="37" width="7.5703125" style="9" bestFit="1" customWidth="1"/>
    <col min="38" max="38" width="8.42578125" style="9" bestFit="1" customWidth="1"/>
    <col min="39" max="39" width="7.5703125" style="9" bestFit="1" customWidth="1"/>
    <col min="40" max="40" width="8.42578125" style="9" bestFit="1" customWidth="1"/>
    <col min="41" max="41" width="7.5703125" style="9" bestFit="1" customWidth="1"/>
    <col min="42" max="42" width="8.42578125" style="9" bestFit="1" customWidth="1"/>
    <col min="43" max="43" width="7.5703125" style="9" bestFit="1" customWidth="1"/>
    <col min="44" max="44" width="8.42578125" style="9" bestFit="1" customWidth="1"/>
    <col min="45" max="45" width="7.5703125" style="9" bestFit="1" customWidth="1"/>
    <col min="46" max="46" width="8.42578125" style="9" bestFit="1" customWidth="1"/>
    <col min="47" max="47" width="7.5703125" style="9" bestFit="1" customWidth="1"/>
    <col min="48" max="48" width="8.42578125" style="9" bestFit="1" customWidth="1"/>
    <col min="49" max="49" width="7.5703125" style="9" bestFit="1" customWidth="1"/>
    <col min="50" max="50" width="8.42578125" style="9" bestFit="1" customWidth="1"/>
    <col min="51" max="51" width="7.5703125" style="9" bestFit="1" customWidth="1"/>
    <col min="52" max="52" width="8.42578125" style="9" bestFit="1" customWidth="1"/>
    <col min="53" max="53" width="7.5703125" style="9" bestFit="1" customWidth="1"/>
    <col min="54" max="54" width="8.42578125" style="9" bestFit="1" customWidth="1"/>
    <col min="55" max="55" width="7.5703125" style="9" bestFit="1" customWidth="1"/>
    <col min="56" max="56" width="8.42578125" style="9" bestFit="1" customWidth="1"/>
    <col min="57" max="57" width="7.5703125" style="9" bestFit="1" customWidth="1"/>
    <col min="58" max="58" width="8.42578125" style="9" bestFit="1" customWidth="1"/>
    <col min="59" max="59" width="7.5703125" style="9" bestFit="1" customWidth="1"/>
    <col min="60" max="60" width="8.42578125" style="9" bestFit="1" customWidth="1"/>
    <col min="61" max="61" width="7.5703125" style="9" bestFit="1" customWidth="1"/>
    <col min="62" max="62" width="8.42578125" style="9" bestFit="1" customWidth="1"/>
    <col min="63" max="63" width="7.5703125" style="9" bestFit="1" customWidth="1"/>
    <col min="64" max="64" width="8.42578125" style="9" bestFit="1" customWidth="1"/>
    <col min="65" max="65" width="7.5703125" style="9" bestFit="1" customWidth="1"/>
    <col min="66" max="66" width="8.42578125" style="9" bestFit="1" customWidth="1"/>
    <col min="67" max="67" width="7.5703125" style="9" bestFit="1" customWidth="1"/>
    <col min="68" max="68" width="8.42578125" style="9" bestFit="1" customWidth="1"/>
    <col min="69" max="69" width="7.5703125" style="9" bestFit="1" customWidth="1"/>
    <col min="70" max="70" width="8.42578125" style="9" bestFit="1" customWidth="1"/>
    <col min="71" max="71" width="7.5703125" style="9" bestFit="1" customWidth="1"/>
    <col min="72" max="72" width="8.42578125" style="9" bestFit="1" customWidth="1"/>
    <col min="73" max="73" width="7.5703125" style="9" bestFit="1" customWidth="1"/>
    <col min="74" max="74" width="8.42578125" style="9" bestFit="1" customWidth="1"/>
    <col min="75" max="75" width="7.5703125" style="9" bestFit="1" customWidth="1"/>
    <col min="76" max="76" width="8.42578125" style="9" bestFit="1" customWidth="1"/>
    <col min="77" max="77" width="7.5703125" style="9" bestFit="1" customWidth="1"/>
    <col min="78" max="78" width="8.42578125" style="9" bestFit="1" customWidth="1"/>
    <col min="79" max="79" width="7.5703125" style="9" bestFit="1" customWidth="1"/>
    <col min="80" max="80" width="8.42578125" style="9" bestFit="1" customWidth="1"/>
    <col min="81" max="81" width="7.5703125" style="9" bestFit="1" customWidth="1"/>
    <col min="82" max="82" width="8.42578125" style="9" bestFit="1" customWidth="1"/>
    <col min="83" max="83" width="7.5703125" style="9" bestFit="1" customWidth="1"/>
    <col min="84" max="84" width="8.42578125" style="9" bestFit="1" customWidth="1"/>
    <col min="85" max="85" width="7.5703125" style="9" bestFit="1" customWidth="1"/>
    <col min="86" max="86" width="8.42578125" style="9" bestFit="1" customWidth="1"/>
    <col min="87" max="87" width="7.5703125" style="9" bestFit="1" customWidth="1"/>
    <col min="88" max="88" width="8.42578125" style="9" bestFit="1" customWidth="1"/>
    <col min="89" max="89" width="7.5703125" style="9" bestFit="1" customWidth="1"/>
    <col min="90" max="90" width="8.42578125" style="9" bestFit="1" customWidth="1"/>
    <col min="91" max="91" width="7.5703125" style="9" bestFit="1" customWidth="1"/>
    <col min="92" max="92" width="8.42578125" style="9" bestFit="1" customWidth="1"/>
    <col min="93" max="93" width="7.5703125" style="9" bestFit="1" customWidth="1"/>
    <col min="94" max="94" width="8.42578125" style="9" bestFit="1" customWidth="1"/>
    <col min="95" max="95" width="7.5703125" style="9" bestFit="1" customWidth="1"/>
    <col min="96" max="96" width="8.42578125" style="9" bestFit="1" customWidth="1"/>
    <col min="97" max="97" width="7.5703125" style="9" bestFit="1" customWidth="1"/>
    <col min="98" max="98" width="8.42578125" style="9" bestFit="1" customWidth="1"/>
    <col min="99" max="99" width="7.5703125" style="9" bestFit="1" customWidth="1"/>
    <col min="100" max="100" width="8.42578125" style="9" bestFit="1" customWidth="1"/>
    <col min="101" max="101" width="7.5703125" style="9" bestFit="1" customWidth="1"/>
    <col min="102" max="102" width="8.42578125" style="9" bestFit="1" customWidth="1"/>
    <col min="103" max="103" width="7.5703125" style="9" bestFit="1" customWidth="1"/>
    <col min="104" max="104" width="8.42578125" style="9" bestFit="1" customWidth="1"/>
    <col min="105" max="105" width="7.5703125" style="9" bestFit="1" customWidth="1"/>
    <col min="106" max="106" width="8.42578125" style="9" bestFit="1" customWidth="1"/>
    <col min="107" max="107" width="7.5703125" style="9" bestFit="1" customWidth="1"/>
    <col min="108" max="108" width="8.42578125" style="9" bestFit="1" customWidth="1"/>
    <col min="109" max="109" width="7.5703125" style="9" bestFit="1" customWidth="1"/>
    <col min="110" max="110" width="8.42578125" style="9" bestFit="1" customWidth="1"/>
    <col min="111" max="111" width="7.5703125" style="9" bestFit="1" customWidth="1"/>
    <col min="112" max="112" width="8.42578125" style="9" bestFit="1" customWidth="1"/>
    <col min="113" max="113" width="7.5703125" style="9" bestFit="1" customWidth="1"/>
    <col min="114" max="114" width="8.42578125" style="9" bestFit="1" customWidth="1"/>
    <col min="115" max="115" width="7.5703125" style="9" bestFit="1" customWidth="1"/>
    <col min="116" max="116" width="8.42578125" style="9" bestFit="1" customWidth="1"/>
    <col min="117" max="117" width="7.5703125" style="9" bestFit="1" customWidth="1"/>
    <col min="118" max="118" width="8.42578125" style="9" bestFit="1" customWidth="1"/>
    <col min="119" max="119" width="7.5703125" style="9" bestFit="1" customWidth="1"/>
    <col min="120" max="120" width="8.42578125" style="9" bestFit="1" customWidth="1"/>
    <col min="121" max="121" width="7.5703125" style="9" bestFit="1" customWidth="1"/>
    <col min="122" max="122" width="8.42578125" style="9" bestFit="1" customWidth="1"/>
    <col min="123" max="123" width="7.5703125" style="9" bestFit="1" customWidth="1"/>
    <col min="124" max="124" width="8.42578125" style="9" bestFit="1" customWidth="1"/>
    <col min="125" max="125" width="7.5703125" style="9" bestFit="1" customWidth="1"/>
    <col min="126" max="126" width="8.42578125" style="9" bestFit="1" customWidth="1"/>
    <col min="127" max="127" width="7.5703125" style="9" bestFit="1" customWidth="1"/>
    <col min="128" max="128" width="8.42578125" style="9" bestFit="1" customWidth="1"/>
    <col min="129" max="129" width="7.5703125" style="9" bestFit="1" customWidth="1"/>
    <col min="130" max="130" width="8.42578125" style="9" bestFit="1" customWidth="1"/>
    <col min="131" max="131" width="7.85546875" style="9" bestFit="1" customWidth="1"/>
    <col min="132" max="132" width="8.42578125" style="9" bestFit="1" customWidth="1"/>
    <col min="133" max="133" width="7.5703125" style="9" bestFit="1" customWidth="1"/>
    <col min="134" max="134" width="11.42578125" style="9"/>
    <col min="135" max="135" width="0" style="9" hidden="1" customWidth="1"/>
    <col min="136" max="16384" width="11.42578125" style="9"/>
  </cols>
  <sheetData>
    <row r="1" spans="1:135" s="8" customFormat="1" ht="15.75" customHeight="1" x14ac:dyDescent="0.2">
      <c r="A1" s="147" t="s">
        <v>156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147"/>
      <c r="S1" s="147"/>
      <c r="T1" s="147"/>
      <c r="U1" s="147"/>
      <c r="V1" s="147"/>
      <c r="W1" s="147"/>
      <c r="X1" s="147"/>
      <c r="Y1" s="147"/>
      <c r="Z1" s="147"/>
      <c r="AA1" s="147"/>
      <c r="AB1" s="147"/>
      <c r="AC1" s="147"/>
      <c r="AD1" s="147"/>
      <c r="AE1" s="147"/>
      <c r="AF1" s="147"/>
      <c r="AG1" s="147"/>
      <c r="AH1" s="147"/>
      <c r="AI1" s="147"/>
      <c r="AJ1" s="147"/>
      <c r="AK1" s="147"/>
      <c r="AL1" s="147"/>
      <c r="AM1" s="147"/>
      <c r="AN1" s="147"/>
      <c r="AO1" s="147"/>
      <c r="AP1" s="147"/>
      <c r="AQ1" s="147"/>
      <c r="AR1" s="147"/>
      <c r="AS1" s="147"/>
      <c r="AT1" s="147"/>
      <c r="AU1" s="147"/>
      <c r="AV1" s="147"/>
      <c r="AW1" s="147"/>
      <c r="AX1" s="147"/>
      <c r="AY1" s="147"/>
      <c r="AZ1" s="147"/>
      <c r="BA1" s="147"/>
      <c r="BB1" s="147"/>
      <c r="BC1" s="147"/>
      <c r="BD1" s="147"/>
      <c r="BE1" s="147"/>
      <c r="BF1" s="147"/>
      <c r="BG1" s="147"/>
      <c r="BH1" s="147"/>
      <c r="BI1" s="147"/>
      <c r="BJ1" s="147"/>
      <c r="BK1" s="147"/>
      <c r="BL1" s="147"/>
      <c r="BM1" s="147"/>
      <c r="BN1" s="147"/>
      <c r="BO1" s="147"/>
      <c r="BP1" s="147"/>
      <c r="BQ1" s="147"/>
      <c r="BR1" s="147"/>
      <c r="BS1" s="147"/>
      <c r="BT1" s="147"/>
      <c r="BU1" s="147"/>
      <c r="BV1" s="147"/>
      <c r="BW1" s="147"/>
      <c r="BX1" s="147"/>
      <c r="BY1" s="147"/>
      <c r="BZ1" s="147"/>
      <c r="CA1" s="147"/>
      <c r="CB1" s="147"/>
      <c r="CC1" s="147"/>
      <c r="CD1" s="147"/>
      <c r="CE1" s="147"/>
      <c r="CF1" s="147"/>
      <c r="CG1" s="147"/>
      <c r="CH1" s="147"/>
      <c r="CI1" s="147"/>
      <c r="CJ1" s="147"/>
      <c r="CK1" s="147"/>
      <c r="CL1" s="147"/>
      <c r="CM1" s="147"/>
      <c r="CN1" s="147"/>
      <c r="CO1" s="147"/>
      <c r="CP1" s="147"/>
      <c r="CQ1" s="147"/>
      <c r="CR1" s="147"/>
      <c r="CS1" s="147"/>
      <c r="CT1" s="147"/>
      <c r="CU1" s="147"/>
      <c r="CV1" s="147"/>
      <c r="CW1" s="147"/>
      <c r="CX1" s="147"/>
      <c r="CY1" s="147"/>
      <c r="CZ1" s="147"/>
      <c r="DA1" s="147"/>
      <c r="DB1" s="147"/>
      <c r="DC1" s="147"/>
      <c r="DD1" s="147"/>
      <c r="DE1" s="147"/>
      <c r="DF1" s="147"/>
      <c r="DG1" s="147"/>
      <c r="DH1" s="147"/>
      <c r="DI1" s="147"/>
      <c r="DJ1" s="147"/>
      <c r="DK1" s="147"/>
      <c r="DL1" s="147"/>
      <c r="DM1" s="147"/>
      <c r="DN1" s="147"/>
      <c r="DO1" s="147"/>
      <c r="DP1" s="147"/>
      <c r="DQ1" s="147"/>
      <c r="DR1" s="147"/>
      <c r="DS1" s="147"/>
      <c r="DT1" s="147"/>
      <c r="DU1" s="147"/>
      <c r="DV1" s="147"/>
      <c r="DW1" s="147"/>
      <c r="DX1" s="147"/>
      <c r="DY1" s="147"/>
      <c r="DZ1" s="147"/>
      <c r="EA1" s="147"/>
    </row>
    <row r="2" spans="1:135" ht="13.5" thickBot="1" x14ac:dyDescent="0.25">
      <c r="A2" s="148"/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  <c r="Y2" s="149"/>
      <c r="Z2" s="149"/>
      <c r="AA2" s="149"/>
      <c r="AB2" s="149"/>
      <c r="AC2" s="149"/>
      <c r="AD2" s="149"/>
      <c r="AE2" s="149"/>
      <c r="AF2" s="149"/>
      <c r="AG2" s="149"/>
      <c r="AH2" s="149"/>
      <c r="AI2" s="149"/>
      <c r="AJ2" s="149"/>
      <c r="AK2" s="149"/>
      <c r="AL2" s="149"/>
      <c r="AM2" s="149"/>
      <c r="AN2" s="149"/>
      <c r="AO2" s="149"/>
      <c r="AP2" s="149"/>
      <c r="AQ2" s="149"/>
      <c r="AR2" s="149"/>
      <c r="AS2" s="149"/>
      <c r="AT2" s="149"/>
      <c r="AU2" s="149"/>
      <c r="AV2" s="149"/>
      <c r="AW2" s="149"/>
      <c r="AX2" s="149"/>
      <c r="AY2" s="149"/>
      <c r="AZ2" s="149"/>
      <c r="BA2" s="149"/>
      <c r="BB2" s="149"/>
      <c r="BC2" s="149"/>
      <c r="BD2" s="149"/>
      <c r="BE2" s="149"/>
      <c r="BF2" s="149"/>
      <c r="BG2" s="149"/>
      <c r="BH2" s="149"/>
      <c r="BI2" s="149"/>
      <c r="BJ2" s="149"/>
      <c r="BK2" s="149"/>
      <c r="BL2" s="149"/>
      <c r="BM2" s="149"/>
      <c r="BN2" s="149"/>
      <c r="BO2" s="149"/>
      <c r="BP2" s="149"/>
      <c r="BQ2" s="149"/>
      <c r="BR2" s="149"/>
      <c r="BS2" s="149"/>
      <c r="BT2" s="149"/>
      <c r="BU2" s="149"/>
      <c r="BV2" s="149"/>
      <c r="BW2" s="149"/>
      <c r="BX2" s="149"/>
      <c r="BY2" s="149"/>
      <c r="BZ2" s="149"/>
      <c r="CA2" s="149"/>
      <c r="CB2" s="149"/>
      <c r="CC2" s="149"/>
      <c r="CD2" s="149"/>
      <c r="CE2" s="149"/>
      <c r="CF2" s="149"/>
      <c r="CG2" s="149"/>
      <c r="CH2" s="149"/>
      <c r="CI2" s="149"/>
      <c r="CJ2" s="149"/>
      <c r="CK2" s="149"/>
      <c r="CL2" s="149"/>
      <c r="CM2" s="149"/>
      <c r="CN2" s="149"/>
      <c r="CO2" s="149"/>
      <c r="CP2" s="149"/>
      <c r="CQ2" s="149"/>
      <c r="CR2" s="149"/>
      <c r="CS2" s="149"/>
      <c r="CT2" s="149"/>
      <c r="CU2" s="149"/>
      <c r="CV2" s="149"/>
      <c r="CW2" s="149"/>
      <c r="CX2" s="149"/>
      <c r="CY2" s="149"/>
      <c r="CZ2" s="149"/>
      <c r="DA2" s="149"/>
      <c r="DB2" s="149"/>
      <c r="DC2" s="149"/>
      <c r="DD2" s="149"/>
      <c r="DE2" s="149"/>
      <c r="DF2" s="149"/>
      <c r="DG2" s="149"/>
      <c r="DH2" s="149"/>
      <c r="DI2" s="149"/>
      <c r="DJ2" s="149"/>
      <c r="DK2" s="149"/>
      <c r="DL2" s="149"/>
      <c r="DM2" s="149"/>
      <c r="DN2" s="149"/>
      <c r="DO2" s="149"/>
      <c r="DP2" s="149"/>
      <c r="DQ2" s="149"/>
      <c r="DR2" s="149"/>
      <c r="DS2" s="149"/>
      <c r="DT2" s="149"/>
      <c r="DU2" s="149"/>
      <c r="DV2" s="149"/>
      <c r="DW2" s="149"/>
      <c r="DX2" s="149"/>
      <c r="DY2" s="149"/>
      <c r="DZ2" s="149"/>
      <c r="EA2" s="149"/>
    </row>
    <row r="3" spans="1:135" s="11" customFormat="1" ht="21.95" customHeight="1" thickBot="1" x14ac:dyDescent="0.25">
      <c r="A3" s="10" t="s">
        <v>28</v>
      </c>
      <c r="B3" s="150" t="s">
        <v>154</v>
      </c>
      <c r="C3" s="141"/>
      <c r="D3" s="141" t="s">
        <v>29</v>
      </c>
      <c r="E3" s="141"/>
      <c r="F3" s="141" t="s">
        <v>30</v>
      </c>
      <c r="G3" s="141"/>
      <c r="H3" s="141" t="s">
        <v>31</v>
      </c>
      <c r="I3" s="141"/>
      <c r="J3" s="141" t="s">
        <v>32</v>
      </c>
      <c r="K3" s="141"/>
      <c r="L3" s="141" t="s">
        <v>33</v>
      </c>
      <c r="M3" s="141"/>
      <c r="N3" s="141" t="s">
        <v>34</v>
      </c>
      <c r="O3" s="141"/>
      <c r="P3" s="141" t="s">
        <v>35</v>
      </c>
      <c r="Q3" s="141"/>
      <c r="R3" s="141" t="s">
        <v>36</v>
      </c>
      <c r="S3" s="141"/>
      <c r="T3" s="141" t="s">
        <v>37</v>
      </c>
      <c r="U3" s="141"/>
      <c r="V3" s="141" t="s">
        <v>38</v>
      </c>
      <c r="W3" s="141"/>
      <c r="X3" s="141" t="s">
        <v>39</v>
      </c>
      <c r="Y3" s="141"/>
      <c r="Z3" s="141" t="s">
        <v>40</v>
      </c>
      <c r="AA3" s="141"/>
      <c r="AB3" s="141" t="s">
        <v>41</v>
      </c>
      <c r="AC3" s="141"/>
      <c r="AD3" s="141" t="s">
        <v>42</v>
      </c>
      <c r="AE3" s="141"/>
      <c r="AF3" s="141" t="s">
        <v>43</v>
      </c>
      <c r="AG3" s="141"/>
      <c r="AH3" s="141" t="s">
        <v>44</v>
      </c>
      <c r="AI3" s="141"/>
      <c r="AJ3" s="141" t="s">
        <v>45</v>
      </c>
      <c r="AK3" s="141"/>
      <c r="AL3" s="141" t="s">
        <v>46</v>
      </c>
      <c r="AM3" s="141"/>
      <c r="AN3" s="141" t="s">
        <v>47</v>
      </c>
      <c r="AO3" s="141"/>
      <c r="AP3" s="141" t="s">
        <v>48</v>
      </c>
      <c r="AQ3" s="141"/>
      <c r="AR3" s="141" t="s">
        <v>49</v>
      </c>
      <c r="AS3" s="141"/>
      <c r="AT3" s="141" t="s">
        <v>50</v>
      </c>
      <c r="AU3" s="141"/>
      <c r="AV3" s="141" t="s">
        <v>51</v>
      </c>
      <c r="AW3" s="141"/>
      <c r="AX3" s="141" t="s">
        <v>52</v>
      </c>
      <c r="AY3" s="141"/>
      <c r="AZ3" s="141" t="s">
        <v>53</v>
      </c>
      <c r="BA3" s="141"/>
      <c r="BB3" s="141" t="s">
        <v>54</v>
      </c>
      <c r="BC3" s="141"/>
      <c r="BD3" s="141" t="s">
        <v>55</v>
      </c>
      <c r="BE3" s="141"/>
      <c r="BF3" s="141" t="s">
        <v>56</v>
      </c>
      <c r="BG3" s="141"/>
      <c r="BH3" s="141" t="s">
        <v>57</v>
      </c>
      <c r="BI3" s="141"/>
      <c r="BJ3" s="141" t="s">
        <v>58</v>
      </c>
      <c r="BK3" s="141"/>
      <c r="BL3" s="141" t="s">
        <v>59</v>
      </c>
      <c r="BM3" s="141"/>
      <c r="BN3" s="141" t="s">
        <v>60</v>
      </c>
      <c r="BO3" s="141"/>
      <c r="BP3" s="141" t="s">
        <v>61</v>
      </c>
      <c r="BQ3" s="141"/>
      <c r="BR3" s="141" t="s">
        <v>62</v>
      </c>
      <c r="BS3" s="141"/>
      <c r="BT3" s="141" t="s">
        <v>63</v>
      </c>
      <c r="BU3" s="141"/>
      <c r="BV3" s="141" t="s">
        <v>64</v>
      </c>
      <c r="BW3" s="141"/>
      <c r="BX3" s="141" t="s">
        <v>65</v>
      </c>
      <c r="BY3" s="141"/>
      <c r="BZ3" s="141" t="s">
        <v>66</v>
      </c>
      <c r="CA3" s="141"/>
      <c r="CB3" s="141" t="s">
        <v>67</v>
      </c>
      <c r="CC3" s="141"/>
      <c r="CD3" s="141" t="s">
        <v>68</v>
      </c>
      <c r="CE3" s="141"/>
      <c r="CF3" s="141" t="s">
        <v>69</v>
      </c>
      <c r="CG3" s="141"/>
      <c r="CH3" s="141" t="s">
        <v>70</v>
      </c>
      <c r="CI3" s="141"/>
      <c r="CJ3" s="141" t="s">
        <v>71</v>
      </c>
      <c r="CK3" s="141"/>
      <c r="CL3" s="141" t="s">
        <v>72</v>
      </c>
      <c r="CM3" s="141"/>
      <c r="CN3" s="141" t="s">
        <v>73</v>
      </c>
      <c r="CO3" s="141"/>
      <c r="CP3" s="141" t="s">
        <v>74</v>
      </c>
      <c r="CQ3" s="141"/>
      <c r="CR3" s="141" t="s">
        <v>75</v>
      </c>
      <c r="CS3" s="141"/>
      <c r="CT3" s="141" t="s">
        <v>76</v>
      </c>
      <c r="CU3" s="141"/>
      <c r="CV3" s="141" t="s">
        <v>77</v>
      </c>
      <c r="CW3" s="141"/>
      <c r="CX3" s="141" t="s">
        <v>78</v>
      </c>
      <c r="CY3" s="141"/>
      <c r="CZ3" s="141" t="s">
        <v>79</v>
      </c>
      <c r="DA3" s="141"/>
      <c r="DB3" s="141" t="s">
        <v>80</v>
      </c>
      <c r="DC3" s="141"/>
      <c r="DD3" s="141" t="s">
        <v>81</v>
      </c>
      <c r="DE3" s="141"/>
      <c r="DF3" s="141" t="s">
        <v>82</v>
      </c>
      <c r="DG3" s="141"/>
      <c r="DH3" s="141" t="s">
        <v>83</v>
      </c>
      <c r="DI3" s="141"/>
      <c r="DJ3" s="141" t="s">
        <v>84</v>
      </c>
      <c r="DK3" s="141"/>
      <c r="DL3" s="141" t="s">
        <v>85</v>
      </c>
      <c r="DM3" s="141"/>
      <c r="DN3" s="141" t="s">
        <v>86</v>
      </c>
      <c r="DO3" s="141"/>
      <c r="DP3" s="141" t="s">
        <v>87</v>
      </c>
      <c r="DQ3" s="141"/>
      <c r="DR3" s="141" t="s">
        <v>88</v>
      </c>
      <c r="DS3" s="141"/>
      <c r="DT3" s="141" t="s">
        <v>89</v>
      </c>
      <c r="DU3" s="141"/>
      <c r="DV3" s="141" t="s">
        <v>90</v>
      </c>
      <c r="DW3" s="141"/>
      <c r="DX3" s="141" t="s">
        <v>91</v>
      </c>
      <c r="DY3" s="141"/>
      <c r="DZ3" s="141" t="s">
        <v>92</v>
      </c>
      <c r="EA3" s="141"/>
      <c r="EB3" s="141" t="s">
        <v>93</v>
      </c>
      <c r="EC3" s="141"/>
      <c r="ED3" s="142" t="s">
        <v>94</v>
      </c>
    </row>
    <row r="4" spans="1:135" s="11" customFormat="1" ht="13.5" thickBot="1" x14ac:dyDescent="0.25">
      <c r="A4" s="10" t="s">
        <v>95</v>
      </c>
      <c r="B4" s="145" t="s">
        <v>96</v>
      </c>
      <c r="C4" s="139" t="s">
        <v>97</v>
      </c>
      <c r="D4" s="139" t="s">
        <v>96</v>
      </c>
      <c r="E4" s="139" t="s">
        <v>97</v>
      </c>
      <c r="F4" s="139" t="s">
        <v>96</v>
      </c>
      <c r="G4" s="139" t="s">
        <v>97</v>
      </c>
      <c r="H4" s="139" t="s">
        <v>96</v>
      </c>
      <c r="I4" s="139" t="s">
        <v>97</v>
      </c>
      <c r="J4" s="139" t="s">
        <v>96</v>
      </c>
      <c r="K4" s="139" t="s">
        <v>97</v>
      </c>
      <c r="L4" s="139" t="s">
        <v>96</v>
      </c>
      <c r="M4" s="139" t="s">
        <v>97</v>
      </c>
      <c r="N4" s="139" t="s">
        <v>96</v>
      </c>
      <c r="O4" s="139" t="s">
        <v>97</v>
      </c>
      <c r="P4" s="139" t="s">
        <v>96</v>
      </c>
      <c r="Q4" s="139" t="s">
        <v>97</v>
      </c>
      <c r="R4" s="139" t="s">
        <v>96</v>
      </c>
      <c r="S4" s="139" t="s">
        <v>97</v>
      </c>
      <c r="T4" s="139" t="s">
        <v>96</v>
      </c>
      <c r="U4" s="139" t="s">
        <v>97</v>
      </c>
      <c r="V4" s="139" t="s">
        <v>96</v>
      </c>
      <c r="W4" s="139" t="s">
        <v>97</v>
      </c>
      <c r="X4" s="139" t="s">
        <v>96</v>
      </c>
      <c r="Y4" s="139" t="s">
        <v>97</v>
      </c>
      <c r="Z4" s="139" t="s">
        <v>96</v>
      </c>
      <c r="AA4" s="139" t="s">
        <v>97</v>
      </c>
      <c r="AB4" s="139" t="s">
        <v>96</v>
      </c>
      <c r="AC4" s="139" t="s">
        <v>97</v>
      </c>
      <c r="AD4" s="139" t="s">
        <v>96</v>
      </c>
      <c r="AE4" s="139" t="s">
        <v>97</v>
      </c>
      <c r="AF4" s="139" t="s">
        <v>96</v>
      </c>
      <c r="AG4" s="139" t="s">
        <v>97</v>
      </c>
      <c r="AH4" s="139" t="s">
        <v>96</v>
      </c>
      <c r="AI4" s="139" t="s">
        <v>97</v>
      </c>
      <c r="AJ4" s="139" t="s">
        <v>96</v>
      </c>
      <c r="AK4" s="139" t="s">
        <v>97</v>
      </c>
      <c r="AL4" s="139" t="s">
        <v>96</v>
      </c>
      <c r="AM4" s="139" t="s">
        <v>97</v>
      </c>
      <c r="AN4" s="139" t="s">
        <v>96</v>
      </c>
      <c r="AO4" s="139" t="s">
        <v>97</v>
      </c>
      <c r="AP4" s="139" t="s">
        <v>96</v>
      </c>
      <c r="AQ4" s="139" t="s">
        <v>97</v>
      </c>
      <c r="AR4" s="139" t="s">
        <v>96</v>
      </c>
      <c r="AS4" s="139" t="s">
        <v>97</v>
      </c>
      <c r="AT4" s="139" t="s">
        <v>96</v>
      </c>
      <c r="AU4" s="139" t="s">
        <v>97</v>
      </c>
      <c r="AV4" s="139" t="s">
        <v>96</v>
      </c>
      <c r="AW4" s="139" t="s">
        <v>97</v>
      </c>
      <c r="AX4" s="139" t="s">
        <v>96</v>
      </c>
      <c r="AY4" s="139" t="s">
        <v>97</v>
      </c>
      <c r="AZ4" s="139" t="s">
        <v>96</v>
      </c>
      <c r="BA4" s="139" t="s">
        <v>97</v>
      </c>
      <c r="BB4" s="139" t="s">
        <v>96</v>
      </c>
      <c r="BC4" s="139" t="s">
        <v>97</v>
      </c>
      <c r="BD4" s="139" t="s">
        <v>96</v>
      </c>
      <c r="BE4" s="139" t="s">
        <v>97</v>
      </c>
      <c r="BF4" s="139" t="s">
        <v>96</v>
      </c>
      <c r="BG4" s="139" t="s">
        <v>97</v>
      </c>
      <c r="BH4" s="139" t="s">
        <v>96</v>
      </c>
      <c r="BI4" s="139" t="s">
        <v>97</v>
      </c>
      <c r="BJ4" s="139" t="s">
        <v>96</v>
      </c>
      <c r="BK4" s="139" t="s">
        <v>97</v>
      </c>
      <c r="BL4" s="139" t="s">
        <v>96</v>
      </c>
      <c r="BM4" s="139" t="s">
        <v>97</v>
      </c>
      <c r="BN4" s="139" t="s">
        <v>96</v>
      </c>
      <c r="BO4" s="139" t="s">
        <v>97</v>
      </c>
      <c r="BP4" s="139" t="s">
        <v>96</v>
      </c>
      <c r="BQ4" s="139" t="s">
        <v>97</v>
      </c>
      <c r="BR4" s="139" t="s">
        <v>96</v>
      </c>
      <c r="BS4" s="139" t="s">
        <v>97</v>
      </c>
      <c r="BT4" s="139" t="s">
        <v>96</v>
      </c>
      <c r="BU4" s="139" t="s">
        <v>97</v>
      </c>
      <c r="BV4" s="139" t="s">
        <v>96</v>
      </c>
      <c r="BW4" s="139" t="s">
        <v>97</v>
      </c>
      <c r="BX4" s="139" t="s">
        <v>96</v>
      </c>
      <c r="BY4" s="139" t="s">
        <v>97</v>
      </c>
      <c r="BZ4" s="139" t="s">
        <v>96</v>
      </c>
      <c r="CA4" s="139" t="s">
        <v>97</v>
      </c>
      <c r="CB4" s="139" t="s">
        <v>96</v>
      </c>
      <c r="CC4" s="139" t="s">
        <v>97</v>
      </c>
      <c r="CD4" s="139" t="s">
        <v>96</v>
      </c>
      <c r="CE4" s="139" t="s">
        <v>97</v>
      </c>
      <c r="CF4" s="139" t="s">
        <v>96</v>
      </c>
      <c r="CG4" s="139" t="s">
        <v>97</v>
      </c>
      <c r="CH4" s="139" t="s">
        <v>96</v>
      </c>
      <c r="CI4" s="139" t="s">
        <v>97</v>
      </c>
      <c r="CJ4" s="139" t="s">
        <v>96</v>
      </c>
      <c r="CK4" s="139" t="s">
        <v>97</v>
      </c>
      <c r="CL4" s="139" t="s">
        <v>96</v>
      </c>
      <c r="CM4" s="139" t="s">
        <v>97</v>
      </c>
      <c r="CN4" s="139" t="s">
        <v>96</v>
      </c>
      <c r="CO4" s="139" t="s">
        <v>97</v>
      </c>
      <c r="CP4" s="139" t="s">
        <v>96</v>
      </c>
      <c r="CQ4" s="139" t="s">
        <v>97</v>
      </c>
      <c r="CR4" s="139" t="s">
        <v>96</v>
      </c>
      <c r="CS4" s="139" t="s">
        <v>97</v>
      </c>
      <c r="CT4" s="139" t="s">
        <v>96</v>
      </c>
      <c r="CU4" s="139" t="s">
        <v>97</v>
      </c>
      <c r="CV4" s="139" t="s">
        <v>96</v>
      </c>
      <c r="CW4" s="139" t="s">
        <v>97</v>
      </c>
      <c r="CX4" s="139" t="s">
        <v>96</v>
      </c>
      <c r="CY4" s="139" t="s">
        <v>97</v>
      </c>
      <c r="CZ4" s="139" t="s">
        <v>96</v>
      </c>
      <c r="DA4" s="139" t="s">
        <v>97</v>
      </c>
      <c r="DB4" s="139" t="s">
        <v>96</v>
      </c>
      <c r="DC4" s="139" t="s">
        <v>97</v>
      </c>
      <c r="DD4" s="139" t="s">
        <v>96</v>
      </c>
      <c r="DE4" s="139" t="s">
        <v>97</v>
      </c>
      <c r="DF4" s="139" t="s">
        <v>96</v>
      </c>
      <c r="DG4" s="139" t="s">
        <v>97</v>
      </c>
      <c r="DH4" s="139" t="s">
        <v>96</v>
      </c>
      <c r="DI4" s="139" t="s">
        <v>97</v>
      </c>
      <c r="DJ4" s="139" t="s">
        <v>96</v>
      </c>
      <c r="DK4" s="139" t="s">
        <v>97</v>
      </c>
      <c r="DL4" s="139" t="s">
        <v>96</v>
      </c>
      <c r="DM4" s="139" t="s">
        <v>97</v>
      </c>
      <c r="DN4" s="139" t="s">
        <v>96</v>
      </c>
      <c r="DO4" s="139" t="s">
        <v>97</v>
      </c>
      <c r="DP4" s="139" t="s">
        <v>96</v>
      </c>
      <c r="DQ4" s="139" t="s">
        <v>97</v>
      </c>
      <c r="DR4" s="139" t="s">
        <v>96</v>
      </c>
      <c r="DS4" s="139" t="s">
        <v>97</v>
      </c>
      <c r="DT4" s="139" t="s">
        <v>96</v>
      </c>
      <c r="DU4" s="139" t="s">
        <v>97</v>
      </c>
      <c r="DV4" s="139" t="s">
        <v>96</v>
      </c>
      <c r="DW4" s="139" t="s">
        <v>97</v>
      </c>
      <c r="DX4" s="139" t="s">
        <v>96</v>
      </c>
      <c r="DY4" s="139" t="s">
        <v>97</v>
      </c>
      <c r="DZ4" s="139" t="s">
        <v>96</v>
      </c>
      <c r="EA4" s="139" t="s">
        <v>97</v>
      </c>
      <c r="EB4" s="139" t="s">
        <v>96</v>
      </c>
      <c r="EC4" s="139" t="s">
        <v>97</v>
      </c>
      <c r="ED4" s="143"/>
    </row>
    <row r="5" spans="1:135" s="11" customFormat="1" ht="13.5" thickBot="1" x14ac:dyDescent="0.25">
      <c r="A5" s="12" t="s">
        <v>1</v>
      </c>
      <c r="B5" s="146"/>
      <c r="C5" s="140"/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/>
      <c r="P5" s="140"/>
      <c r="Q5" s="140"/>
      <c r="R5" s="140"/>
      <c r="S5" s="140"/>
      <c r="T5" s="140"/>
      <c r="U5" s="140"/>
      <c r="V5" s="140"/>
      <c r="W5" s="140"/>
      <c r="X5" s="140"/>
      <c r="Y5" s="140"/>
      <c r="Z5" s="140"/>
      <c r="AA5" s="140"/>
      <c r="AB5" s="140"/>
      <c r="AC5" s="140"/>
      <c r="AD5" s="140"/>
      <c r="AE5" s="140"/>
      <c r="AF5" s="140"/>
      <c r="AG5" s="140"/>
      <c r="AH5" s="140"/>
      <c r="AI5" s="140"/>
      <c r="AJ5" s="140"/>
      <c r="AK5" s="140"/>
      <c r="AL5" s="140"/>
      <c r="AM5" s="140"/>
      <c r="AN5" s="140"/>
      <c r="AO5" s="140"/>
      <c r="AP5" s="140"/>
      <c r="AQ5" s="140"/>
      <c r="AR5" s="140"/>
      <c r="AS5" s="140"/>
      <c r="AT5" s="140"/>
      <c r="AU5" s="140"/>
      <c r="AV5" s="140"/>
      <c r="AW5" s="140"/>
      <c r="AX5" s="140"/>
      <c r="AY5" s="140"/>
      <c r="AZ5" s="140"/>
      <c r="BA5" s="140"/>
      <c r="BB5" s="140"/>
      <c r="BC5" s="140"/>
      <c r="BD5" s="140"/>
      <c r="BE5" s="140"/>
      <c r="BF5" s="140"/>
      <c r="BG5" s="140"/>
      <c r="BH5" s="140"/>
      <c r="BI5" s="140"/>
      <c r="BJ5" s="140"/>
      <c r="BK5" s="140"/>
      <c r="BL5" s="140"/>
      <c r="BM5" s="140"/>
      <c r="BN5" s="140"/>
      <c r="BO5" s="140"/>
      <c r="BP5" s="140"/>
      <c r="BQ5" s="140"/>
      <c r="BR5" s="140"/>
      <c r="BS5" s="140"/>
      <c r="BT5" s="140"/>
      <c r="BU5" s="140"/>
      <c r="BV5" s="140"/>
      <c r="BW5" s="140"/>
      <c r="BX5" s="140"/>
      <c r="BY5" s="140"/>
      <c r="BZ5" s="140"/>
      <c r="CA5" s="140"/>
      <c r="CB5" s="140"/>
      <c r="CC5" s="140"/>
      <c r="CD5" s="140"/>
      <c r="CE5" s="140"/>
      <c r="CF5" s="140"/>
      <c r="CG5" s="140"/>
      <c r="CH5" s="140"/>
      <c r="CI5" s="140"/>
      <c r="CJ5" s="140"/>
      <c r="CK5" s="140"/>
      <c r="CL5" s="140"/>
      <c r="CM5" s="140"/>
      <c r="CN5" s="140"/>
      <c r="CO5" s="140"/>
      <c r="CP5" s="140"/>
      <c r="CQ5" s="140"/>
      <c r="CR5" s="140"/>
      <c r="CS5" s="140"/>
      <c r="CT5" s="140"/>
      <c r="CU5" s="140"/>
      <c r="CV5" s="140"/>
      <c r="CW5" s="140"/>
      <c r="CX5" s="140"/>
      <c r="CY5" s="140"/>
      <c r="CZ5" s="140"/>
      <c r="DA5" s="140"/>
      <c r="DB5" s="140"/>
      <c r="DC5" s="140"/>
      <c r="DD5" s="140"/>
      <c r="DE5" s="140"/>
      <c r="DF5" s="140"/>
      <c r="DG5" s="140"/>
      <c r="DH5" s="140"/>
      <c r="DI5" s="140"/>
      <c r="DJ5" s="140"/>
      <c r="DK5" s="140"/>
      <c r="DL5" s="140"/>
      <c r="DM5" s="140"/>
      <c r="DN5" s="140"/>
      <c r="DO5" s="140"/>
      <c r="DP5" s="140"/>
      <c r="DQ5" s="140"/>
      <c r="DR5" s="140"/>
      <c r="DS5" s="140"/>
      <c r="DT5" s="140"/>
      <c r="DU5" s="140"/>
      <c r="DV5" s="140"/>
      <c r="DW5" s="140"/>
      <c r="DX5" s="140"/>
      <c r="DY5" s="140"/>
      <c r="DZ5" s="140"/>
      <c r="EA5" s="140"/>
      <c r="EB5" s="140"/>
      <c r="EC5" s="140"/>
      <c r="ED5" s="144"/>
    </row>
    <row r="6" spans="1:135" s="11" customFormat="1" ht="21.95" customHeight="1" thickBot="1" x14ac:dyDescent="0.25">
      <c r="A6" s="1" t="s">
        <v>17</v>
      </c>
      <c r="B6" s="13">
        <v>171</v>
      </c>
      <c r="C6" s="13">
        <v>175</v>
      </c>
      <c r="D6" s="13">
        <v>188</v>
      </c>
      <c r="E6" s="13">
        <v>142</v>
      </c>
      <c r="F6" s="13">
        <v>165</v>
      </c>
      <c r="G6" s="13">
        <v>161</v>
      </c>
      <c r="H6" s="13">
        <v>194</v>
      </c>
      <c r="I6" s="13">
        <v>172</v>
      </c>
      <c r="J6" s="13">
        <v>172</v>
      </c>
      <c r="K6" s="13">
        <v>177</v>
      </c>
      <c r="L6" s="13">
        <v>172</v>
      </c>
      <c r="M6" s="13">
        <v>147</v>
      </c>
      <c r="N6" s="13">
        <v>149</v>
      </c>
      <c r="O6" s="13">
        <v>144</v>
      </c>
      <c r="P6" s="13">
        <v>171</v>
      </c>
      <c r="Q6" s="13">
        <v>148</v>
      </c>
      <c r="R6" s="13">
        <v>156</v>
      </c>
      <c r="S6" s="13">
        <v>121</v>
      </c>
      <c r="T6" s="13">
        <v>152</v>
      </c>
      <c r="U6" s="13">
        <v>143</v>
      </c>
      <c r="V6" s="13">
        <v>138</v>
      </c>
      <c r="W6" s="13">
        <v>126</v>
      </c>
      <c r="X6" s="13">
        <v>134</v>
      </c>
      <c r="Y6" s="13">
        <v>114</v>
      </c>
      <c r="Z6" s="13">
        <v>134</v>
      </c>
      <c r="AA6" s="13">
        <v>118</v>
      </c>
      <c r="AB6" s="13">
        <v>145</v>
      </c>
      <c r="AC6" s="13">
        <v>112</v>
      </c>
      <c r="AD6" s="13">
        <v>116</v>
      </c>
      <c r="AE6" s="13">
        <v>108</v>
      </c>
      <c r="AF6" s="13">
        <v>103</v>
      </c>
      <c r="AG6" s="13">
        <v>101</v>
      </c>
      <c r="AH6" s="13">
        <v>135</v>
      </c>
      <c r="AI6" s="13">
        <v>109</v>
      </c>
      <c r="AJ6" s="13">
        <v>131</v>
      </c>
      <c r="AK6" s="13">
        <v>117</v>
      </c>
      <c r="AL6" s="13">
        <v>193</v>
      </c>
      <c r="AM6" s="13">
        <v>171</v>
      </c>
      <c r="AN6" s="13">
        <v>258</v>
      </c>
      <c r="AO6" s="13">
        <v>246</v>
      </c>
      <c r="AP6" s="13">
        <v>319</v>
      </c>
      <c r="AQ6" s="13">
        <v>367</v>
      </c>
      <c r="AR6" s="13">
        <v>404</v>
      </c>
      <c r="AS6" s="13">
        <v>400</v>
      </c>
      <c r="AT6" s="13">
        <v>452</v>
      </c>
      <c r="AU6" s="13">
        <v>432</v>
      </c>
      <c r="AV6" s="13">
        <v>537</v>
      </c>
      <c r="AW6" s="13">
        <v>493</v>
      </c>
      <c r="AX6" s="13">
        <v>584</v>
      </c>
      <c r="AY6" s="13">
        <v>523</v>
      </c>
      <c r="AZ6" s="13">
        <v>587</v>
      </c>
      <c r="BA6" s="13">
        <v>485</v>
      </c>
      <c r="BB6" s="13">
        <v>602</v>
      </c>
      <c r="BC6" s="13">
        <v>494</v>
      </c>
      <c r="BD6" s="13">
        <v>609</v>
      </c>
      <c r="BE6" s="13">
        <v>486</v>
      </c>
      <c r="BF6" s="13">
        <v>603</v>
      </c>
      <c r="BG6" s="13">
        <v>449</v>
      </c>
      <c r="BH6" s="13">
        <v>546</v>
      </c>
      <c r="BI6" s="13">
        <v>407</v>
      </c>
      <c r="BJ6" s="13">
        <v>527</v>
      </c>
      <c r="BK6" s="13">
        <v>349</v>
      </c>
      <c r="BL6" s="13">
        <v>531</v>
      </c>
      <c r="BM6" s="13">
        <v>362</v>
      </c>
      <c r="BN6" s="13">
        <v>482</v>
      </c>
      <c r="BO6" s="13">
        <v>327</v>
      </c>
      <c r="BP6" s="13">
        <v>453</v>
      </c>
      <c r="BQ6" s="13">
        <v>331</v>
      </c>
      <c r="BR6" s="13">
        <v>505</v>
      </c>
      <c r="BS6" s="13">
        <v>327</v>
      </c>
      <c r="BT6" s="13">
        <v>525</v>
      </c>
      <c r="BU6" s="13">
        <v>363</v>
      </c>
      <c r="BV6" s="13">
        <v>477</v>
      </c>
      <c r="BW6" s="13">
        <v>338</v>
      </c>
      <c r="BX6" s="13">
        <v>410</v>
      </c>
      <c r="BY6" s="13">
        <v>325</v>
      </c>
      <c r="BZ6" s="13">
        <v>386</v>
      </c>
      <c r="CA6" s="13">
        <v>266</v>
      </c>
      <c r="CB6" s="13">
        <v>346</v>
      </c>
      <c r="CC6" s="13">
        <v>290</v>
      </c>
      <c r="CD6" s="13">
        <v>318</v>
      </c>
      <c r="CE6" s="13">
        <v>238</v>
      </c>
      <c r="CF6" s="13">
        <v>313</v>
      </c>
      <c r="CG6" s="13">
        <v>212</v>
      </c>
      <c r="CH6" s="13">
        <v>281</v>
      </c>
      <c r="CI6" s="13">
        <v>208</v>
      </c>
      <c r="CJ6" s="13">
        <v>273</v>
      </c>
      <c r="CK6" s="13">
        <v>173</v>
      </c>
      <c r="CL6" s="13">
        <v>252</v>
      </c>
      <c r="CM6" s="13">
        <v>192</v>
      </c>
      <c r="CN6" s="13">
        <v>225</v>
      </c>
      <c r="CO6" s="13">
        <v>167</v>
      </c>
      <c r="CP6" s="13">
        <v>201</v>
      </c>
      <c r="CQ6" s="13">
        <v>158</v>
      </c>
      <c r="CR6" s="13">
        <v>207</v>
      </c>
      <c r="CS6" s="13">
        <v>162</v>
      </c>
      <c r="CT6" s="13">
        <v>171</v>
      </c>
      <c r="CU6" s="13">
        <v>135</v>
      </c>
      <c r="CV6" s="13">
        <v>131</v>
      </c>
      <c r="CW6" s="13">
        <v>140</v>
      </c>
      <c r="CX6" s="13">
        <v>125</v>
      </c>
      <c r="CY6" s="13">
        <v>114</v>
      </c>
      <c r="CZ6" s="13">
        <v>131</v>
      </c>
      <c r="DA6" s="13">
        <v>111</v>
      </c>
      <c r="DB6" s="13">
        <v>142</v>
      </c>
      <c r="DC6" s="13">
        <v>106</v>
      </c>
      <c r="DD6" s="13">
        <v>162</v>
      </c>
      <c r="DE6" s="13">
        <v>121</v>
      </c>
      <c r="DF6" s="13">
        <v>135</v>
      </c>
      <c r="DG6" s="13">
        <v>109</v>
      </c>
      <c r="DH6" s="13">
        <v>137</v>
      </c>
      <c r="DI6" s="13">
        <v>134</v>
      </c>
      <c r="DJ6" s="13">
        <v>133</v>
      </c>
      <c r="DK6" s="13">
        <v>143</v>
      </c>
      <c r="DL6" s="13">
        <v>159</v>
      </c>
      <c r="DM6" s="13">
        <v>134</v>
      </c>
      <c r="DN6" s="13">
        <v>159</v>
      </c>
      <c r="DO6" s="13">
        <v>141</v>
      </c>
      <c r="DP6" s="13">
        <v>164</v>
      </c>
      <c r="DQ6" s="13">
        <v>145</v>
      </c>
      <c r="DR6" s="13">
        <v>168</v>
      </c>
      <c r="DS6" s="13">
        <v>152</v>
      </c>
      <c r="DT6" s="13">
        <v>142</v>
      </c>
      <c r="DU6" s="13">
        <v>184</v>
      </c>
      <c r="DV6" s="13">
        <v>145</v>
      </c>
      <c r="DW6" s="13">
        <v>153</v>
      </c>
      <c r="DX6" s="13">
        <v>148</v>
      </c>
      <c r="DY6" s="13">
        <v>165</v>
      </c>
      <c r="DZ6" s="13">
        <v>165</v>
      </c>
      <c r="EA6" s="13">
        <v>178</v>
      </c>
      <c r="EB6" s="14">
        <v>2866</v>
      </c>
      <c r="EC6" s="14">
        <v>4905</v>
      </c>
      <c r="ED6" s="15">
        <f>SUM(B6:EC6)</f>
        <v>39961</v>
      </c>
      <c r="EE6" s="11">
        <f>SUM(AL6:EA6)</f>
        <v>27029</v>
      </c>
    </row>
    <row r="7" spans="1:135" s="11" customFormat="1" ht="21.95" customHeight="1" thickBot="1" x14ac:dyDescent="0.25">
      <c r="A7" s="2" t="s">
        <v>2</v>
      </c>
      <c r="B7" s="14">
        <v>108</v>
      </c>
      <c r="C7" s="14">
        <v>111</v>
      </c>
      <c r="D7" s="14">
        <v>106</v>
      </c>
      <c r="E7" s="14">
        <v>92</v>
      </c>
      <c r="F7" s="14">
        <v>125</v>
      </c>
      <c r="G7" s="14">
        <v>113</v>
      </c>
      <c r="H7" s="14">
        <v>118</v>
      </c>
      <c r="I7" s="14">
        <v>130</v>
      </c>
      <c r="J7" s="14">
        <v>118</v>
      </c>
      <c r="K7" s="14">
        <v>130</v>
      </c>
      <c r="L7" s="14">
        <v>114</v>
      </c>
      <c r="M7" s="14">
        <v>111</v>
      </c>
      <c r="N7" s="14">
        <v>116</v>
      </c>
      <c r="O7" s="14">
        <v>101</v>
      </c>
      <c r="P7" s="14">
        <v>109</v>
      </c>
      <c r="Q7" s="14">
        <v>130</v>
      </c>
      <c r="R7" s="14">
        <v>109</v>
      </c>
      <c r="S7" s="14">
        <v>112</v>
      </c>
      <c r="T7" s="14">
        <v>111</v>
      </c>
      <c r="U7" s="14">
        <v>110</v>
      </c>
      <c r="V7" s="14">
        <v>102</v>
      </c>
      <c r="W7" s="14">
        <v>86</v>
      </c>
      <c r="X7" s="14">
        <v>109</v>
      </c>
      <c r="Y7" s="14">
        <v>89</v>
      </c>
      <c r="Z7" s="14">
        <v>112</v>
      </c>
      <c r="AA7" s="14">
        <v>98</v>
      </c>
      <c r="AB7" s="14">
        <v>117</v>
      </c>
      <c r="AC7" s="14">
        <v>111</v>
      </c>
      <c r="AD7" s="14">
        <v>85</v>
      </c>
      <c r="AE7" s="14">
        <v>91</v>
      </c>
      <c r="AF7" s="14">
        <v>80</v>
      </c>
      <c r="AG7" s="14">
        <v>105</v>
      </c>
      <c r="AH7" s="14">
        <v>92</v>
      </c>
      <c r="AI7" s="14">
        <v>80</v>
      </c>
      <c r="AJ7" s="14">
        <v>103</v>
      </c>
      <c r="AK7" s="14">
        <v>78</v>
      </c>
      <c r="AL7" s="14">
        <v>91</v>
      </c>
      <c r="AM7" s="14">
        <v>116</v>
      </c>
      <c r="AN7" s="14">
        <v>124</v>
      </c>
      <c r="AO7" s="14">
        <v>124</v>
      </c>
      <c r="AP7" s="14">
        <v>154</v>
      </c>
      <c r="AQ7" s="14">
        <v>165</v>
      </c>
      <c r="AR7" s="14">
        <v>125</v>
      </c>
      <c r="AS7" s="14">
        <v>185</v>
      </c>
      <c r="AT7" s="14">
        <v>155</v>
      </c>
      <c r="AU7" s="14">
        <v>201</v>
      </c>
      <c r="AV7" s="14">
        <v>176</v>
      </c>
      <c r="AW7" s="14">
        <v>230</v>
      </c>
      <c r="AX7" s="14">
        <v>236</v>
      </c>
      <c r="AY7" s="14">
        <v>243</v>
      </c>
      <c r="AZ7" s="14">
        <v>227</v>
      </c>
      <c r="BA7" s="14">
        <v>228</v>
      </c>
      <c r="BB7" s="14">
        <v>204</v>
      </c>
      <c r="BC7" s="14">
        <v>239</v>
      </c>
      <c r="BD7" s="14">
        <v>212</v>
      </c>
      <c r="BE7" s="14">
        <v>208</v>
      </c>
      <c r="BF7" s="14">
        <v>200</v>
      </c>
      <c r="BG7" s="14">
        <v>204</v>
      </c>
      <c r="BH7" s="14">
        <v>196</v>
      </c>
      <c r="BI7" s="14">
        <v>207</v>
      </c>
      <c r="BJ7" s="14">
        <v>177</v>
      </c>
      <c r="BK7" s="14">
        <v>153</v>
      </c>
      <c r="BL7" s="14">
        <v>188</v>
      </c>
      <c r="BM7" s="14">
        <v>168</v>
      </c>
      <c r="BN7" s="14">
        <v>187</v>
      </c>
      <c r="BO7" s="14">
        <v>175</v>
      </c>
      <c r="BP7" s="14">
        <v>196</v>
      </c>
      <c r="BQ7" s="14">
        <v>176</v>
      </c>
      <c r="BR7" s="14">
        <v>235</v>
      </c>
      <c r="BS7" s="14">
        <v>207</v>
      </c>
      <c r="BT7" s="14">
        <v>237</v>
      </c>
      <c r="BU7" s="14">
        <v>197</v>
      </c>
      <c r="BV7" s="14">
        <v>245</v>
      </c>
      <c r="BW7" s="14">
        <v>201</v>
      </c>
      <c r="BX7" s="14">
        <v>194</v>
      </c>
      <c r="BY7" s="14">
        <v>211</v>
      </c>
      <c r="BZ7" s="14">
        <v>228</v>
      </c>
      <c r="CA7" s="14">
        <v>164</v>
      </c>
      <c r="CB7" s="14">
        <v>193</v>
      </c>
      <c r="CC7" s="14">
        <v>159</v>
      </c>
      <c r="CD7" s="14">
        <v>158</v>
      </c>
      <c r="CE7" s="14">
        <v>157</v>
      </c>
      <c r="CF7" s="14">
        <v>183</v>
      </c>
      <c r="CG7" s="14">
        <v>158</v>
      </c>
      <c r="CH7" s="14">
        <v>162</v>
      </c>
      <c r="CI7" s="14">
        <v>139</v>
      </c>
      <c r="CJ7" s="14">
        <v>168</v>
      </c>
      <c r="CK7" s="14">
        <v>121</v>
      </c>
      <c r="CL7" s="14">
        <v>122</v>
      </c>
      <c r="CM7" s="14">
        <v>137</v>
      </c>
      <c r="CN7" s="14">
        <v>148</v>
      </c>
      <c r="CO7" s="14">
        <v>123</v>
      </c>
      <c r="CP7" s="14">
        <v>131</v>
      </c>
      <c r="CQ7" s="14">
        <v>104</v>
      </c>
      <c r="CR7" s="14">
        <v>134</v>
      </c>
      <c r="CS7" s="14">
        <v>157</v>
      </c>
      <c r="CT7" s="14">
        <v>95</v>
      </c>
      <c r="CU7" s="14">
        <v>102</v>
      </c>
      <c r="CV7" s="14">
        <v>101</v>
      </c>
      <c r="CW7" s="14">
        <v>98</v>
      </c>
      <c r="CX7" s="14">
        <v>103</v>
      </c>
      <c r="CY7" s="14">
        <v>101</v>
      </c>
      <c r="CZ7" s="14">
        <v>103</v>
      </c>
      <c r="DA7" s="14">
        <v>105</v>
      </c>
      <c r="DB7" s="14">
        <v>100</v>
      </c>
      <c r="DC7" s="14">
        <v>116</v>
      </c>
      <c r="DD7" s="14">
        <v>105</v>
      </c>
      <c r="DE7" s="14">
        <v>112</v>
      </c>
      <c r="DF7" s="14">
        <v>129</v>
      </c>
      <c r="DG7" s="14">
        <v>134</v>
      </c>
      <c r="DH7" s="14">
        <v>109</v>
      </c>
      <c r="DI7" s="14">
        <v>124</v>
      </c>
      <c r="DJ7" s="14">
        <v>109</v>
      </c>
      <c r="DK7" s="14">
        <v>107</v>
      </c>
      <c r="DL7" s="14">
        <v>126</v>
      </c>
      <c r="DM7" s="14">
        <v>109</v>
      </c>
      <c r="DN7" s="14">
        <v>121</v>
      </c>
      <c r="DO7" s="14">
        <v>115</v>
      </c>
      <c r="DP7" s="14">
        <v>107</v>
      </c>
      <c r="DQ7" s="14">
        <v>154</v>
      </c>
      <c r="DR7" s="14">
        <v>112</v>
      </c>
      <c r="DS7" s="14">
        <v>139</v>
      </c>
      <c r="DT7" s="14">
        <v>109</v>
      </c>
      <c r="DU7" s="14">
        <v>135</v>
      </c>
      <c r="DV7" s="14">
        <v>124</v>
      </c>
      <c r="DW7" s="14">
        <v>136</v>
      </c>
      <c r="DX7" s="14">
        <v>104</v>
      </c>
      <c r="DY7" s="14">
        <v>117</v>
      </c>
      <c r="DZ7" s="14">
        <v>118</v>
      </c>
      <c r="EA7" s="14">
        <v>149</v>
      </c>
      <c r="EB7" s="13">
        <v>2963</v>
      </c>
      <c r="EC7" s="13">
        <v>4869</v>
      </c>
      <c r="ED7" s="15">
        <f t="shared" ref="ED7:ED22" si="0">SUM(B7:EC7)</f>
        <v>26215</v>
      </c>
      <c r="EE7" s="11">
        <f t="shared" ref="EE7:EE23" si="1">SUM(AL7:EA7)</f>
        <v>14571</v>
      </c>
    </row>
    <row r="8" spans="1:135" s="11" customFormat="1" ht="21.95" customHeight="1" thickBot="1" x14ac:dyDescent="0.25">
      <c r="A8" s="2" t="s">
        <v>16</v>
      </c>
      <c r="B8" s="13">
        <v>176</v>
      </c>
      <c r="C8" s="13">
        <v>167</v>
      </c>
      <c r="D8" s="13">
        <v>200</v>
      </c>
      <c r="E8" s="13">
        <v>164</v>
      </c>
      <c r="F8" s="13">
        <v>226</v>
      </c>
      <c r="G8" s="13">
        <v>201</v>
      </c>
      <c r="H8" s="13">
        <v>221</v>
      </c>
      <c r="I8" s="13">
        <v>217</v>
      </c>
      <c r="J8" s="13">
        <v>228</v>
      </c>
      <c r="K8" s="13">
        <v>192</v>
      </c>
      <c r="L8" s="13">
        <v>219</v>
      </c>
      <c r="M8" s="13">
        <v>245</v>
      </c>
      <c r="N8" s="13">
        <v>237</v>
      </c>
      <c r="O8" s="13">
        <v>229</v>
      </c>
      <c r="P8" s="13">
        <v>223</v>
      </c>
      <c r="Q8" s="13">
        <v>218</v>
      </c>
      <c r="R8" s="13">
        <v>224</v>
      </c>
      <c r="S8" s="13">
        <v>179</v>
      </c>
      <c r="T8" s="13">
        <v>219</v>
      </c>
      <c r="U8" s="13">
        <v>225</v>
      </c>
      <c r="V8" s="13">
        <v>234</v>
      </c>
      <c r="W8" s="13">
        <v>196</v>
      </c>
      <c r="X8" s="13">
        <v>201</v>
      </c>
      <c r="Y8" s="13">
        <v>205</v>
      </c>
      <c r="Z8" s="13">
        <v>204</v>
      </c>
      <c r="AA8" s="13">
        <v>209</v>
      </c>
      <c r="AB8" s="13">
        <v>212</v>
      </c>
      <c r="AC8" s="13">
        <v>181</v>
      </c>
      <c r="AD8" s="13">
        <v>208</v>
      </c>
      <c r="AE8" s="13">
        <v>196</v>
      </c>
      <c r="AF8" s="13">
        <v>200</v>
      </c>
      <c r="AG8" s="13">
        <v>206</v>
      </c>
      <c r="AH8" s="13">
        <v>202</v>
      </c>
      <c r="AI8" s="13">
        <v>194</v>
      </c>
      <c r="AJ8" s="13">
        <v>214</v>
      </c>
      <c r="AK8" s="13">
        <v>182</v>
      </c>
      <c r="AL8" s="13">
        <v>219</v>
      </c>
      <c r="AM8" s="13">
        <v>198</v>
      </c>
      <c r="AN8" s="13">
        <v>198</v>
      </c>
      <c r="AO8" s="13">
        <v>191</v>
      </c>
      <c r="AP8" s="13">
        <v>250</v>
      </c>
      <c r="AQ8" s="13">
        <v>224</v>
      </c>
      <c r="AR8" s="13">
        <v>220</v>
      </c>
      <c r="AS8" s="13">
        <v>240</v>
      </c>
      <c r="AT8" s="13">
        <v>267</v>
      </c>
      <c r="AU8" s="13">
        <v>251</v>
      </c>
      <c r="AV8" s="13">
        <v>274</v>
      </c>
      <c r="AW8" s="13">
        <v>299</v>
      </c>
      <c r="AX8" s="13">
        <v>359</v>
      </c>
      <c r="AY8" s="13">
        <v>326</v>
      </c>
      <c r="AZ8" s="13">
        <v>402</v>
      </c>
      <c r="BA8" s="13">
        <v>384</v>
      </c>
      <c r="BB8" s="13">
        <v>390</v>
      </c>
      <c r="BC8" s="13">
        <v>389</v>
      </c>
      <c r="BD8" s="13">
        <v>417</v>
      </c>
      <c r="BE8" s="13">
        <v>415</v>
      </c>
      <c r="BF8" s="13">
        <v>477</v>
      </c>
      <c r="BG8" s="13">
        <v>441</v>
      </c>
      <c r="BH8" s="13">
        <v>428</v>
      </c>
      <c r="BI8" s="13">
        <v>405</v>
      </c>
      <c r="BJ8" s="13">
        <v>456</v>
      </c>
      <c r="BK8" s="13">
        <v>391</v>
      </c>
      <c r="BL8" s="13">
        <v>456</v>
      </c>
      <c r="BM8" s="13">
        <v>391</v>
      </c>
      <c r="BN8" s="13">
        <v>423</v>
      </c>
      <c r="BO8" s="13">
        <v>347</v>
      </c>
      <c r="BP8" s="13">
        <v>427</v>
      </c>
      <c r="BQ8" s="13">
        <v>356</v>
      </c>
      <c r="BR8" s="13">
        <v>563</v>
      </c>
      <c r="BS8" s="13">
        <v>414</v>
      </c>
      <c r="BT8" s="13">
        <v>517</v>
      </c>
      <c r="BU8" s="13">
        <v>431</v>
      </c>
      <c r="BV8" s="13">
        <v>509</v>
      </c>
      <c r="BW8" s="13">
        <v>419</v>
      </c>
      <c r="BX8" s="13">
        <v>519</v>
      </c>
      <c r="BY8" s="13">
        <v>387</v>
      </c>
      <c r="BZ8" s="13">
        <v>474</v>
      </c>
      <c r="CA8" s="13">
        <v>362</v>
      </c>
      <c r="CB8" s="13">
        <v>427</v>
      </c>
      <c r="CC8" s="13">
        <v>355</v>
      </c>
      <c r="CD8" s="13">
        <v>406</v>
      </c>
      <c r="CE8" s="13">
        <v>363</v>
      </c>
      <c r="CF8" s="13">
        <v>381</v>
      </c>
      <c r="CG8" s="13">
        <v>349</v>
      </c>
      <c r="CH8" s="13">
        <v>389</v>
      </c>
      <c r="CI8" s="13">
        <v>317</v>
      </c>
      <c r="CJ8" s="13">
        <v>345</v>
      </c>
      <c r="CK8" s="13">
        <v>277</v>
      </c>
      <c r="CL8" s="13">
        <v>361</v>
      </c>
      <c r="CM8" s="13">
        <v>319</v>
      </c>
      <c r="CN8" s="13">
        <v>406</v>
      </c>
      <c r="CO8" s="13">
        <v>285</v>
      </c>
      <c r="CP8" s="13">
        <v>322</v>
      </c>
      <c r="CQ8" s="13">
        <v>310</v>
      </c>
      <c r="CR8" s="13">
        <v>339</v>
      </c>
      <c r="CS8" s="13">
        <v>312</v>
      </c>
      <c r="CT8" s="13">
        <v>292</v>
      </c>
      <c r="CU8" s="13">
        <v>259</v>
      </c>
      <c r="CV8" s="13">
        <v>274</v>
      </c>
      <c r="CW8" s="13">
        <v>228</v>
      </c>
      <c r="CX8" s="13">
        <v>267</v>
      </c>
      <c r="CY8" s="13">
        <v>222</v>
      </c>
      <c r="CZ8" s="13">
        <v>238</v>
      </c>
      <c r="DA8" s="13">
        <v>190</v>
      </c>
      <c r="DB8" s="13">
        <v>239</v>
      </c>
      <c r="DC8" s="13">
        <v>194</v>
      </c>
      <c r="DD8" s="13">
        <v>277</v>
      </c>
      <c r="DE8" s="13">
        <v>228</v>
      </c>
      <c r="DF8" s="13">
        <v>284</v>
      </c>
      <c r="DG8" s="13">
        <v>194</v>
      </c>
      <c r="DH8" s="13">
        <v>272</v>
      </c>
      <c r="DI8" s="13">
        <v>206</v>
      </c>
      <c r="DJ8" s="13">
        <v>245</v>
      </c>
      <c r="DK8" s="13">
        <v>197</v>
      </c>
      <c r="DL8" s="13">
        <v>262</v>
      </c>
      <c r="DM8" s="13">
        <v>200</v>
      </c>
      <c r="DN8" s="13">
        <v>237</v>
      </c>
      <c r="DO8" s="13">
        <v>160</v>
      </c>
      <c r="DP8" s="13">
        <v>210</v>
      </c>
      <c r="DQ8" s="13">
        <v>166</v>
      </c>
      <c r="DR8" s="13">
        <v>184</v>
      </c>
      <c r="DS8" s="13">
        <v>181</v>
      </c>
      <c r="DT8" s="13">
        <v>175</v>
      </c>
      <c r="DU8" s="13">
        <v>161</v>
      </c>
      <c r="DV8" s="13">
        <v>149</v>
      </c>
      <c r="DW8" s="13">
        <v>158</v>
      </c>
      <c r="DX8" s="13">
        <v>167</v>
      </c>
      <c r="DY8" s="13">
        <v>143</v>
      </c>
      <c r="DZ8" s="13">
        <v>153</v>
      </c>
      <c r="EA8" s="13">
        <v>123</v>
      </c>
      <c r="EB8" s="14">
        <v>1829</v>
      </c>
      <c r="EC8" s="14">
        <v>2519</v>
      </c>
      <c r="ED8" s="15">
        <f t="shared" si="0"/>
        <v>40706</v>
      </c>
      <c r="EE8" s="11">
        <f t="shared" si="1"/>
        <v>28904</v>
      </c>
    </row>
    <row r="9" spans="1:135" s="11" customFormat="1" ht="21.95" customHeight="1" thickBot="1" x14ac:dyDescent="0.25">
      <c r="A9" s="2" t="s">
        <v>3</v>
      </c>
      <c r="B9" s="14">
        <v>165</v>
      </c>
      <c r="C9" s="14">
        <v>146</v>
      </c>
      <c r="D9" s="14">
        <v>172</v>
      </c>
      <c r="E9" s="14">
        <v>166</v>
      </c>
      <c r="F9" s="14">
        <v>184</v>
      </c>
      <c r="G9" s="14">
        <v>187</v>
      </c>
      <c r="H9" s="14">
        <v>191</v>
      </c>
      <c r="I9" s="14">
        <v>220</v>
      </c>
      <c r="J9" s="14">
        <v>202</v>
      </c>
      <c r="K9" s="14">
        <v>191</v>
      </c>
      <c r="L9" s="14">
        <v>213</v>
      </c>
      <c r="M9" s="14">
        <v>203</v>
      </c>
      <c r="N9" s="14">
        <v>189</v>
      </c>
      <c r="O9" s="14">
        <v>209</v>
      </c>
      <c r="P9" s="14">
        <v>208</v>
      </c>
      <c r="Q9" s="14">
        <v>213</v>
      </c>
      <c r="R9" s="14">
        <v>223</v>
      </c>
      <c r="S9" s="14">
        <v>206</v>
      </c>
      <c r="T9" s="14">
        <v>235</v>
      </c>
      <c r="U9" s="14">
        <v>194</v>
      </c>
      <c r="V9" s="14">
        <v>206</v>
      </c>
      <c r="W9" s="14">
        <v>203</v>
      </c>
      <c r="X9" s="14">
        <v>214</v>
      </c>
      <c r="Y9" s="14">
        <v>192</v>
      </c>
      <c r="Z9" s="14">
        <v>198</v>
      </c>
      <c r="AA9" s="14">
        <v>221</v>
      </c>
      <c r="AB9" s="14">
        <v>215</v>
      </c>
      <c r="AC9" s="14">
        <v>182</v>
      </c>
      <c r="AD9" s="14">
        <v>186</v>
      </c>
      <c r="AE9" s="14">
        <v>194</v>
      </c>
      <c r="AF9" s="14">
        <v>205</v>
      </c>
      <c r="AG9" s="14">
        <v>161</v>
      </c>
      <c r="AH9" s="14">
        <v>199</v>
      </c>
      <c r="AI9" s="14">
        <v>174</v>
      </c>
      <c r="AJ9" s="14">
        <v>184</v>
      </c>
      <c r="AK9" s="14">
        <v>157</v>
      </c>
      <c r="AL9" s="14">
        <v>189</v>
      </c>
      <c r="AM9" s="14">
        <v>190</v>
      </c>
      <c r="AN9" s="14">
        <v>176</v>
      </c>
      <c r="AO9" s="14">
        <v>200</v>
      </c>
      <c r="AP9" s="14">
        <v>210</v>
      </c>
      <c r="AQ9" s="14">
        <v>239</v>
      </c>
      <c r="AR9" s="14">
        <v>221</v>
      </c>
      <c r="AS9" s="14">
        <v>254</v>
      </c>
      <c r="AT9" s="14">
        <v>240</v>
      </c>
      <c r="AU9" s="14">
        <v>287</v>
      </c>
      <c r="AV9" s="14">
        <v>274</v>
      </c>
      <c r="AW9" s="14">
        <v>309</v>
      </c>
      <c r="AX9" s="14">
        <v>307</v>
      </c>
      <c r="AY9" s="14">
        <v>322</v>
      </c>
      <c r="AZ9" s="14">
        <v>314</v>
      </c>
      <c r="BA9" s="14">
        <v>373</v>
      </c>
      <c r="BB9" s="14">
        <v>366</v>
      </c>
      <c r="BC9" s="14">
        <v>393</v>
      </c>
      <c r="BD9" s="14">
        <v>378</v>
      </c>
      <c r="BE9" s="14">
        <v>429</v>
      </c>
      <c r="BF9" s="14">
        <v>378</v>
      </c>
      <c r="BG9" s="14">
        <v>368</v>
      </c>
      <c r="BH9" s="14">
        <v>357</v>
      </c>
      <c r="BI9" s="14">
        <v>339</v>
      </c>
      <c r="BJ9" s="14">
        <v>387</v>
      </c>
      <c r="BK9" s="14">
        <v>306</v>
      </c>
      <c r="BL9" s="14">
        <v>365</v>
      </c>
      <c r="BM9" s="14">
        <v>313</v>
      </c>
      <c r="BN9" s="14">
        <v>338</v>
      </c>
      <c r="BO9" s="14">
        <v>315</v>
      </c>
      <c r="BP9" s="14">
        <v>371</v>
      </c>
      <c r="BQ9" s="14">
        <v>344</v>
      </c>
      <c r="BR9" s="14">
        <v>529</v>
      </c>
      <c r="BS9" s="14">
        <v>473</v>
      </c>
      <c r="BT9" s="14">
        <v>513</v>
      </c>
      <c r="BU9" s="14">
        <v>435</v>
      </c>
      <c r="BV9" s="14">
        <v>505</v>
      </c>
      <c r="BW9" s="14">
        <v>411</v>
      </c>
      <c r="BX9" s="14">
        <v>476</v>
      </c>
      <c r="BY9" s="14">
        <v>421</v>
      </c>
      <c r="BZ9" s="14">
        <v>459</v>
      </c>
      <c r="CA9" s="14">
        <v>402</v>
      </c>
      <c r="CB9" s="14">
        <v>413</v>
      </c>
      <c r="CC9" s="14">
        <v>391</v>
      </c>
      <c r="CD9" s="14">
        <v>439</v>
      </c>
      <c r="CE9" s="14">
        <v>352</v>
      </c>
      <c r="CF9" s="14">
        <v>427</v>
      </c>
      <c r="CG9" s="14">
        <v>386</v>
      </c>
      <c r="CH9" s="14">
        <v>428</v>
      </c>
      <c r="CI9" s="14">
        <v>364</v>
      </c>
      <c r="CJ9" s="14">
        <v>364</v>
      </c>
      <c r="CK9" s="14">
        <v>322</v>
      </c>
      <c r="CL9" s="14">
        <v>363</v>
      </c>
      <c r="CM9" s="14">
        <v>317</v>
      </c>
      <c r="CN9" s="14">
        <v>356</v>
      </c>
      <c r="CO9" s="14">
        <v>326</v>
      </c>
      <c r="CP9" s="14">
        <v>340</v>
      </c>
      <c r="CQ9" s="14">
        <v>300</v>
      </c>
      <c r="CR9" s="14">
        <v>321</v>
      </c>
      <c r="CS9" s="14">
        <v>264</v>
      </c>
      <c r="CT9" s="14">
        <v>274</v>
      </c>
      <c r="CU9" s="14">
        <v>234</v>
      </c>
      <c r="CV9" s="14">
        <v>268</v>
      </c>
      <c r="CW9" s="14">
        <v>193</v>
      </c>
      <c r="CX9" s="14">
        <v>211</v>
      </c>
      <c r="CY9" s="14">
        <v>205</v>
      </c>
      <c r="CZ9" s="14">
        <v>228</v>
      </c>
      <c r="DA9" s="14">
        <v>144</v>
      </c>
      <c r="DB9" s="14">
        <v>216</v>
      </c>
      <c r="DC9" s="14">
        <v>170</v>
      </c>
      <c r="DD9" s="14">
        <v>261</v>
      </c>
      <c r="DE9" s="14">
        <v>182</v>
      </c>
      <c r="DF9" s="14">
        <v>194</v>
      </c>
      <c r="DG9" s="14">
        <v>169</v>
      </c>
      <c r="DH9" s="14">
        <v>198</v>
      </c>
      <c r="DI9" s="14">
        <v>152</v>
      </c>
      <c r="DJ9" s="14">
        <v>211</v>
      </c>
      <c r="DK9" s="14">
        <v>154</v>
      </c>
      <c r="DL9" s="14">
        <v>186</v>
      </c>
      <c r="DM9" s="14">
        <v>158</v>
      </c>
      <c r="DN9" s="14">
        <v>197</v>
      </c>
      <c r="DO9" s="14">
        <v>144</v>
      </c>
      <c r="DP9" s="14">
        <v>176</v>
      </c>
      <c r="DQ9" s="14">
        <v>180</v>
      </c>
      <c r="DR9" s="14">
        <v>204</v>
      </c>
      <c r="DS9" s="14">
        <v>145</v>
      </c>
      <c r="DT9" s="14">
        <v>194</v>
      </c>
      <c r="DU9" s="14">
        <v>160</v>
      </c>
      <c r="DV9" s="14">
        <v>173</v>
      </c>
      <c r="DW9" s="14">
        <v>141</v>
      </c>
      <c r="DX9" s="14">
        <v>171</v>
      </c>
      <c r="DY9" s="14">
        <v>163</v>
      </c>
      <c r="DZ9" s="14">
        <v>140</v>
      </c>
      <c r="EA9" s="14">
        <v>148</v>
      </c>
      <c r="EB9" s="13">
        <v>1779</v>
      </c>
      <c r="EC9" s="13">
        <v>2379</v>
      </c>
      <c r="ED9" s="15">
        <f t="shared" si="0"/>
        <v>38459</v>
      </c>
      <c r="EE9" s="11">
        <f t="shared" si="1"/>
        <v>27293</v>
      </c>
    </row>
    <row r="10" spans="1:135" s="11" customFormat="1" ht="21.95" customHeight="1" thickBot="1" x14ac:dyDescent="0.25">
      <c r="A10" s="2" t="s">
        <v>4</v>
      </c>
      <c r="B10" s="13">
        <v>107</v>
      </c>
      <c r="C10" s="13">
        <v>99</v>
      </c>
      <c r="D10" s="13">
        <v>126</v>
      </c>
      <c r="E10" s="13">
        <v>116</v>
      </c>
      <c r="F10" s="13">
        <v>118</v>
      </c>
      <c r="G10" s="13">
        <v>115</v>
      </c>
      <c r="H10" s="13">
        <v>151</v>
      </c>
      <c r="I10" s="13">
        <v>138</v>
      </c>
      <c r="J10" s="13">
        <v>145</v>
      </c>
      <c r="K10" s="13">
        <v>126</v>
      </c>
      <c r="L10" s="13">
        <v>140</v>
      </c>
      <c r="M10" s="13">
        <v>139</v>
      </c>
      <c r="N10" s="13">
        <v>156</v>
      </c>
      <c r="O10" s="13">
        <v>133</v>
      </c>
      <c r="P10" s="13">
        <v>169</v>
      </c>
      <c r="Q10" s="13">
        <v>158</v>
      </c>
      <c r="R10" s="13">
        <v>153</v>
      </c>
      <c r="S10" s="13">
        <v>158</v>
      </c>
      <c r="T10" s="13">
        <v>149</v>
      </c>
      <c r="U10" s="13">
        <v>141</v>
      </c>
      <c r="V10" s="13">
        <v>161</v>
      </c>
      <c r="W10" s="13">
        <v>158</v>
      </c>
      <c r="X10" s="13">
        <v>153</v>
      </c>
      <c r="Y10" s="13">
        <v>169</v>
      </c>
      <c r="Z10" s="13">
        <v>164</v>
      </c>
      <c r="AA10" s="13">
        <v>131</v>
      </c>
      <c r="AB10" s="13">
        <v>154</v>
      </c>
      <c r="AC10" s="13">
        <v>137</v>
      </c>
      <c r="AD10" s="13">
        <v>159</v>
      </c>
      <c r="AE10" s="13">
        <v>158</v>
      </c>
      <c r="AF10" s="13">
        <v>137</v>
      </c>
      <c r="AG10" s="13">
        <v>122</v>
      </c>
      <c r="AH10" s="13">
        <v>132</v>
      </c>
      <c r="AI10" s="13">
        <v>131</v>
      </c>
      <c r="AJ10" s="13">
        <v>160</v>
      </c>
      <c r="AK10" s="13">
        <v>164</v>
      </c>
      <c r="AL10" s="13">
        <v>138</v>
      </c>
      <c r="AM10" s="13">
        <v>141</v>
      </c>
      <c r="AN10" s="13">
        <v>159</v>
      </c>
      <c r="AO10" s="13">
        <v>161</v>
      </c>
      <c r="AP10" s="13">
        <v>136</v>
      </c>
      <c r="AQ10" s="13">
        <v>135</v>
      </c>
      <c r="AR10" s="13">
        <v>157</v>
      </c>
      <c r="AS10" s="13">
        <v>115</v>
      </c>
      <c r="AT10" s="13">
        <v>141</v>
      </c>
      <c r="AU10" s="13">
        <v>152</v>
      </c>
      <c r="AV10" s="13">
        <v>153</v>
      </c>
      <c r="AW10" s="13">
        <v>161</v>
      </c>
      <c r="AX10" s="13">
        <v>180</v>
      </c>
      <c r="AY10" s="13">
        <v>159</v>
      </c>
      <c r="AZ10" s="13">
        <v>166</v>
      </c>
      <c r="BA10" s="13">
        <v>159</v>
      </c>
      <c r="BB10" s="13">
        <v>159</v>
      </c>
      <c r="BC10" s="13">
        <v>183</v>
      </c>
      <c r="BD10" s="13">
        <v>138</v>
      </c>
      <c r="BE10" s="13">
        <v>182</v>
      </c>
      <c r="BF10" s="13">
        <v>182</v>
      </c>
      <c r="BG10" s="13">
        <v>152</v>
      </c>
      <c r="BH10" s="13">
        <v>158</v>
      </c>
      <c r="BI10" s="13">
        <v>150</v>
      </c>
      <c r="BJ10" s="13">
        <v>144</v>
      </c>
      <c r="BK10" s="13">
        <v>144</v>
      </c>
      <c r="BL10" s="13">
        <v>163</v>
      </c>
      <c r="BM10" s="13">
        <v>150</v>
      </c>
      <c r="BN10" s="13">
        <v>142</v>
      </c>
      <c r="BO10" s="13">
        <v>160</v>
      </c>
      <c r="BP10" s="13">
        <v>201</v>
      </c>
      <c r="BQ10" s="13">
        <v>180</v>
      </c>
      <c r="BR10" s="13">
        <v>273</v>
      </c>
      <c r="BS10" s="13">
        <v>265</v>
      </c>
      <c r="BT10" s="13">
        <v>277</v>
      </c>
      <c r="BU10" s="13">
        <v>258</v>
      </c>
      <c r="BV10" s="13">
        <v>270</v>
      </c>
      <c r="BW10" s="13">
        <v>284</v>
      </c>
      <c r="BX10" s="13">
        <v>289</v>
      </c>
      <c r="BY10" s="13">
        <v>290</v>
      </c>
      <c r="BZ10" s="13">
        <v>283</v>
      </c>
      <c r="CA10" s="13">
        <v>277</v>
      </c>
      <c r="CB10" s="13">
        <v>268</v>
      </c>
      <c r="CC10" s="13">
        <v>288</v>
      </c>
      <c r="CD10" s="13">
        <v>276</v>
      </c>
      <c r="CE10" s="13">
        <v>234</v>
      </c>
      <c r="CF10" s="13">
        <v>246</v>
      </c>
      <c r="CG10" s="13">
        <v>266</v>
      </c>
      <c r="CH10" s="13">
        <v>274</v>
      </c>
      <c r="CI10" s="13">
        <v>242</v>
      </c>
      <c r="CJ10" s="13">
        <v>263</v>
      </c>
      <c r="CK10" s="13">
        <v>228</v>
      </c>
      <c r="CL10" s="13">
        <v>263</v>
      </c>
      <c r="CM10" s="13">
        <v>238</v>
      </c>
      <c r="CN10" s="13">
        <v>242</v>
      </c>
      <c r="CO10" s="13">
        <v>238</v>
      </c>
      <c r="CP10" s="13">
        <v>254</v>
      </c>
      <c r="CQ10" s="13">
        <v>219</v>
      </c>
      <c r="CR10" s="13">
        <v>229</v>
      </c>
      <c r="CS10" s="13">
        <v>213</v>
      </c>
      <c r="CT10" s="13">
        <v>191</v>
      </c>
      <c r="CU10" s="13">
        <v>158</v>
      </c>
      <c r="CV10" s="13">
        <v>174</v>
      </c>
      <c r="CW10" s="13">
        <v>189</v>
      </c>
      <c r="CX10" s="13">
        <v>153</v>
      </c>
      <c r="CY10" s="13">
        <v>151</v>
      </c>
      <c r="CZ10" s="13">
        <v>175</v>
      </c>
      <c r="DA10" s="13">
        <v>132</v>
      </c>
      <c r="DB10" s="13">
        <v>166</v>
      </c>
      <c r="DC10" s="13">
        <v>160</v>
      </c>
      <c r="DD10" s="13">
        <v>230</v>
      </c>
      <c r="DE10" s="13">
        <v>193</v>
      </c>
      <c r="DF10" s="13">
        <v>203</v>
      </c>
      <c r="DG10" s="13">
        <v>173</v>
      </c>
      <c r="DH10" s="13">
        <v>208</v>
      </c>
      <c r="DI10" s="13">
        <v>224</v>
      </c>
      <c r="DJ10" s="13">
        <v>207</v>
      </c>
      <c r="DK10" s="13">
        <v>169</v>
      </c>
      <c r="DL10" s="13">
        <v>231</v>
      </c>
      <c r="DM10" s="13">
        <v>173</v>
      </c>
      <c r="DN10" s="13">
        <v>201</v>
      </c>
      <c r="DO10" s="13">
        <v>192</v>
      </c>
      <c r="DP10" s="13">
        <v>191</v>
      </c>
      <c r="DQ10" s="13">
        <v>185</v>
      </c>
      <c r="DR10" s="13">
        <v>177</v>
      </c>
      <c r="DS10" s="13">
        <v>187</v>
      </c>
      <c r="DT10" s="13">
        <v>219</v>
      </c>
      <c r="DU10" s="13">
        <v>217</v>
      </c>
      <c r="DV10" s="13">
        <v>175</v>
      </c>
      <c r="DW10" s="13">
        <v>198</v>
      </c>
      <c r="DX10" s="13">
        <v>188</v>
      </c>
      <c r="DY10" s="13">
        <v>187</v>
      </c>
      <c r="DZ10" s="13">
        <v>141</v>
      </c>
      <c r="EA10" s="13">
        <v>190</v>
      </c>
      <c r="EB10" s="14">
        <v>2514</v>
      </c>
      <c r="EC10" s="14">
        <v>3293</v>
      </c>
      <c r="ED10" s="15">
        <f t="shared" si="0"/>
        <v>29490</v>
      </c>
      <c r="EE10" s="11">
        <f t="shared" si="1"/>
        <v>18556</v>
      </c>
    </row>
    <row r="11" spans="1:135" s="11" customFormat="1" ht="21.95" customHeight="1" thickBot="1" x14ac:dyDescent="0.25">
      <c r="A11" s="2" t="s">
        <v>14</v>
      </c>
      <c r="B11" s="14">
        <v>78</v>
      </c>
      <c r="C11" s="14">
        <v>74</v>
      </c>
      <c r="D11" s="14">
        <v>103</v>
      </c>
      <c r="E11" s="14">
        <v>83</v>
      </c>
      <c r="F11" s="14">
        <v>110</v>
      </c>
      <c r="G11" s="14">
        <v>98</v>
      </c>
      <c r="H11" s="14">
        <v>131</v>
      </c>
      <c r="I11" s="14">
        <v>124</v>
      </c>
      <c r="J11" s="14">
        <v>132</v>
      </c>
      <c r="K11" s="14">
        <v>139</v>
      </c>
      <c r="L11" s="14">
        <v>141</v>
      </c>
      <c r="M11" s="14">
        <v>159</v>
      </c>
      <c r="N11" s="14">
        <v>164</v>
      </c>
      <c r="O11" s="14">
        <v>161</v>
      </c>
      <c r="P11" s="14">
        <v>169</v>
      </c>
      <c r="Q11" s="14">
        <v>160</v>
      </c>
      <c r="R11" s="14">
        <v>177</v>
      </c>
      <c r="S11" s="14">
        <v>190</v>
      </c>
      <c r="T11" s="14">
        <v>186</v>
      </c>
      <c r="U11" s="14">
        <v>163</v>
      </c>
      <c r="V11" s="14">
        <v>194</v>
      </c>
      <c r="W11" s="14">
        <v>189</v>
      </c>
      <c r="X11" s="14">
        <v>183</v>
      </c>
      <c r="Y11" s="14">
        <v>179</v>
      </c>
      <c r="Z11" s="14">
        <v>191</v>
      </c>
      <c r="AA11" s="14">
        <v>161</v>
      </c>
      <c r="AB11" s="14">
        <v>181</v>
      </c>
      <c r="AC11" s="14">
        <v>189</v>
      </c>
      <c r="AD11" s="14">
        <v>196</v>
      </c>
      <c r="AE11" s="14">
        <v>181</v>
      </c>
      <c r="AF11" s="14">
        <v>184</v>
      </c>
      <c r="AG11" s="14">
        <v>180</v>
      </c>
      <c r="AH11" s="14">
        <v>213</v>
      </c>
      <c r="AI11" s="14">
        <v>171</v>
      </c>
      <c r="AJ11" s="14">
        <v>188</v>
      </c>
      <c r="AK11" s="14">
        <v>176</v>
      </c>
      <c r="AL11" s="14">
        <v>158</v>
      </c>
      <c r="AM11" s="14">
        <v>153</v>
      </c>
      <c r="AN11" s="14">
        <v>165</v>
      </c>
      <c r="AO11" s="14">
        <v>133</v>
      </c>
      <c r="AP11" s="14">
        <v>169</v>
      </c>
      <c r="AQ11" s="14">
        <v>105</v>
      </c>
      <c r="AR11" s="14">
        <v>139</v>
      </c>
      <c r="AS11" s="14">
        <v>97</v>
      </c>
      <c r="AT11" s="14">
        <v>124</v>
      </c>
      <c r="AU11" s="14">
        <v>85</v>
      </c>
      <c r="AV11" s="14">
        <v>104</v>
      </c>
      <c r="AW11" s="14">
        <v>75</v>
      </c>
      <c r="AX11" s="14">
        <v>107</v>
      </c>
      <c r="AY11" s="14">
        <v>100</v>
      </c>
      <c r="AZ11" s="14">
        <v>120</v>
      </c>
      <c r="BA11" s="14">
        <v>79</v>
      </c>
      <c r="BB11" s="14">
        <v>102</v>
      </c>
      <c r="BC11" s="14">
        <v>80</v>
      </c>
      <c r="BD11" s="14">
        <v>100</v>
      </c>
      <c r="BE11" s="14">
        <v>88</v>
      </c>
      <c r="BF11" s="14">
        <v>83</v>
      </c>
      <c r="BG11" s="14">
        <v>86</v>
      </c>
      <c r="BH11" s="14">
        <v>79</v>
      </c>
      <c r="BI11" s="14">
        <v>79</v>
      </c>
      <c r="BJ11" s="14">
        <v>81</v>
      </c>
      <c r="BK11" s="14">
        <v>74</v>
      </c>
      <c r="BL11" s="14">
        <v>95</v>
      </c>
      <c r="BM11" s="14">
        <v>71</v>
      </c>
      <c r="BN11" s="14">
        <v>93</v>
      </c>
      <c r="BO11" s="14">
        <v>87</v>
      </c>
      <c r="BP11" s="14">
        <v>125</v>
      </c>
      <c r="BQ11" s="14">
        <v>91</v>
      </c>
      <c r="BR11" s="14">
        <v>158</v>
      </c>
      <c r="BS11" s="14">
        <v>163</v>
      </c>
      <c r="BT11" s="14">
        <v>190</v>
      </c>
      <c r="BU11" s="14">
        <v>182</v>
      </c>
      <c r="BV11" s="14">
        <v>196</v>
      </c>
      <c r="BW11" s="14">
        <v>211</v>
      </c>
      <c r="BX11" s="14">
        <v>222</v>
      </c>
      <c r="BY11" s="14">
        <v>186</v>
      </c>
      <c r="BZ11" s="14">
        <v>192</v>
      </c>
      <c r="CA11" s="14">
        <v>214</v>
      </c>
      <c r="CB11" s="14">
        <v>207</v>
      </c>
      <c r="CC11" s="14">
        <v>213</v>
      </c>
      <c r="CD11" s="14">
        <v>196</v>
      </c>
      <c r="CE11" s="14">
        <v>217</v>
      </c>
      <c r="CF11" s="14">
        <v>186</v>
      </c>
      <c r="CG11" s="14">
        <v>227</v>
      </c>
      <c r="CH11" s="14">
        <v>231</v>
      </c>
      <c r="CI11" s="14">
        <v>197</v>
      </c>
      <c r="CJ11" s="14">
        <v>240</v>
      </c>
      <c r="CK11" s="14">
        <v>250</v>
      </c>
      <c r="CL11" s="14">
        <v>237</v>
      </c>
      <c r="CM11" s="14">
        <v>211</v>
      </c>
      <c r="CN11" s="14">
        <v>247</v>
      </c>
      <c r="CO11" s="14">
        <v>218</v>
      </c>
      <c r="CP11" s="14">
        <v>246</v>
      </c>
      <c r="CQ11" s="14">
        <v>239</v>
      </c>
      <c r="CR11" s="14">
        <v>221</v>
      </c>
      <c r="CS11" s="14">
        <v>247</v>
      </c>
      <c r="CT11" s="14">
        <v>209</v>
      </c>
      <c r="CU11" s="14">
        <v>193</v>
      </c>
      <c r="CV11" s="14">
        <v>213</v>
      </c>
      <c r="CW11" s="14">
        <v>203</v>
      </c>
      <c r="CX11" s="14">
        <v>189</v>
      </c>
      <c r="CY11" s="14">
        <v>188</v>
      </c>
      <c r="CZ11" s="14">
        <v>161</v>
      </c>
      <c r="DA11" s="14">
        <v>169</v>
      </c>
      <c r="DB11" s="14">
        <v>219</v>
      </c>
      <c r="DC11" s="14">
        <v>227</v>
      </c>
      <c r="DD11" s="14">
        <v>254</v>
      </c>
      <c r="DE11" s="14">
        <v>222</v>
      </c>
      <c r="DF11" s="14">
        <v>288</v>
      </c>
      <c r="DG11" s="14">
        <v>227</v>
      </c>
      <c r="DH11" s="14">
        <v>253</v>
      </c>
      <c r="DI11" s="14">
        <v>228</v>
      </c>
      <c r="DJ11" s="14">
        <v>275</v>
      </c>
      <c r="DK11" s="14">
        <v>241</v>
      </c>
      <c r="DL11" s="14">
        <v>289</v>
      </c>
      <c r="DM11" s="14">
        <v>236</v>
      </c>
      <c r="DN11" s="14">
        <v>277</v>
      </c>
      <c r="DO11" s="14">
        <v>260</v>
      </c>
      <c r="DP11" s="14">
        <v>263</v>
      </c>
      <c r="DQ11" s="14">
        <v>247</v>
      </c>
      <c r="DR11" s="14">
        <v>280</v>
      </c>
      <c r="DS11" s="14">
        <v>265</v>
      </c>
      <c r="DT11" s="14">
        <v>260</v>
      </c>
      <c r="DU11" s="14">
        <v>238</v>
      </c>
      <c r="DV11" s="14">
        <v>257</v>
      </c>
      <c r="DW11" s="14">
        <v>263</v>
      </c>
      <c r="DX11" s="14">
        <v>226</v>
      </c>
      <c r="DY11" s="14">
        <v>264</v>
      </c>
      <c r="DZ11" s="14">
        <v>220</v>
      </c>
      <c r="EA11" s="14">
        <v>218</v>
      </c>
      <c r="EB11" s="13">
        <v>3818</v>
      </c>
      <c r="EC11" s="13">
        <v>4733</v>
      </c>
      <c r="ED11" s="15">
        <f t="shared" si="0"/>
        <v>31542</v>
      </c>
      <c r="EE11" s="11">
        <f t="shared" si="1"/>
        <v>17293</v>
      </c>
    </row>
    <row r="12" spans="1:135" s="11" customFormat="1" ht="27" customHeight="1" thickBot="1" x14ac:dyDescent="0.25">
      <c r="A12" s="2" t="s">
        <v>18</v>
      </c>
      <c r="B12" s="13">
        <v>71</v>
      </c>
      <c r="C12" s="13">
        <v>83</v>
      </c>
      <c r="D12" s="13">
        <v>74</v>
      </c>
      <c r="E12" s="13">
        <v>90</v>
      </c>
      <c r="F12" s="13">
        <v>110</v>
      </c>
      <c r="G12" s="13">
        <v>105</v>
      </c>
      <c r="H12" s="13">
        <v>138</v>
      </c>
      <c r="I12" s="13">
        <v>138</v>
      </c>
      <c r="J12" s="13">
        <v>140</v>
      </c>
      <c r="K12" s="13">
        <v>126</v>
      </c>
      <c r="L12" s="13">
        <v>141</v>
      </c>
      <c r="M12" s="13">
        <v>150</v>
      </c>
      <c r="N12" s="13">
        <v>163</v>
      </c>
      <c r="O12" s="13">
        <v>170</v>
      </c>
      <c r="P12" s="13">
        <v>187</v>
      </c>
      <c r="Q12" s="13">
        <v>172</v>
      </c>
      <c r="R12" s="13">
        <v>216</v>
      </c>
      <c r="S12" s="13">
        <v>181</v>
      </c>
      <c r="T12" s="13">
        <v>200</v>
      </c>
      <c r="U12" s="13">
        <v>176</v>
      </c>
      <c r="V12" s="13">
        <v>207</v>
      </c>
      <c r="W12" s="13">
        <v>186</v>
      </c>
      <c r="X12" s="13">
        <v>204</v>
      </c>
      <c r="Y12" s="13">
        <v>193</v>
      </c>
      <c r="Z12" s="13">
        <v>215</v>
      </c>
      <c r="AA12" s="13">
        <v>190</v>
      </c>
      <c r="AB12" s="13">
        <v>209</v>
      </c>
      <c r="AC12" s="13">
        <v>194</v>
      </c>
      <c r="AD12" s="13">
        <v>192</v>
      </c>
      <c r="AE12" s="13">
        <v>205</v>
      </c>
      <c r="AF12" s="13">
        <v>219</v>
      </c>
      <c r="AG12" s="13">
        <v>191</v>
      </c>
      <c r="AH12" s="13">
        <v>205</v>
      </c>
      <c r="AI12" s="13">
        <v>222</v>
      </c>
      <c r="AJ12" s="13">
        <v>209</v>
      </c>
      <c r="AK12" s="13">
        <v>211</v>
      </c>
      <c r="AL12" s="13">
        <v>189</v>
      </c>
      <c r="AM12" s="13">
        <v>200</v>
      </c>
      <c r="AN12" s="13">
        <v>163</v>
      </c>
      <c r="AO12" s="13">
        <v>145</v>
      </c>
      <c r="AP12" s="13">
        <v>148</v>
      </c>
      <c r="AQ12" s="13">
        <v>127</v>
      </c>
      <c r="AR12" s="13">
        <v>124</v>
      </c>
      <c r="AS12" s="13">
        <v>113</v>
      </c>
      <c r="AT12" s="13">
        <v>108</v>
      </c>
      <c r="AU12" s="13">
        <v>92</v>
      </c>
      <c r="AV12" s="13">
        <v>112</v>
      </c>
      <c r="AW12" s="13">
        <v>108</v>
      </c>
      <c r="AX12" s="13">
        <v>98</v>
      </c>
      <c r="AY12" s="13">
        <v>93</v>
      </c>
      <c r="AZ12" s="13">
        <v>108</v>
      </c>
      <c r="BA12" s="13">
        <v>84</v>
      </c>
      <c r="BB12" s="13">
        <v>94</v>
      </c>
      <c r="BC12" s="13">
        <v>92</v>
      </c>
      <c r="BD12" s="13">
        <v>96</v>
      </c>
      <c r="BE12" s="13">
        <v>77</v>
      </c>
      <c r="BF12" s="13">
        <v>74</v>
      </c>
      <c r="BG12" s="13">
        <v>75</v>
      </c>
      <c r="BH12" s="13">
        <v>85</v>
      </c>
      <c r="BI12" s="13">
        <v>76</v>
      </c>
      <c r="BJ12" s="13">
        <v>70</v>
      </c>
      <c r="BK12" s="13">
        <v>76</v>
      </c>
      <c r="BL12" s="13">
        <v>79</v>
      </c>
      <c r="BM12" s="13">
        <v>102</v>
      </c>
      <c r="BN12" s="13">
        <v>71</v>
      </c>
      <c r="BO12" s="13">
        <v>93</v>
      </c>
      <c r="BP12" s="13">
        <v>111</v>
      </c>
      <c r="BQ12" s="13">
        <v>115</v>
      </c>
      <c r="BR12" s="13">
        <v>140</v>
      </c>
      <c r="BS12" s="13">
        <v>166</v>
      </c>
      <c r="BT12" s="13">
        <v>180</v>
      </c>
      <c r="BU12" s="13">
        <v>174</v>
      </c>
      <c r="BV12" s="13">
        <v>188</v>
      </c>
      <c r="BW12" s="13">
        <v>197</v>
      </c>
      <c r="BX12" s="13">
        <v>180</v>
      </c>
      <c r="BY12" s="13">
        <v>206</v>
      </c>
      <c r="BZ12" s="13">
        <v>167</v>
      </c>
      <c r="CA12" s="13">
        <v>189</v>
      </c>
      <c r="CB12" s="13">
        <v>205</v>
      </c>
      <c r="CC12" s="13">
        <v>205</v>
      </c>
      <c r="CD12" s="13">
        <v>185</v>
      </c>
      <c r="CE12" s="13">
        <v>229</v>
      </c>
      <c r="CF12" s="13">
        <v>200</v>
      </c>
      <c r="CG12" s="13">
        <v>226</v>
      </c>
      <c r="CH12" s="13">
        <v>232</v>
      </c>
      <c r="CI12" s="13">
        <v>251</v>
      </c>
      <c r="CJ12" s="13">
        <v>195</v>
      </c>
      <c r="CK12" s="13">
        <v>230</v>
      </c>
      <c r="CL12" s="13">
        <v>238</v>
      </c>
      <c r="CM12" s="13">
        <v>247</v>
      </c>
      <c r="CN12" s="13">
        <v>233</v>
      </c>
      <c r="CO12" s="13">
        <v>300</v>
      </c>
      <c r="CP12" s="13">
        <v>236</v>
      </c>
      <c r="CQ12" s="13">
        <v>271</v>
      </c>
      <c r="CR12" s="13">
        <v>247</v>
      </c>
      <c r="CS12" s="13">
        <v>273</v>
      </c>
      <c r="CT12" s="13">
        <v>261</v>
      </c>
      <c r="CU12" s="13">
        <v>262</v>
      </c>
      <c r="CV12" s="13">
        <v>236</v>
      </c>
      <c r="CW12" s="13">
        <v>225</v>
      </c>
      <c r="CX12" s="13">
        <v>258</v>
      </c>
      <c r="CY12" s="13">
        <v>230</v>
      </c>
      <c r="CZ12" s="13">
        <v>215</v>
      </c>
      <c r="DA12" s="13">
        <v>231</v>
      </c>
      <c r="DB12" s="13">
        <v>252</v>
      </c>
      <c r="DC12" s="13">
        <v>238</v>
      </c>
      <c r="DD12" s="13">
        <v>262</v>
      </c>
      <c r="DE12" s="13">
        <v>275</v>
      </c>
      <c r="DF12" s="13">
        <v>292</v>
      </c>
      <c r="DG12" s="13">
        <v>271</v>
      </c>
      <c r="DH12" s="13">
        <v>280</v>
      </c>
      <c r="DI12" s="13">
        <v>276</v>
      </c>
      <c r="DJ12" s="13">
        <v>267</v>
      </c>
      <c r="DK12" s="13">
        <v>252</v>
      </c>
      <c r="DL12" s="13">
        <v>309</v>
      </c>
      <c r="DM12" s="13">
        <v>267</v>
      </c>
      <c r="DN12" s="13">
        <v>309</v>
      </c>
      <c r="DO12" s="13">
        <v>245</v>
      </c>
      <c r="DP12" s="13">
        <v>294</v>
      </c>
      <c r="DQ12" s="13">
        <v>310</v>
      </c>
      <c r="DR12" s="13">
        <v>268</v>
      </c>
      <c r="DS12" s="13">
        <v>284</v>
      </c>
      <c r="DT12" s="13">
        <v>285</v>
      </c>
      <c r="DU12" s="13">
        <v>287</v>
      </c>
      <c r="DV12" s="13">
        <v>295</v>
      </c>
      <c r="DW12" s="13">
        <v>249</v>
      </c>
      <c r="DX12" s="13">
        <v>260</v>
      </c>
      <c r="DY12" s="13">
        <v>246</v>
      </c>
      <c r="DZ12" s="13">
        <v>237</v>
      </c>
      <c r="EA12" s="13">
        <v>240</v>
      </c>
      <c r="EB12" s="14">
        <v>3949</v>
      </c>
      <c r="EC12" s="14">
        <v>4925</v>
      </c>
      <c r="ED12" s="15">
        <f t="shared" si="0"/>
        <v>33313</v>
      </c>
      <c r="EE12" s="11">
        <f t="shared" si="1"/>
        <v>18356</v>
      </c>
    </row>
    <row r="13" spans="1:135" s="11" customFormat="1" ht="21.95" customHeight="1" thickBot="1" x14ac:dyDescent="0.25">
      <c r="A13" s="2" t="s">
        <v>5</v>
      </c>
      <c r="B13" s="14">
        <v>190</v>
      </c>
      <c r="C13" s="14">
        <v>188</v>
      </c>
      <c r="D13" s="14">
        <v>219</v>
      </c>
      <c r="E13" s="14">
        <v>179</v>
      </c>
      <c r="F13" s="14">
        <v>241</v>
      </c>
      <c r="G13" s="14">
        <v>217</v>
      </c>
      <c r="H13" s="14">
        <v>229</v>
      </c>
      <c r="I13" s="14">
        <v>234</v>
      </c>
      <c r="J13" s="14">
        <v>278</v>
      </c>
      <c r="K13" s="14">
        <v>224</v>
      </c>
      <c r="L13" s="14">
        <v>246</v>
      </c>
      <c r="M13" s="14">
        <v>286</v>
      </c>
      <c r="N13" s="14">
        <v>282</v>
      </c>
      <c r="O13" s="14">
        <v>260</v>
      </c>
      <c r="P13" s="14">
        <v>270</v>
      </c>
      <c r="Q13" s="14">
        <v>248</v>
      </c>
      <c r="R13" s="14">
        <v>296</v>
      </c>
      <c r="S13" s="14">
        <v>275</v>
      </c>
      <c r="T13" s="14">
        <v>283</v>
      </c>
      <c r="U13" s="14">
        <v>279</v>
      </c>
      <c r="V13" s="14">
        <v>283</v>
      </c>
      <c r="W13" s="14">
        <v>286</v>
      </c>
      <c r="X13" s="14">
        <v>266</v>
      </c>
      <c r="Y13" s="14">
        <v>231</v>
      </c>
      <c r="Z13" s="14">
        <v>253</v>
      </c>
      <c r="AA13" s="14">
        <v>286</v>
      </c>
      <c r="AB13" s="14">
        <v>257</v>
      </c>
      <c r="AC13" s="14">
        <v>250</v>
      </c>
      <c r="AD13" s="14">
        <v>239</v>
      </c>
      <c r="AE13" s="14">
        <v>260</v>
      </c>
      <c r="AF13" s="14">
        <v>266</v>
      </c>
      <c r="AG13" s="14">
        <v>267</v>
      </c>
      <c r="AH13" s="14">
        <v>238</v>
      </c>
      <c r="AI13" s="14">
        <v>259</v>
      </c>
      <c r="AJ13" s="14">
        <v>219</v>
      </c>
      <c r="AK13" s="14">
        <v>272</v>
      </c>
      <c r="AL13" s="14">
        <v>214</v>
      </c>
      <c r="AM13" s="14">
        <v>271</v>
      </c>
      <c r="AN13" s="14">
        <v>247</v>
      </c>
      <c r="AO13" s="14">
        <v>277</v>
      </c>
      <c r="AP13" s="14">
        <v>230</v>
      </c>
      <c r="AQ13" s="14">
        <v>305</v>
      </c>
      <c r="AR13" s="14">
        <v>237</v>
      </c>
      <c r="AS13" s="14">
        <v>285</v>
      </c>
      <c r="AT13" s="14">
        <v>254</v>
      </c>
      <c r="AU13" s="14">
        <v>310</v>
      </c>
      <c r="AV13" s="14">
        <v>257</v>
      </c>
      <c r="AW13" s="14">
        <v>289</v>
      </c>
      <c r="AX13" s="14">
        <v>310</v>
      </c>
      <c r="AY13" s="14">
        <v>385</v>
      </c>
      <c r="AZ13" s="14">
        <v>308</v>
      </c>
      <c r="BA13" s="14">
        <v>353</v>
      </c>
      <c r="BB13" s="14">
        <v>323</v>
      </c>
      <c r="BC13" s="14">
        <v>371</v>
      </c>
      <c r="BD13" s="14">
        <v>344</v>
      </c>
      <c r="BE13" s="14">
        <v>338</v>
      </c>
      <c r="BF13" s="14">
        <v>312</v>
      </c>
      <c r="BG13" s="14">
        <v>311</v>
      </c>
      <c r="BH13" s="14">
        <v>308</v>
      </c>
      <c r="BI13" s="14">
        <v>321</v>
      </c>
      <c r="BJ13" s="14">
        <v>289</v>
      </c>
      <c r="BK13" s="14">
        <v>288</v>
      </c>
      <c r="BL13" s="14">
        <v>295</v>
      </c>
      <c r="BM13" s="14">
        <v>274</v>
      </c>
      <c r="BN13" s="14">
        <v>282</v>
      </c>
      <c r="BO13" s="14">
        <v>265</v>
      </c>
      <c r="BP13" s="14">
        <v>285</v>
      </c>
      <c r="BQ13" s="14">
        <v>331</v>
      </c>
      <c r="BR13" s="14">
        <v>487</v>
      </c>
      <c r="BS13" s="14">
        <v>417</v>
      </c>
      <c r="BT13" s="14">
        <v>471</v>
      </c>
      <c r="BU13" s="14">
        <v>425</v>
      </c>
      <c r="BV13" s="14">
        <v>437</v>
      </c>
      <c r="BW13" s="14">
        <v>425</v>
      </c>
      <c r="BX13" s="14">
        <v>464</v>
      </c>
      <c r="BY13" s="14">
        <v>426</v>
      </c>
      <c r="BZ13" s="14">
        <v>384</v>
      </c>
      <c r="CA13" s="14">
        <v>414</v>
      </c>
      <c r="CB13" s="14">
        <v>400</v>
      </c>
      <c r="CC13" s="14">
        <v>404</v>
      </c>
      <c r="CD13" s="14">
        <v>401</v>
      </c>
      <c r="CE13" s="14">
        <v>358</v>
      </c>
      <c r="CF13" s="14">
        <v>405</v>
      </c>
      <c r="CG13" s="14">
        <v>390</v>
      </c>
      <c r="CH13" s="14">
        <v>418</v>
      </c>
      <c r="CI13" s="14">
        <v>423</v>
      </c>
      <c r="CJ13" s="14">
        <v>359</v>
      </c>
      <c r="CK13" s="14">
        <v>358</v>
      </c>
      <c r="CL13" s="14">
        <v>343</v>
      </c>
      <c r="CM13" s="14">
        <v>374</v>
      </c>
      <c r="CN13" s="14">
        <v>333</v>
      </c>
      <c r="CO13" s="14">
        <v>375</v>
      </c>
      <c r="CP13" s="14">
        <v>361</v>
      </c>
      <c r="CQ13" s="14">
        <v>400</v>
      </c>
      <c r="CR13" s="14">
        <v>338</v>
      </c>
      <c r="CS13" s="14">
        <v>365</v>
      </c>
      <c r="CT13" s="14">
        <v>342</v>
      </c>
      <c r="CU13" s="14">
        <v>341</v>
      </c>
      <c r="CV13" s="14">
        <v>310</v>
      </c>
      <c r="CW13" s="14">
        <v>285</v>
      </c>
      <c r="CX13" s="14">
        <v>296</v>
      </c>
      <c r="CY13" s="14">
        <v>305</v>
      </c>
      <c r="CZ13" s="14">
        <v>310</v>
      </c>
      <c r="DA13" s="14">
        <v>305</v>
      </c>
      <c r="DB13" s="14">
        <v>314</v>
      </c>
      <c r="DC13" s="14">
        <v>300</v>
      </c>
      <c r="DD13" s="14">
        <v>326</v>
      </c>
      <c r="DE13" s="14">
        <v>338</v>
      </c>
      <c r="DF13" s="14">
        <v>327</v>
      </c>
      <c r="DG13" s="14">
        <v>337</v>
      </c>
      <c r="DH13" s="14">
        <v>317</v>
      </c>
      <c r="DI13" s="14">
        <v>356</v>
      </c>
      <c r="DJ13" s="14">
        <v>349</v>
      </c>
      <c r="DK13" s="14">
        <v>321</v>
      </c>
      <c r="DL13" s="14">
        <v>317</v>
      </c>
      <c r="DM13" s="14">
        <v>361</v>
      </c>
      <c r="DN13" s="14">
        <v>373</v>
      </c>
      <c r="DO13" s="14">
        <v>353</v>
      </c>
      <c r="DP13" s="14">
        <v>324</v>
      </c>
      <c r="DQ13" s="14">
        <v>341</v>
      </c>
      <c r="DR13" s="14">
        <v>313</v>
      </c>
      <c r="DS13" s="14">
        <v>341</v>
      </c>
      <c r="DT13" s="14">
        <v>324</v>
      </c>
      <c r="DU13" s="14">
        <v>336</v>
      </c>
      <c r="DV13" s="14">
        <v>266</v>
      </c>
      <c r="DW13" s="14">
        <v>328</v>
      </c>
      <c r="DX13" s="14">
        <v>303</v>
      </c>
      <c r="DY13" s="14">
        <v>304</v>
      </c>
      <c r="DZ13" s="14">
        <v>259</v>
      </c>
      <c r="EA13" s="14">
        <v>291</v>
      </c>
      <c r="EB13" s="13">
        <v>4368</v>
      </c>
      <c r="EC13" s="13">
        <v>6329</v>
      </c>
      <c r="ED13" s="15">
        <f t="shared" si="0"/>
        <v>51290</v>
      </c>
      <c r="EE13" s="11">
        <f t="shared" si="1"/>
        <v>31537</v>
      </c>
    </row>
    <row r="14" spans="1:135" s="11" customFormat="1" ht="21.95" customHeight="1" thickBot="1" x14ac:dyDescent="0.25">
      <c r="A14" s="2" t="s">
        <v>6</v>
      </c>
      <c r="B14" s="13">
        <v>112</v>
      </c>
      <c r="C14" s="13">
        <v>89</v>
      </c>
      <c r="D14" s="13">
        <v>121</v>
      </c>
      <c r="E14" s="13">
        <v>108</v>
      </c>
      <c r="F14" s="13">
        <v>125</v>
      </c>
      <c r="G14" s="13">
        <v>120</v>
      </c>
      <c r="H14" s="13">
        <v>147</v>
      </c>
      <c r="I14" s="13">
        <v>140</v>
      </c>
      <c r="J14" s="13">
        <v>131</v>
      </c>
      <c r="K14" s="13">
        <v>148</v>
      </c>
      <c r="L14" s="13">
        <v>159</v>
      </c>
      <c r="M14" s="13">
        <v>132</v>
      </c>
      <c r="N14" s="13">
        <v>149</v>
      </c>
      <c r="O14" s="13">
        <v>152</v>
      </c>
      <c r="P14" s="13">
        <v>173</v>
      </c>
      <c r="Q14" s="13">
        <v>171</v>
      </c>
      <c r="R14" s="13">
        <v>184</v>
      </c>
      <c r="S14" s="13">
        <v>194</v>
      </c>
      <c r="T14" s="13">
        <v>160</v>
      </c>
      <c r="U14" s="13">
        <v>158</v>
      </c>
      <c r="V14" s="13">
        <v>165</v>
      </c>
      <c r="W14" s="13">
        <v>177</v>
      </c>
      <c r="X14" s="13">
        <v>163</v>
      </c>
      <c r="Y14" s="13">
        <v>163</v>
      </c>
      <c r="Z14" s="13">
        <v>194</v>
      </c>
      <c r="AA14" s="13">
        <v>169</v>
      </c>
      <c r="AB14" s="13">
        <v>183</v>
      </c>
      <c r="AC14" s="13">
        <v>163</v>
      </c>
      <c r="AD14" s="13">
        <v>160</v>
      </c>
      <c r="AE14" s="13">
        <v>188</v>
      </c>
      <c r="AF14" s="13">
        <v>155</v>
      </c>
      <c r="AG14" s="13">
        <v>166</v>
      </c>
      <c r="AH14" s="13">
        <v>176</v>
      </c>
      <c r="AI14" s="13">
        <v>202</v>
      </c>
      <c r="AJ14" s="13">
        <v>183</v>
      </c>
      <c r="AK14" s="13">
        <v>152</v>
      </c>
      <c r="AL14" s="13">
        <v>172</v>
      </c>
      <c r="AM14" s="13">
        <v>176</v>
      </c>
      <c r="AN14" s="13">
        <v>169</v>
      </c>
      <c r="AO14" s="13">
        <v>201</v>
      </c>
      <c r="AP14" s="13">
        <v>185</v>
      </c>
      <c r="AQ14" s="13">
        <v>181</v>
      </c>
      <c r="AR14" s="13">
        <v>164</v>
      </c>
      <c r="AS14" s="13">
        <v>212</v>
      </c>
      <c r="AT14" s="13">
        <v>221</v>
      </c>
      <c r="AU14" s="13">
        <v>201</v>
      </c>
      <c r="AV14" s="13">
        <v>192</v>
      </c>
      <c r="AW14" s="13">
        <v>226</v>
      </c>
      <c r="AX14" s="13">
        <v>235</v>
      </c>
      <c r="AY14" s="13">
        <v>262</v>
      </c>
      <c r="AZ14" s="13">
        <v>244</v>
      </c>
      <c r="BA14" s="13">
        <v>225</v>
      </c>
      <c r="BB14" s="13">
        <v>226</v>
      </c>
      <c r="BC14" s="13">
        <v>190</v>
      </c>
      <c r="BD14" s="13">
        <v>208</v>
      </c>
      <c r="BE14" s="13">
        <v>213</v>
      </c>
      <c r="BF14" s="13">
        <v>170</v>
      </c>
      <c r="BG14" s="13">
        <v>191</v>
      </c>
      <c r="BH14" s="13">
        <v>197</v>
      </c>
      <c r="BI14" s="13">
        <v>181</v>
      </c>
      <c r="BJ14" s="13">
        <v>181</v>
      </c>
      <c r="BK14" s="13">
        <v>176</v>
      </c>
      <c r="BL14" s="13">
        <v>183</v>
      </c>
      <c r="BM14" s="13">
        <v>171</v>
      </c>
      <c r="BN14" s="13">
        <v>184</v>
      </c>
      <c r="BO14" s="13">
        <v>188</v>
      </c>
      <c r="BP14" s="13">
        <v>220</v>
      </c>
      <c r="BQ14" s="13">
        <v>187</v>
      </c>
      <c r="BR14" s="13">
        <v>314</v>
      </c>
      <c r="BS14" s="13">
        <v>248</v>
      </c>
      <c r="BT14" s="13">
        <v>323</v>
      </c>
      <c r="BU14" s="13">
        <v>266</v>
      </c>
      <c r="BV14" s="13">
        <v>265</v>
      </c>
      <c r="BW14" s="13">
        <v>290</v>
      </c>
      <c r="BX14" s="13">
        <v>304</v>
      </c>
      <c r="BY14" s="13">
        <v>324</v>
      </c>
      <c r="BZ14" s="13">
        <v>302</v>
      </c>
      <c r="CA14" s="13">
        <v>255</v>
      </c>
      <c r="CB14" s="13">
        <v>269</v>
      </c>
      <c r="CC14" s="13">
        <v>262</v>
      </c>
      <c r="CD14" s="13">
        <v>262</v>
      </c>
      <c r="CE14" s="13">
        <v>262</v>
      </c>
      <c r="CF14" s="13">
        <v>253</v>
      </c>
      <c r="CG14" s="13">
        <v>243</v>
      </c>
      <c r="CH14" s="13">
        <v>245</v>
      </c>
      <c r="CI14" s="13">
        <v>234</v>
      </c>
      <c r="CJ14" s="13">
        <v>242</v>
      </c>
      <c r="CK14" s="13">
        <v>266</v>
      </c>
      <c r="CL14" s="13">
        <v>244</v>
      </c>
      <c r="CM14" s="13">
        <v>256</v>
      </c>
      <c r="CN14" s="13">
        <v>237</v>
      </c>
      <c r="CO14" s="13">
        <v>234</v>
      </c>
      <c r="CP14" s="13">
        <v>226</v>
      </c>
      <c r="CQ14" s="13">
        <v>229</v>
      </c>
      <c r="CR14" s="13">
        <v>231</v>
      </c>
      <c r="CS14" s="13">
        <v>244</v>
      </c>
      <c r="CT14" s="13">
        <v>213</v>
      </c>
      <c r="CU14" s="13">
        <v>227</v>
      </c>
      <c r="CV14" s="13">
        <v>217</v>
      </c>
      <c r="CW14" s="13">
        <v>194</v>
      </c>
      <c r="CX14" s="13">
        <v>216</v>
      </c>
      <c r="CY14" s="13">
        <v>179</v>
      </c>
      <c r="CZ14" s="13">
        <v>198</v>
      </c>
      <c r="DA14" s="13">
        <v>204</v>
      </c>
      <c r="DB14" s="13">
        <v>194</v>
      </c>
      <c r="DC14" s="13">
        <v>199</v>
      </c>
      <c r="DD14" s="13">
        <v>234</v>
      </c>
      <c r="DE14" s="13">
        <v>215</v>
      </c>
      <c r="DF14" s="13">
        <v>222</v>
      </c>
      <c r="DG14" s="13">
        <v>246</v>
      </c>
      <c r="DH14" s="13">
        <v>227</v>
      </c>
      <c r="DI14" s="13">
        <v>261</v>
      </c>
      <c r="DJ14" s="13">
        <v>239</v>
      </c>
      <c r="DK14" s="13">
        <v>219</v>
      </c>
      <c r="DL14" s="13">
        <v>210</v>
      </c>
      <c r="DM14" s="13">
        <v>274</v>
      </c>
      <c r="DN14" s="13">
        <v>249</v>
      </c>
      <c r="DO14" s="13">
        <v>267</v>
      </c>
      <c r="DP14" s="13">
        <v>266</v>
      </c>
      <c r="DQ14" s="13">
        <v>287</v>
      </c>
      <c r="DR14" s="13">
        <v>222</v>
      </c>
      <c r="DS14" s="13">
        <v>309</v>
      </c>
      <c r="DT14" s="13">
        <v>246</v>
      </c>
      <c r="DU14" s="13">
        <v>254</v>
      </c>
      <c r="DV14" s="13">
        <v>239</v>
      </c>
      <c r="DW14" s="13">
        <v>283</v>
      </c>
      <c r="DX14" s="13">
        <v>231</v>
      </c>
      <c r="DY14" s="13">
        <v>245</v>
      </c>
      <c r="DZ14" s="13">
        <v>208</v>
      </c>
      <c r="EA14" s="13">
        <v>231</v>
      </c>
      <c r="EB14" s="14">
        <v>4229</v>
      </c>
      <c r="EC14" s="14">
        <v>6124</v>
      </c>
      <c r="ED14" s="15">
        <f t="shared" si="0"/>
        <v>37572</v>
      </c>
      <c r="EE14" s="11">
        <f t="shared" si="1"/>
        <v>21587</v>
      </c>
    </row>
    <row r="15" spans="1:135" s="11" customFormat="1" ht="21.95" customHeight="1" thickBot="1" x14ac:dyDescent="0.25">
      <c r="A15" s="2" t="s">
        <v>15</v>
      </c>
      <c r="B15" s="14">
        <v>89</v>
      </c>
      <c r="C15" s="14">
        <v>112</v>
      </c>
      <c r="D15" s="14">
        <v>112</v>
      </c>
      <c r="E15" s="14">
        <v>97</v>
      </c>
      <c r="F15" s="14">
        <v>131</v>
      </c>
      <c r="G15" s="14">
        <v>105</v>
      </c>
      <c r="H15" s="14">
        <v>163</v>
      </c>
      <c r="I15" s="14">
        <v>149</v>
      </c>
      <c r="J15" s="14">
        <v>162</v>
      </c>
      <c r="K15" s="14">
        <v>166</v>
      </c>
      <c r="L15" s="14">
        <v>160</v>
      </c>
      <c r="M15" s="14">
        <v>174</v>
      </c>
      <c r="N15" s="14">
        <v>195</v>
      </c>
      <c r="O15" s="14">
        <v>156</v>
      </c>
      <c r="P15" s="14">
        <v>191</v>
      </c>
      <c r="Q15" s="14">
        <v>171</v>
      </c>
      <c r="R15" s="14">
        <v>197</v>
      </c>
      <c r="S15" s="14">
        <v>174</v>
      </c>
      <c r="T15" s="14">
        <v>216</v>
      </c>
      <c r="U15" s="14">
        <v>200</v>
      </c>
      <c r="V15" s="14">
        <v>190</v>
      </c>
      <c r="W15" s="14">
        <v>169</v>
      </c>
      <c r="X15" s="14">
        <v>224</v>
      </c>
      <c r="Y15" s="14">
        <v>159</v>
      </c>
      <c r="Z15" s="14">
        <v>194</v>
      </c>
      <c r="AA15" s="14">
        <v>188</v>
      </c>
      <c r="AB15" s="14">
        <v>177</v>
      </c>
      <c r="AC15" s="14">
        <v>186</v>
      </c>
      <c r="AD15" s="14">
        <v>210</v>
      </c>
      <c r="AE15" s="14">
        <v>198</v>
      </c>
      <c r="AF15" s="14">
        <v>186</v>
      </c>
      <c r="AG15" s="14">
        <v>191</v>
      </c>
      <c r="AH15" s="14">
        <v>201</v>
      </c>
      <c r="AI15" s="14">
        <v>188</v>
      </c>
      <c r="AJ15" s="14">
        <v>182</v>
      </c>
      <c r="AK15" s="14">
        <v>203</v>
      </c>
      <c r="AL15" s="14">
        <v>187</v>
      </c>
      <c r="AM15" s="14">
        <v>178</v>
      </c>
      <c r="AN15" s="14">
        <v>218</v>
      </c>
      <c r="AO15" s="14">
        <v>185</v>
      </c>
      <c r="AP15" s="14">
        <v>220</v>
      </c>
      <c r="AQ15" s="14">
        <v>180</v>
      </c>
      <c r="AR15" s="14">
        <v>182</v>
      </c>
      <c r="AS15" s="14">
        <v>197</v>
      </c>
      <c r="AT15" s="14">
        <v>167</v>
      </c>
      <c r="AU15" s="14">
        <v>172</v>
      </c>
      <c r="AV15" s="14">
        <v>185</v>
      </c>
      <c r="AW15" s="14">
        <v>187</v>
      </c>
      <c r="AX15" s="14">
        <v>179</v>
      </c>
      <c r="AY15" s="14">
        <v>162</v>
      </c>
      <c r="AZ15" s="14">
        <v>163</v>
      </c>
      <c r="BA15" s="14">
        <v>187</v>
      </c>
      <c r="BB15" s="14">
        <v>173</v>
      </c>
      <c r="BC15" s="14">
        <v>152</v>
      </c>
      <c r="BD15" s="14">
        <v>149</v>
      </c>
      <c r="BE15" s="14">
        <v>153</v>
      </c>
      <c r="BF15" s="14">
        <v>138</v>
      </c>
      <c r="BG15" s="14">
        <v>137</v>
      </c>
      <c r="BH15" s="14">
        <v>121</v>
      </c>
      <c r="BI15" s="14">
        <v>136</v>
      </c>
      <c r="BJ15" s="14">
        <v>132</v>
      </c>
      <c r="BK15" s="14">
        <v>120</v>
      </c>
      <c r="BL15" s="14">
        <v>143</v>
      </c>
      <c r="BM15" s="14">
        <v>146</v>
      </c>
      <c r="BN15" s="14">
        <v>148</v>
      </c>
      <c r="BO15" s="14">
        <v>139</v>
      </c>
      <c r="BP15" s="14">
        <v>157</v>
      </c>
      <c r="BQ15" s="14">
        <v>159</v>
      </c>
      <c r="BR15" s="14">
        <v>226</v>
      </c>
      <c r="BS15" s="14">
        <v>233</v>
      </c>
      <c r="BT15" s="14">
        <v>236</v>
      </c>
      <c r="BU15" s="14">
        <v>244</v>
      </c>
      <c r="BV15" s="14">
        <v>237</v>
      </c>
      <c r="BW15" s="14">
        <v>232</v>
      </c>
      <c r="BX15" s="14">
        <v>256</v>
      </c>
      <c r="BY15" s="14">
        <v>259</v>
      </c>
      <c r="BZ15" s="14">
        <v>235</v>
      </c>
      <c r="CA15" s="14">
        <v>263</v>
      </c>
      <c r="CB15" s="14">
        <v>298</v>
      </c>
      <c r="CC15" s="14">
        <v>278</v>
      </c>
      <c r="CD15" s="14">
        <v>257</v>
      </c>
      <c r="CE15" s="14">
        <v>232</v>
      </c>
      <c r="CF15" s="14">
        <v>263</v>
      </c>
      <c r="CG15" s="14">
        <v>261</v>
      </c>
      <c r="CH15" s="14">
        <v>241</v>
      </c>
      <c r="CI15" s="14">
        <v>272</v>
      </c>
      <c r="CJ15" s="14">
        <v>250</v>
      </c>
      <c r="CK15" s="14">
        <v>270</v>
      </c>
      <c r="CL15" s="14">
        <v>253</v>
      </c>
      <c r="CM15" s="14">
        <v>275</v>
      </c>
      <c r="CN15" s="14">
        <v>262</v>
      </c>
      <c r="CO15" s="14">
        <v>248</v>
      </c>
      <c r="CP15" s="14">
        <v>266</v>
      </c>
      <c r="CQ15" s="14">
        <v>285</v>
      </c>
      <c r="CR15" s="14">
        <v>243</v>
      </c>
      <c r="CS15" s="14">
        <v>243</v>
      </c>
      <c r="CT15" s="14">
        <v>239</v>
      </c>
      <c r="CU15" s="14">
        <v>275</v>
      </c>
      <c r="CV15" s="14">
        <v>237</v>
      </c>
      <c r="CW15" s="14">
        <v>231</v>
      </c>
      <c r="CX15" s="14">
        <v>236</v>
      </c>
      <c r="CY15" s="14">
        <v>215</v>
      </c>
      <c r="CZ15" s="14">
        <v>251</v>
      </c>
      <c r="DA15" s="14">
        <v>214</v>
      </c>
      <c r="DB15" s="14">
        <v>246</v>
      </c>
      <c r="DC15" s="14">
        <v>249</v>
      </c>
      <c r="DD15" s="14">
        <v>287</v>
      </c>
      <c r="DE15" s="14">
        <v>249</v>
      </c>
      <c r="DF15" s="14">
        <v>299</v>
      </c>
      <c r="DG15" s="14">
        <v>267</v>
      </c>
      <c r="DH15" s="14">
        <v>323</v>
      </c>
      <c r="DI15" s="14">
        <v>257</v>
      </c>
      <c r="DJ15" s="14">
        <v>304</v>
      </c>
      <c r="DK15" s="14">
        <v>326</v>
      </c>
      <c r="DL15" s="14">
        <v>323</v>
      </c>
      <c r="DM15" s="14">
        <v>296</v>
      </c>
      <c r="DN15" s="14">
        <v>314</v>
      </c>
      <c r="DO15" s="14">
        <v>300</v>
      </c>
      <c r="DP15" s="14">
        <v>285</v>
      </c>
      <c r="DQ15" s="14">
        <v>285</v>
      </c>
      <c r="DR15" s="14">
        <v>300</v>
      </c>
      <c r="DS15" s="14">
        <v>312</v>
      </c>
      <c r="DT15" s="14">
        <v>297</v>
      </c>
      <c r="DU15" s="14">
        <v>285</v>
      </c>
      <c r="DV15" s="14">
        <v>288</v>
      </c>
      <c r="DW15" s="14">
        <v>297</v>
      </c>
      <c r="DX15" s="14">
        <v>285</v>
      </c>
      <c r="DY15" s="14">
        <v>296</v>
      </c>
      <c r="DZ15" s="14">
        <v>260</v>
      </c>
      <c r="EA15" s="14">
        <v>257</v>
      </c>
      <c r="EB15" s="13">
        <v>4734</v>
      </c>
      <c r="EC15" s="13">
        <v>6459</v>
      </c>
      <c r="ED15" s="15">
        <f t="shared" si="0"/>
        <v>39114</v>
      </c>
      <c r="EE15" s="11">
        <f t="shared" si="1"/>
        <v>21755</v>
      </c>
    </row>
    <row r="16" spans="1:135" s="11" customFormat="1" ht="21.95" customHeight="1" thickBot="1" x14ac:dyDescent="0.25">
      <c r="A16" s="2" t="s">
        <v>7</v>
      </c>
      <c r="B16" s="13">
        <v>93</v>
      </c>
      <c r="C16" s="13">
        <v>88</v>
      </c>
      <c r="D16" s="13">
        <v>110</v>
      </c>
      <c r="E16" s="13">
        <v>93</v>
      </c>
      <c r="F16" s="13">
        <v>126</v>
      </c>
      <c r="G16" s="13">
        <v>94</v>
      </c>
      <c r="H16" s="13">
        <v>106</v>
      </c>
      <c r="I16" s="13">
        <v>138</v>
      </c>
      <c r="J16" s="13">
        <v>110</v>
      </c>
      <c r="K16" s="13">
        <v>138</v>
      </c>
      <c r="L16" s="13">
        <v>110</v>
      </c>
      <c r="M16" s="13">
        <v>115</v>
      </c>
      <c r="N16" s="13">
        <v>120</v>
      </c>
      <c r="O16" s="13">
        <v>126</v>
      </c>
      <c r="P16" s="13">
        <v>146</v>
      </c>
      <c r="Q16" s="13">
        <v>110</v>
      </c>
      <c r="R16" s="13">
        <v>141</v>
      </c>
      <c r="S16" s="13">
        <v>148</v>
      </c>
      <c r="T16" s="13">
        <v>137</v>
      </c>
      <c r="U16" s="13">
        <v>117</v>
      </c>
      <c r="V16" s="13">
        <v>162</v>
      </c>
      <c r="W16" s="13">
        <v>121</v>
      </c>
      <c r="X16" s="13">
        <v>162</v>
      </c>
      <c r="Y16" s="13">
        <v>147</v>
      </c>
      <c r="Z16" s="13">
        <v>148</v>
      </c>
      <c r="AA16" s="13">
        <v>141</v>
      </c>
      <c r="AB16" s="13">
        <v>143</v>
      </c>
      <c r="AC16" s="13">
        <v>133</v>
      </c>
      <c r="AD16" s="13">
        <v>137</v>
      </c>
      <c r="AE16" s="13">
        <v>157</v>
      </c>
      <c r="AF16" s="13">
        <v>130</v>
      </c>
      <c r="AG16" s="13">
        <v>114</v>
      </c>
      <c r="AH16" s="13">
        <v>148</v>
      </c>
      <c r="AI16" s="13">
        <v>122</v>
      </c>
      <c r="AJ16" s="13">
        <v>137</v>
      </c>
      <c r="AK16" s="13">
        <v>130</v>
      </c>
      <c r="AL16" s="13">
        <v>134</v>
      </c>
      <c r="AM16" s="13">
        <v>134</v>
      </c>
      <c r="AN16" s="13">
        <v>152</v>
      </c>
      <c r="AO16" s="13">
        <v>133</v>
      </c>
      <c r="AP16" s="13">
        <v>150</v>
      </c>
      <c r="AQ16" s="13">
        <v>131</v>
      </c>
      <c r="AR16" s="13">
        <v>154</v>
      </c>
      <c r="AS16" s="13">
        <v>117</v>
      </c>
      <c r="AT16" s="13">
        <v>150</v>
      </c>
      <c r="AU16" s="13">
        <v>138</v>
      </c>
      <c r="AV16" s="13">
        <v>166</v>
      </c>
      <c r="AW16" s="13">
        <v>125</v>
      </c>
      <c r="AX16" s="13">
        <v>165</v>
      </c>
      <c r="AY16" s="13">
        <v>124</v>
      </c>
      <c r="AZ16" s="13">
        <v>170</v>
      </c>
      <c r="BA16" s="13">
        <v>147</v>
      </c>
      <c r="BB16" s="13">
        <v>146</v>
      </c>
      <c r="BC16" s="13">
        <v>123</v>
      </c>
      <c r="BD16" s="13">
        <v>172</v>
      </c>
      <c r="BE16" s="13">
        <v>118</v>
      </c>
      <c r="BF16" s="13">
        <v>164</v>
      </c>
      <c r="BG16" s="13">
        <v>130</v>
      </c>
      <c r="BH16" s="13">
        <v>143</v>
      </c>
      <c r="BI16" s="13">
        <v>101</v>
      </c>
      <c r="BJ16" s="13">
        <v>164</v>
      </c>
      <c r="BK16" s="13">
        <v>112</v>
      </c>
      <c r="BL16" s="13">
        <v>176</v>
      </c>
      <c r="BM16" s="13">
        <v>123</v>
      </c>
      <c r="BN16" s="13">
        <v>156</v>
      </c>
      <c r="BO16" s="13">
        <v>138</v>
      </c>
      <c r="BP16" s="13">
        <v>177</v>
      </c>
      <c r="BQ16" s="13">
        <v>139</v>
      </c>
      <c r="BR16" s="13">
        <v>196</v>
      </c>
      <c r="BS16" s="13">
        <v>160</v>
      </c>
      <c r="BT16" s="13">
        <v>187</v>
      </c>
      <c r="BU16" s="13">
        <v>170</v>
      </c>
      <c r="BV16" s="13">
        <v>195</v>
      </c>
      <c r="BW16" s="13">
        <v>158</v>
      </c>
      <c r="BX16" s="13">
        <v>180</v>
      </c>
      <c r="BY16" s="13">
        <v>177</v>
      </c>
      <c r="BZ16" s="13">
        <v>180</v>
      </c>
      <c r="CA16" s="13">
        <v>164</v>
      </c>
      <c r="CB16" s="13">
        <v>169</v>
      </c>
      <c r="CC16" s="13">
        <v>171</v>
      </c>
      <c r="CD16" s="13">
        <v>187</v>
      </c>
      <c r="CE16" s="13">
        <v>165</v>
      </c>
      <c r="CF16" s="13">
        <v>180</v>
      </c>
      <c r="CG16" s="13">
        <v>149</v>
      </c>
      <c r="CH16" s="13">
        <v>172</v>
      </c>
      <c r="CI16" s="13">
        <v>152</v>
      </c>
      <c r="CJ16" s="13">
        <v>173</v>
      </c>
      <c r="CK16" s="13">
        <v>167</v>
      </c>
      <c r="CL16" s="13">
        <v>143</v>
      </c>
      <c r="CM16" s="13">
        <v>167</v>
      </c>
      <c r="CN16" s="13">
        <v>154</v>
      </c>
      <c r="CO16" s="13">
        <v>141</v>
      </c>
      <c r="CP16" s="13">
        <v>168</v>
      </c>
      <c r="CQ16" s="13">
        <v>133</v>
      </c>
      <c r="CR16" s="13">
        <v>166</v>
      </c>
      <c r="CS16" s="13">
        <v>127</v>
      </c>
      <c r="CT16" s="13">
        <v>158</v>
      </c>
      <c r="CU16" s="13">
        <v>100</v>
      </c>
      <c r="CV16" s="13">
        <v>142</v>
      </c>
      <c r="CW16" s="13">
        <v>122</v>
      </c>
      <c r="CX16" s="13">
        <v>122</v>
      </c>
      <c r="CY16" s="13">
        <v>134</v>
      </c>
      <c r="CZ16" s="13">
        <v>117</v>
      </c>
      <c r="DA16" s="13">
        <v>95</v>
      </c>
      <c r="DB16" s="13">
        <v>135</v>
      </c>
      <c r="DC16" s="13">
        <v>120</v>
      </c>
      <c r="DD16" s="13">
        <v>144</v>
      </c>
      <c r="DE16" s="13">
        <v>138</v>
      </c>
      <c r="DF16" s="13">
        <v>156</v>
      </c>
      <c r="DG16" s="13">
        <v>134</v>
      </c>
      <c r="DH16" s="13">
        <v>123</v>
      </c>
      <c r="DI16" s="13">
        <v>101</v>
      </c>
      <c r="DJ16" s="13">
        <v>137</v>
      </c>
      <c r="DK16" s="13">
        <v>127</v>
      </c>
      <c r="DL16" s="13">
        <v>141</v>
      </c>
      <c r="DM16" s="13">
        <v>129</v>
      </c>
      <c r="DN16" s="13">
        <v>154</v>
      </c>
      <c r="DO16" s="13">
        <v>128</v>
      </c>
      <c r="DP16" s="13">
        <v>162</v>
      </c>
      <c r="DQ16" s="13">
        <v>126</v>
      </c>
      <c r="DR16" s="13">
        <v>152</v>
      </c>
      <c r="DS16" s="13">
        <v>137</v>
      </c>
      <c r="DT16" s="13">
        <v>150</v>
      </c>
      <c r="DU16" s="13">
        <v>136</v>
      </c>
      <c r="DV16" s="13">
        <v>144</v>
      </c>
      <c r="DW16" s="13">
        <v>140</v>
      </c>
      <c r="DX16" s="13">
        <v>142</v>
      </c>
      <c r="DY16" s="13">
        <v>153</v>
      </c>
      <c r="DZ16" s="13">
        <v>134</v>
      </c>
      <c r="EA16" s="13">
        <v>173</v>
      </c>
      <c r="EB16" s="14">
        <v>2691</v>
      </c>
      <c r="EC16" s="14">
        <v>3910</v>
      </c>
      <c r="ED16" s="15">
        <f t="shared" si="0"/>
        <v>25028</v>
      </c>
      <c r="EE16" s="11">
        <f t="shared" si="1"/>
        <v>13829</v>
      </c>
    </row>
    <row r="17" spans="1:135" s="11" customFormat="1" ht="30" customHeight="1" thickBot="1" x14ac:dyDescent="0.25">
      <c r="A17" s="2" t="s">
        <v>8</v>
      </c>
      <c r="B17" s="14">
        <v>113</v>
      </c>
      <c r="C17" s="14">
        <v>106</v>
      </c>
      <c r="D17" s="14">
        <v>115</v>
      </c>
      <c r="E17" s="14">
        <v>118</v>
      </c>
      <c r="F17" s="14">
        <v>118</v>
      </c>
      <c r="G17" s="14">
        <v>124</v>
      </c>
      <c r="H17" s="14">
        <v>147</v>
      </c>
      <c r="I17" s="14">
        <v>153</v>
      </c>
      <c r="J17" s="14">
        <v>155</v>
      </c>
      <c r="K17" s="14">
        <v>154</v>
      </c>
      <c r="L17" s="14">
        <v>148</v>
      </c>
      <c r="M17" s="14">
        <v>156</v>
      </c>
      <c r="N17" s="14">
        <v>162</v>
      </c>
      <c r="O17" s="14">
        <v>153</v>
      </c>
      <c r="P17" s="14">
        <v>177</v>
      </c>
      <c r="Q17" s="14">
        <v>170</v>
      </c>
      <c r="R17" s="14">
        <v>167</v>
      </c>
      <c r="S17" s="14">
        <v>196</v>
      </c>
      <c r="T17" s="14">
        <v>172</v>
      </c>
      <c r="U17" s="14">
        <v>168</v>
      </c>
      <c r="V17" s="14">
        <v>191</v>
      </c>
      <c r="W17" s="14">
        <v>173</v>
      </c>
      <c r="X17" s="14">
        <v>191</v>
      </c>
      <c r="Y17" s="14">
        <v>213</v>
      </c>
      <c r="Z17" s="14">
        <v>194</v>
      </c>
      <c r="AA17" s="14">
        <v>189</v>
      </c>
      <c r="AB17" s="14">
        <v>175</v>
      </c>
      <c r="AC17" s="14">
        <v>154</v>
      </c>
      <c r="AD17" s="14">
        <v>183</v>
      </c>
      <c r="AE17" s="14">
        <v>192</v>
      </c>
      <c r="AF17" s="14">
        <v>184</v>
      </c>
      <c r="AG17" s="14">
        <v>195</v>
      </c>
      <c r="AH17" s="14">
        <v>192</v>
      </c>
      <c r="AI17" s="14">
        <v>178</v>
      </c>
      <c r="AJ17" s="14">
        <v>201</v>
      </c>
      <c r="AK17" s="14">
        <v>184</v>
      </c>
      <c r="AL17" s="14">
        <v>198</v>
      </c>
      <c r="AM17" s="14">
        <v>180</v>
      </c>
      <c r="AN17" s="14">
        <v>206</v>
      </c>
      <c r="AO17" s="14">
        <v>187</v>
      </c>
      <c r="AP17" s="14">
        <v>194</v>
      </c>
      <c r="AQ17" s="14">
        <v>179</v>
      </c>
      <c r="AR17" s="14">
        <v>214</v>
      </c>
      <c r="AS17" s="14">
        <v>213</v>
      </c>
      <c r="AT17" s="14">
        <v>197</v>
      </c>
      <c r="AU17" s="14">
        <v>207</v>
      </c>
      <c r="AV17" s="14">
        <v>187</v>
      </c>
      <c r="AW17" s="14">
        <v>166</v>
      </c>
      <c r="AX17" s="14">
        <v>244</v>
      </c>
      <c r="AY17" s="14">
        <v>195</v>
      </c>
      <c r="AZ17" s="14">
        <v>229</v>
      </c>
      <c r="BA17" s="14">
        <v>207</v>
      </c>
      <c r="BB17" s="14">
        <v>219</v>
      </c>
      <c r="BC17" s="14">
        <v>218</v>
      </c>
      <c r="BD17" s="14">
        <v>228</v>
      </c>
      <c r="BE17" s="14">
        <v>184</v>
      </c>
      <c r="BF17" s="14">
        <v>201</v>
      </c>
      <c r="BG17" s="14">
        <v>180</v>
      </c>
      <c r="BH17" s="14">
        <v>190</v>
      </c>
      <c r="BI17" s="14">
        <v>149</v>
      </c>
      <c r="BJ17" s="14">
        <v>164</v>
      </c>
      <c r="BK17" s="14">
        <v>128</v>
      </c>
      <c r="BL17" s="14">
        <v>167</v>
      </c>
      <c r="BM17" s="14">
        <v>127</v>
      </c>
      <c r="BN17" s="14">
        <v>162</v>
      </c>
      <c r="BO17" s="14">
        <v>161</v>
      </c>
      <c r="BP17" s="14">
        <v>183</v>
      </c>
      <c r="BQ17" s="14">
        <v>149</v>
      </c>
      <c r="BR17" s="14">
        <v>234</v>
      </c>
      <c r="BS17" s="14">
        <v>209</v>
      </c>
      <c r="BT17" s="14">
        <v>238</v>
      </c>
      <c r="BU17" s="14">
        <v>203</v>
      </c>
      <c r="BV17" s="14">
        <v>243</v>
      </c>
      <c r="BW17" s="14">
        <v>230</v>
      </c>
      <c r="BX17" s="14">
        <v>255</v>
      </c>
      <c r="BY17" s="14">
        <v>236</v>
      </c>
      <c r="BZ17" s="14">
        <v>238</v>
      </c>
      <c r="CA17" s="14">
        <v>217</v>
      </c>
      <c r="CB17" s="14">
        <v>262</v>
      </c>
      <c r="CC17" s="14">
        <v>287</v>
      </c>
      <c r="CD17" s="14">
        <v>251</v>
      </c>
      <c r="CE17" s="14">
        <v>231</v>
      </c>
      <c r="CF17" s="14">
        <v>248</v>
      </c>
      <c r="CG17" s="14">
        <v>233</v>
      </c>
      <c r="CH17" s="14">
        <v>251</v>
      </c>
      <c r="CI17" s="14">
        <v>239</v>
      </c>
      <c r="CJ17" s="14">
        <v>250</v>
      </c>
      <c r="CK17" s="14">
        <v>213</v>
      </c>
      <c r="CL17" s="14">
        <v>226</v>
      </c>
      <c r="CM17" s="14">
        <v>256</v>
      </c>
      <c r="CN17" s="14">
        <v>252</v>
      </c>
      <c r="CO17" s="14">
        <v>245</v>
      </c>
      <c r="CP17" s="14">
        <v>221</v>
      </c>
      <c r="CQ17" s="14">
        <v>264</v>
      </c>
      <c r="CR17" s="14">
        <v>249</v>
      </c>
      <c r="CS17" s="14">
        <v>231</v>
      </c>
      <c r="CT17" s="14">
        <v>200</v>
      </c>
      <c r="CU17" s="14">
        <v>231</v>
      </c>
      <c r="CV17" s="14">
        <v>188</v>
      </c>
      <c r="CW17" s="14">
        <v>204</v>
      </c>
      <c r="CX17" s="14">
        <v>195</v>
      </c>
      <c r="CY17" s="14">
        <v>199</v>
      </c>
      <c r="CZ17" s="14">
        <v>194</v>
      </c>
      <c r="DA17" s="14">
        <v>203</v>
      </c>
      <c r="DB17" s="14">
        <v>225</v>
      </c>
      <c r="DC17" s="14">
        <v>206</v>
      </c>
      <c r="DD17" s="14">
        <v>262</v>
      </c>
      <c r="DE17" s="14">
        <v>227</v>
      </c>
      <c r="DF17" s="14">
        <v>251</v>
      </c>
      <c r="DG17" s="14">
        <v>228</v>
      </c>
      <c r="DH17" s="14">
        <v>250</v>
      </c>
      <c r="DI17" s="14">
        <v>254</v>
      </c>
      <c r="DJ17" s="14">
        <v>250</v>
      </c>
      <c r="DK17" s="14">
        <v>241</v>
      </c>
      <c r="DL17" s="14">
        <v>246</v>
      </c>
      <c r="DM17" s="14">
        <v>212</v>
      </c>
      <c r="DN17" s="14">
        <v>292</v>
      </c>
      <c r="DO17" s="14">
        <v>281</v>
      </c>
      <c r="DP17" s="14">
        <v>263</v>
      </c>
      <c r="DQ17" s="14">
        <v>264</v>
      </c>
      <c r="DR17" s="14">
        <v>249</v>
      </c>
      <c r="DS17" s="14">
        <v>284</v>
      </c>
      <c r="DT17" s="14">
        <v>265</v>
      </c>
      <c r="DU17" s="14">
        <v>277</v>
      </c>
      <c r="DV17" s="14">
        <v>255</v>
      </c>
      <c r="DW17" s="14">
        <v>258</v>
      </c>
      <c r="DX17" s="14">
        <v>237</v>
      </c>
      <c r="DY17" s="14">
        <v>255</v>
      </c>
      <c r="DZ17" s="14">
        <v>235</v>
      </c>
      <c r="EA17" s="14">
        <v>228</v>
      </c>
      <c r="EB17" s="13">
        <v>3821</v>
      </c>
      <c r="EC17" s="13">
        <v>4765</v>
      </c>
      <c r="ED17" s="15">
        <f t="shared" si="0"/>
        <v>35381</v>
      </c>
      <c r="EE17" s="11">
        <f t="shared" si="1"/>
        <v>20834</v>
      </c>
    </row>
    <row r="18" spans="1:135" s="11" customFormat="1" ht="21.95" customHeight="1" thickBot="1" x14ac:dyDescent="0.25">
      <c r="A18" s="2" t="s">
        <v>9</v>
      </c>
      <c r="B18" s="13">
        <v>97</v>
      </c>
      <c r="C18" s="13">
        <v>90</v>
      </c>
      <c r="D18" s="13">
        <v>103</v>
      </c>
      <c r="E18" s="13">
        <v>94</v>
      </c>
      <c r="F18" s="13">
        <v>118</v>
      </c>
      <c r="G18" s="13">
        <v>113</v>
      </c>
      <c r="H18" s="13">
        <v>144</v>
      </c>
      <c r="I18" s="13">
        <v>121</v>
      </c>
      <c r="J18" s="13">
        <v>150</v>
      </c>
      <c r="K18" s="13">
        <v>110</v>
      </c>
      <c r="L18" s="13">
        <v>154</v>
      </c>
      <c r="M18" s="13">
        <v>115</v>
      </c>
      <c r="N18" s="13">
        <v>130</v>
      </c>
      <c r="O18" s="13">
        <v>126</v>
      </c>
      <c r="P18" s="13">
        <v>152</v>
      </c>
      <c r="Q18" s="13">
        <v>145</v>
      </c>
      <c r="R18" s="13">
        <v>152</v>
      </c>
      <c r="S18" s="13">
        <v>142</v>
      </c>
      <c r="T18" s="13">
        <v>132</v>
      </c>
      <c r="U18" s="13">
        <v>146</v>
      </c>
      <c r="V18" s="13">
        <v>145</v>
      </c>
      <c r="W18" s="13">
        <v>132</v>
      </c>
      <c r="X18" s="13">
        <v>147</v>
      </c>
      <c r="Y18" s="13">
        <v>126</v>
      </c>
      <c r="Z18" s="13">
        <v>140</v>
      </c>
      <c r="AA18" s="13">
        <v>144</v>
      </c>
      <c r="AB18" s="13">
        <v>143</v>
      </c>
      <c r="AC18" s="13">
        <v>136</v>
      </c>
      <c r="AD18" s="13">
        <v>141</v>
      </c>
      <c r="AE18" s="13">
        <v>107</v>
      </c>
      <c r="AF18" s="13">
        <v>137</v>
      </c>
      <c r="AG18" s="13">
        <v>119</v>
      </c>
      <c r="AH18" s="13">
        <v>126</v>
      </c>
      <c r="AI18" s="13">
        <v>127</v>
      </c>
      <c r="AJ18" s="13">
        <v>135</v>
      </c>
      <c r="AK18" s="13">
        <v>113</v>
      </c>
      <c r="AL18" s="13">
        <v>234</v>
      </c>
      <c r="AM18" s="13">
        <v>182</v>
      </c>
      <c r="AN18" s="13">
        <v>415</v>
      </c>
      <c r="AO18" s="13">
        <v>328</v>
      </c>
      <c r="AP18" s="13">
        <v>516</v>
      </c>
      <c r="AQ18" s="13">
        <v>391</v>
      </c>
      <c r="AR18" s="13">
        <v>527</v>
      </c>
      <c r="AS18" s="13">
        <v>484</v>
      </c>
      <c r="AT18" s="13">
        <v>566</v>
      </c>
      <c r="AU18" s="13">
        <v>417</v>
      </c>
      <c r="AV18" s="13">
        <v>601</v>
      </c>
      <c r="AW18" s="13">
        <v>478</v>
      </c>
      <c r="AX18" s="13">
        <v>616</v>
      </c>
      <c r="AY18" s="13">
        <v>417</v>
      </c>
      <c r="AZ18" s="13">
        <v>554</v>
      </c>
      <c r="BA18" s="13">
        <v>381</v>
      </c>
      <c r="BB18" s="13">
        <v>535</v>
      </c>
      <c r="BC18" s="13">
        <v>334</v>
      </c>
      <c r="BD18" s="13">
        <v>524</v>
      </c>
      <c r="BE18" s="13">
        <v>299</v>
      </c>
      <c r="BF18" s="13">
        <v>463</v>
      </c>
      <c r="BG18" s="13">
        <v>286</v>
      </c>
      <c r="BH18" s="13">
        <v>376</v>
      </c>
      <c r="BI18" s="13">
        <v>264</v>
      </c>
      <c r="BJ18" s="13">
        <v>341</v>
      </c>
      <c r="BK18" s="13">
        <v>222</v>
      </c>
      <c r="BL18" s="13">
        <v>286</v>
      </c>
      <c r="BM18" s="13">
        <v>207</v>
      </c>
      <c r="BN18" s="13">
        <v>292</v>
      </c>
      <c r="BO18" s="13">
        <v>195</v>
      </c>
      <c r="BP18" s="13">
        <v>227</v>
      </c>
      <c r="BQ18" s="13">
        <v>168</v>
      </c>
      <c r="BR18" s="13">
        <v>296</v>
      </c>
      <c r="BS18" s="13">
        <v>258</v>
      </c>
      <c r="BT18" s="13">
        <v>295</v>
      </c>
      <c r="BU18" s="13">
        <v>192</v>
      </c>
      <c r="BV18" s="13">
        <v>265</v>
      </c>
      <c r="BW18" s="13">
        <v>210</v>
      </c>
      <c r="BX18" s="13">
        <v>251</v>
      </c>
      <c r="BY18" s="13">
        <v>213</v>
      </c>
      <c r="BZ18" s="13">
        <v>238</v>
      </c>
      <c r="CA18" s="13">
        <v>171</v>
      </c>
      <c r="CB18" s="13">
        <v>228</v>
      </c>
      <c r="CC18" s="13">
        <v>183</v>
      </c>
      <c r="CD18" s="13">
        <v>222</v>
      </c>
      <c r="CE18" s="13">
        <v>177</v>
      </c>
      <c r="CF18" s="13">
        <v>188</v>
      </c>
      <c r="CG18" s="13">
        <v>180</v>
      </c>
      <c r="CH18" s="13">
        <v>182</v>
      </c>
      <c r="CI18" s="13">
        <v>168</v>
      </c>
      <c r="CJ18" s="13">
        <v>177</v>
      </c>
      <c r="CK18" s="13">
        <v>150</v>
      </c>
      <c r="CL18" s="13">
        <v>171</v>
      </c>
      <c r="CM18" s="13">
        <v>147</v>
      </c>
      <c r="CN18" s="13">
        <v>195</v>
      </c>
      <c r="CO18" s="13">
        <v>138</v>
      </c>
      <c r="CP18" s="13">
        <v>167</v>
      </c>
      <c r="CQ18" s="13">
        <v>159</v>
      </c>
      <c r="CR18" s="13">
        <v>144</v>
      </c>
      <c r="CS18" s="13">
        <v>157</v>
      </c>
      <c r="CT18" s="13">
        <v>139</v>
      </c>
      <c r="CU18" s="13">
        <v>129</v>
      </c>
      <c r="CV18" s="13">
        <v>137</v>
      </c>
      <c r="CW18" s="13">
        <v>110</v>
      </c>
      <c r="CX18" s="13">
        <v>124</v>
      </c>
      <c r="CY18" s="13">
        <v>110</v>
      </c>
      <c r="CZ18" s="13">
        <v>111</v>
      </c>
      <c r="DA18" s="13">
        <v>94</v>
      </c>
      <c r="DB18" s="13">
        <v>116</v>
      </c>
      <c r="DC18" s="13">
        <v>123</v>
      </c>
      <c r="DD18" s="13">
        <v>135</v>
      </c>
      <c r="DE18" s="13">
        <v>105</v>
      </c>
      <c r="DF18" s="13">
        <v>135</v>
      </c>
      <c r="DG18" s="13">
        <v>119</v>
      </c>
      <c r="DH18" s="13">
        <v>118</v>
      </c>
      <c r="DI18" s="13">
        <v>107</v>
      </c>
      <c r="DJ18" s="13">
        <v>139</v>
      </c>
      <c r="DK18" s="13">
        <v>136</v>
      </c>
      <c r="DL18" s="13">
        <v>124</v>
      </c>
      <c r="DM18" s="13">
        <v>127</v>
      </c>
      <c r="DN18" s="13">
        <v>131</v>
      </c>
      <c r="DO18" s="13">
        <v>138</v>
      </c>
      <c r="DP18" s="13">
        <v>127</v>
      </c>
      <c r="DQ18" s="13">
        <v>119</v>
      </c>
      <c r="DR18" s="13">
        <v>131</v>
      </c>
      <c r="DS18" s="13">
        <v>128</v>
      </c>
      <c r="DT18" s="13">
        <v>140</v>
      </c>
      <c r="DU18" s="13">
        <v>154</v>
      </c>
      <c r="DV18" s="13">
        <v>137</v>
      </c>
      <c r="DW18" s="13">
        <v>127</v>
      </c>
      <c r="DX18" s="13">
        <v>121</v>
      </c>
      <c r="DY18" s="13">
        <v>136</v>
      </c>
      <c r="DZ18" s="13">
        <v>130</v>
      </c>
      <c r="EA18" s="13">
        <v>133</v>
      </c>
      <c r="EB18" s="14">
        <v>2620</v>
      </c>
      <c r="EC18" s="14">
        <v>3666</v>
      </c>
      <c r="ED18" s="15">
        <f t="shared" si="0"/>
        <v>32876</v>
      </c>
      <c r="EE18" s="11">
        <f t="shared" si="1"/>
        <v>21938</v>
      </c>
    </row>
    <row r="19" spans="1:135" s="11" customFormat="1" ht="21.95" customHeight="1" thickBot="1" x14ac:dyDescent="0.25">
      <c r="A19" s="2" t="s">
        <v>10</v>
      </c>
      <c r="B19" s="14">
        <v>78</v>
      </c>
      <c r="C19" s="14">
        <v>67</v>
      </c>
      <c r="D19" s="14">
        <v>91</v>
      </c>
      <c r="E19" s="14">
        <v>66</v>
      </c>
      <c r="F19" s="14">
        <v>83</v>
      </c>
      <c r="G19" s="14">
        <v>72</v>
      </c>
      <c r="H19" s="14">
        <v>91</v>
      </c>
      <c r="I19" s="14">
        <v>95</v>
      </c>
      <c r="J19" s="14">
        <v>114</v>
      </c>
      <c r="K19" s="14">
        <v>102</v>
      </c>
      <c r="L19" s="14">
        <v>96</v>
      </c>
      <c r="M19" s="14">
        <v>103</v>
      </c>
      <c r="N19" s="14">
        <v>120</v>
      </c>
      <c r="O19" s="14">
        <v>117</v>
      </c>
      <c r="P19" s="14">
        <v>113</v>
      </c>
      <c r="Q19" s="14">
        <v>113</v>
      </c>
      <c r="R19" s="14">
        <v>138</v>
      </c>
      <c r="S19" s="14">
        <v>124</v>
      </c>
      <c r="T19" s="14">
        <v>133</v>
      </c>
      <c r="U19" s="14">
        <v>114</v>
      </c>
      <c r="V19" s="14">
        <v>131</v>
      </c>
      <c r="W19" s="14">
        <v>141</v>
      </c>
      <c r="X19" s="14">
        <v>119</v>
      </c>
      <c r="Y19" s="14">
        <v>100</v>
      </c>
      <c r="Z19" s="14">
        <v>118</v>
      </c>
      <c r="AA19" s="14">
        <v>114</v>
      </c>
      <c r="AB19" s="14">
        <v>130</v>
      </c>
      <c r="AC19" s="14">
        <v>116</v>
      </c>
      <c r="AD19" s="14">
        <v>121</v>
      </c>
      <c r="AE19" s="14">
        <v>114</v>
      </c>
      <c r="AF19" s="14">
        <v>131</v>
      </c>
      <c r="AG19" s="14">
        <v>130</v>
      </c>
      <c r="AH19" s="14">
        <v>135</v>
      </c>
      <c r="AI19" s="14">
        <v>115</v>
      </c>
      <c r="AJ19" s="14">
        <v>126</v>
      </c>
      <c r="AK19" s="14">
        <v>90</v>
      </c>
      <c r="AL19" s="14">
        <v>134</v>
      </c>
      <c r="AM19" s="14">
        <v>126</v>
      </c>
      <c r="AN19" s="14">
        <v>124</v>
      </c>
      <c r="AO19" s="14">
        <v>115</v>
      </c>
      <c r="AP19" s="14">
        <v>142</v>
      </c>
      <c r="AQ19" s="14">
        <v>150</v>
      </c>
      <c r="AR19" s="14">
        <v>127</v>
      </c>
      <c r="AS19" s="14">
        <v>137</v>
      </c>
      <c r="AT19" s="14">
        <v>158</v>
      </c>
      <c r="AU19" s="14">
        <v>141</v>
      </c>
      <c r="AV19" s="14">
        <v>159</v>
      </c>
      <c r="AW19" s="14">
        <v>123</v>
      </c>
      <c r="AX19" s="14">
        <v>153</v>
      </c>
      <c r="AY19" s="14">
        <v>163</v>
      </c>
      <c r="AZ19" s="14">
        <v>148</v>
      </c>
      <c r="BA19" s="14">
        <v>120</v>
      </c>
      <c r="BB19" s="14">
        <v>175</v>
      </c>
      <c r="BC19" s="14">
        <v>149</v>
      </c>
      <c r="BD19" s="14">
        <v>173</v>
      </c>
      <c r="BE19" s="14">
        <v>132</v>
      </c>
      <c r="BF19" s="14">
        <v>182</v>
      </c>
      <c r="BG19" s="14">
        <v>129</v>
      </c>
      <c r="BH19" s="14">
        <v>130</v>
      </c>
      <c r="BI19" s="14">
        <v>119</v>
      </c>
      <c r="BJ19" s="14">
        <v>137</v>
      </c>
      <c r="BK19" s="14">
        <v>92</v>
      </c>
      <c r="BL19" s="14">
        <v>136</v>
      </c>
      <c r="BM19" s="14">
        <v>107</v>
      </c>
      <c r="BN19" s="14">
        <v>142</v>
      </c>
      <c r="BO19" s="14">
        <v>86</v>
      </c>
      <c r="BP19" s="14">
        <v>153</v>
      </c>
      <c r="BQ19" s="14">
        <v>139</v>
      </c>
      <c r="BR19" s="14">
        <v>169</v>
      </c>
      <c r="BS19" s="14">
        <v>173</v>
      </c>
      <c r="BT19" s="14">
        <v>191</v>
      </c>
      <c r="BU19" s="14">
        <v>137</v>
      </c>
      <c r="BV19" s="14">
        <v>197</v>
      </c>
      <c r="BW19" s="14">
        <v>179</v>
      </c>
      <c r="BX19" s="14">
        <v>168</v>
      </c>
      <c r="BY19" s="14">
        <v>189</v>
      </c>
      <c r="BZ19" s="14">
        <v>172</v>
      </c>
      <c r="CA19" s="14">
        <v>159</v>
      </c>
      <c r="CB19" s="14">
        <v>191</v>
      </c>
      <c r="CC19" s="14">
        <v>159</v>
      </c>
      <c r="CD19" s="14">
        <v>190</v>
      </c>
      <c r="CE19" s="14">
        <v>168</v>
      </c>
      <c r="CF19" s="14">
        <v>174</v>
      </c>
      <c r="CG19" s="14">
        <v>155</v>
      </c>
      <c r="CH19" s="14">
        <v>167</v>
      </c>
      <c r="CI19" s="14">
        <v>183</v>
      </c>
      <c r="CJ19" s="14">
        <v>197</v>
      </c>
      <c r="CK19" s="14">
        <v>167</v>
      </c>
      <c r="CL19" s="14">
        <v>176</v>
      </c>
      <c r="CM19" s="14">
        <v>176</v>
      </c>
      <c r="CN19" s="14">
        <v>176</v>
      </c>
      <c r="CO19" s="14">
        <v>166</v>
      </c>
      <c r="CP19" s="14">
        <v>177</v>
      </c>
      <c r="CQ19" s="14">
        <v>153</v>
      </c>
      <c r="CR19" s="14">
        <v>187</v>
      </c>
      <c r="CS19" s="14">
        <v>175</v>
      </c>
      <c r="CT19" s="14">
        <v>146</v>
      </c>
      <c r="CU19" s="14">
        <v>141</v>
      </c>
      <c r="CV19" s="14">
        <v>134</v>
      </c>
      <c r="CW19" s="14">
        <v>145</v>
      </c>
      <c r="CX19" s="14">
        <v>137</v>
      </c>
      <c r="CY19" s="14">
        <v>116</v>
      </c>
      <c r="CZ19" s="14">
        <v>132</v>
      </c>
      <c r="DA19" s="14">
        <v>122</v>
      </c>
      <c r="DB19" s="14">
        <v>140</v>
      </c>
      <c r="DC19" s="14">
        <v>131</v>
      </c>
      <c r="DD19" s="14">
        <v>176</v>
      </c>
      <c r="DE19" s="14">
        <v>148</v>
      </c>
      <c r="DF19" s="14">
        <v>149</v>
      </c>
      <c r="DG19" s="14">
        <v>168</v>
      </c>
      <c r="DH19" s="14">
        <v>141</v>
      </c>
      <c r="DI19" s="14">
        <v>151</v>
      </c>
      <c r="DJ19" s="14">
        <v>173</v>
      </c>
      <c r="DK19" s="14">
        <v>138</v>
      </c>
      <c r="DL19" s="14">
        <v>156</v>
      </c>
      <c r="DM19" s="14">
        <v>130</v>
      </c>
      <c r="DN19" s="14">
        <v>164</v>
      </c>
      <c r="DO19" s="14">
        <v>145</v>
      </c>
      <c r="DP19" s="14">
        <v>182</v>
      </c>
      <c r="DQ19" s="14">
        <v>165</v>
      </c>
      <c r="DR19" s="14">
        <v>154</v>
      </c>
      <c r="DS19" s="14">
        <v>181</v>
      </c>
      <c r="DT19" s="14">
        <v>166</v>
      </c>
      <c r="DU19" s="14">
        <v>174</v>
      </c>
      <c r="DV19" s="14">
        <v>158</v>
      </c>
      <c r="DW19" s="14">
        <v>180</v>
      </c>
      <c r="DX19" s="14">
        <v>140</v>
      </c>
      <c r="DY19" s="14">
        <v>158</v>
      </c>
      <c r="DZ19" s="14">
        <v>140</v>
      </c>
      <c r="EA19" s="14">
        <v>147</v>
      </c>
      <c r="EB19" s="13">
        <v>2657</v>
      </c>
      <c r="EC19" s="13">
        <v>3334</v>
      </c>
      <c r="ED19" s="15">
        <f t="shared" si="0"/>
        <v>24352</v>
      </c>
      <c r="EE19" s="11">
        <f t="shared" si="1"/>
        <v>14400</v>
      </c>
    </row>
    <row r="20" spans="1:135" s="11" customFormat="1" ht="21.95" customHeight="1" thickBot="1" x14ac:dyDescent="0.25">
      <c r="A20" s="2" t="s">
        <v>11</v>
      </c>
      <c r="B20" s="13">
        <v>163</v>
      </c>
      <c r="C20" s="13">
        <v>160</v>
      </c>
      <c r="D20" s="13">
        <v>189</v>
      </c>
      <c r="E20" s="13">
        <v>181</v>
      </c>
      <c r="F20" s="13">
        <v>192</v>
      </c>
      <c r="G20" s="13">
        <v>187</v>
      </c>
      <c r="H20" s="13">
        <v>255</v>
      </c>
      <c r="I20" s="13">
        <v>211</v>
      </c>
      <c r="J20" s="13">
        <v>181</v>
      </c>
      <c r="K20" s="13">
        <v>192</v>
      </c>
      <c r="L20" s="13">
        <v>242</v>
      </c>
      <c r="M20" s="13">
        <v>204</v>
      </c>
      <c r="N20" s="13">
        <v>229</v>
      </c>
      <c r="O20" s="13">
        <v>183</v>
      </c>
      <c r="P20" s="13">
        <v>239</v>
      </c>
      <c r="Q20" s="13">
        <v>199</v>
      </c>
      <c r="R20" s="13">
        <v>204</v>
      </c>
      <c r="S20" s="13">
        <v>204</v>
      </c>
      <c r="T20" s="13">
        <v>212</v>
      </c>
      <c r="U20" s="13">
        <v>189</v>
      </c>
      <c r="V20" s="13">
        <v>211</v>
      </c>
      <c r="W20" s="13">
        <v>207</v>
      </c>
      <c r="X20" s="13">
        <v>225</v>
      </c>
      <c r="Y20" s="13">
        <v>178</v>
      </c>
      <c r="Z20" s="13">
        <v>211</v>
      </c>
      <c r="AA20" s="13">
        <v>167</v>
      </c>
      <c r="AB20" s="13">
        <v>206</v>
      </c>
      <c r="AC20" s="13">
        <v>176</v>
      </c>
      <c r="AD20" s="13">
        <v>177</v>
      </c>
      <c r="AE20" s="13">
        <v>173</v>
      </c>
      <c r="AF20" s="13">
        <v>203</v>
      </c>
      <c r="AG20" s="13">
        <v>166</v>
      </c>
      <c r="AH20" s="13">
        <v>175</v>
      </c>
      <c r="AI20" s="13">
        <v>174</v>
      </c>
      <c r="AJ20" s="13">
        <v>183</v>
      </c>
      <c r="AK20" s="13">
        <v>148</v>
      </c>
      <c r="AL20" s="13">
        <v>187</v>
      </c>
      <c r="AM20" s="13">
        <v>172</v>
      </c>
      <c r="AN20" s="13">
        <v>201</v>
      </c>
      <c r="AO20" s="13">
        <v>251</v>
      </c>
      <c r="AP20" s="13">
        <v>272</v>
      </c>
      <c r="AQ20" s="13">
        <v>315</v>
      </c>
      <c r="AR20" s="13">
        <v>319</v>
      </c>
      <c r="AS20" s="13">
        <v>413</v>
      </c>
      <c r="AT20" s="13">
        <v>359</v>
      </c>
      <c r="AU20" s="13">
        <v>439</v>
      </c>
      <c r="AV20" s="13">
        <v>466</v>
      </c>
      <c r="AW20" s="13">
        <v>451</v>
      </c>
      <c r="AX20" s="13">
        <v>473</v>
      </c>
      <c r="AY20" s="13">
        <v>454</v>
      </c>
      <c r="AZ20" s="13">
        <v>544</v>
      </c>
      <c r="BA20" s="13">
        <v>487</v>
      </c>
      <c r="BB20" s="13">
        <v>499</v>
      </c>
      <c r="BC20" s="13">
        <v>443</v>
      </c>
      <c r="BD20" s="13">
        <v>491</v>
      </c>
      <c r="BE20" s="13">
        <v>461</v>
      </c>
      <c r="BF20" s="13">
        <v>412</v>
      </c>
      <c r="BG20" s="13">
        <v>365</v>
      </c>
      <c r="BH20" s="13">
        <v>432</v>
      </c>
      <c r="BI20" s="13">
        <v>319</v>
      </c>
      <c r="BJ20" s="13">
        <v>355</v>
      </c>
      <c r="BK20" s="13">
        <v>302</v>
      </c>
      <c r="BL20" s="13">
        <v>374</v>
      </c>
      <c r="BM20" s="13">
        <v>264</v>
      </c>
      <c r="BN20" s="13">
        <v>368</v>
      </c>
      <c r="BO20" s="13">
        <v>280</v>
      </c>
      <c r="BP20" s="13">
        <v>379</v>
      </c>
      <c r="BQ20" s="13">
        <v>327</v>
      </c>
      <c r="BR20" s="13">
        <v>495</v>
      </c>
      <c r="BS20" s="13">
        <v>450</v>
      </c>
      <c r="BT20" s="13">
        <v>464</v>
      </c>
      <c r="BU20" s="13">
        <v>387</v>
      </c>
      <c r="BV20" s="13">
        <v>481</v>
      </c>
      <c r="BW20" s="13">
        <v>406</v>
      </c>
      <c r="BX20" s="13">
        <v>470</v>
      </c>
      <c r="BY20" s="13">
        <v>343</v>
      </c>
      <c r="BZ20" s="13">
        <v>399</v>
      </c>
      <c r="CA20" s="13">
        <v>359</v>
      </c>
      <c r="CB20" s="13">
        <v>377</v>
      </c>
      <c r="CC20" s="13">
        <v>356</v>
      </c>
      <c r="CD20" s="13">
        <v>344</v>
      </c>
      <c r="CE20" s="13">
        <v>318</v>
      </c>
      <c r="CF20" s="13">
        <v>385</v>
      </c>
      <c r="CG20" s="13">
        <v>344</v>
      </c>
      <c r="CH20" s="13">
        <v>357</v>
      </c>
      <c r="CI20" s="13">
        <v>296</v>
      </c>
      <c r="CJ20" s="13">
        <v>388</v>
      </c>
      <c r="CK20" s="13">
        <v>302</v>
      </c>
      <c r="CL20" s="13">
        <v>329</v>
      </c>
      <c r="CM20" s="13">
        <v>282</v>
      </c>
      <c r="CN20" s="13">
        <v>341</v>
      </c>
      <c r="CO20" s="13">
        <v>289</v>
      </c>
      <c r="CP20" s="13">
        <v>308</v>
      </c>
      <c r="CQ20" s="13">
        <v>258</v>
      </c>
      <c r="CR20" s="13">
        <v>288</v>
      </c>
      <c r="CS20" s="13">
        <v>261</v>
      </c>
      <c r="CT20" s="13">
        <v>245</v>
      </c>
      <c r="CU20" s="13">
        <v>200</v>
      </c>
      <c r="CV20" s="13">
        <v>217</v>
      </c>
      <c r="CW20" s="13">
        <v>210</v>
      </c>
      <c r="CX20" s="13">
        <v>205</v>
      </c>
      <c r="CY20" s="13">
        <v>169</v>
      </c>
      <c r="CZ20" s="13">
        <v>203</v>
      </c>
      <c r="DA20" s="13">
        <v>155</v>
      </c>
      <c r="DB20" s="13">
        <v>215</v>
      </c>
      <c r="DC20" s="13">
        <v>189</v>
      </c>
      <c r="DD20" s="13">
        <v>219</v>
      </c>
      <c r="DE20" s="13">
        <v>213</v>
      </c>
      <c r="DF20" s="13">
        <v>208</v>
      </c>
      <c r="DG20" s="13">
        <v>168</v>
      </c>
      <c r="DH20" s="13">
        <v>210</v>
      </c>
      <c r="DI20" s="13">
        <v>211</v>
      </c>
      <c r="DJ20" s="13">
        <v>197</v>
      </c>
      <c r="DK20" s="13">
        <v>223</v>
      </c>
      <c r="DL20" s="13">
        <v>213</v>
      </c>
      <c r="DM20" s="13">
        <v>199</v>
      </c>
      <c r="DN20" s="13">
        <v>259</v>
      </c>
      <c r="DO20" s="13">
        <v>208</v>
      </c>
      <c r="DP20" s="13">
        <v>239</v>
      </c>
      <c r="DQ20" s="13">
        <v>258</v>
      </c>
      <c r="DR20" s="13">
        <v>229</v>
      </c>
      <c r="DS20" s="13">
        <v>252</v>
      </c>
      <c r="DT20" s="13">
        <v>231</v>
      </c>
      <c r="DU20" s="13">
        <v>231</v>
      </c>
      <c r="DV20" s="13">
        <v>227</v>
      </c>
      <c r="DW20" s="13">
        <v>231</v>
      </c>
      <c r="DX20" s="13">
        <v>219</v>
      </c>
      <c r="DY20" s="13">
        <v>245</v>
      </c>
      <c r="DZ20" s="13">
        <v>200</v>
      </c>
      <c r="EA20" s="13">
        <v>207</v>
      </c>
      <c r="EB20" s="14">
        <v>2763</v>
      </c>
      <c r="EC20" s="14">
        <v>3599</v>
      </c>
      <c r="ED20" s="15">
        <f t="shared" si="0"/>
        <v>42614</v>
      </c>
      <c r="EE20" s="11">
        <f t="shared" si="1"/>
        <v>29256</v>
      </c>
    </row>
    <row r="21" spans="1:135" s="11" customFormat="1" ht="21.95" customHeight="1" thickBot="1" x14ac:dyDescent="0.25">
      <c r="A21" s="2" t="s">
        <v>12</v>
      </c>
      <c r="B21" s="14">
        <v>69</v>
      </c>
      <c r="C21" s="14">
        <v>69</v>
      </c>
      <c r="D21" s="14">
        <v>84</v>
      </c>
      <c r="E21" s="14">
        <v>88</v>
      </c>
      <c r="F21" s="14">
        <v>107</v>
      </c>
      <c r="G21" s="14">
        <v>96</v>
      </c>
      <c r="H21" s="14">
        <v>119</v>
      </c>
      <c r="I21" s="14">
        <v>105</v>
      </c>
      <c r="J21" s="14">
        <v>123</v>
      </c>
      <c r="K21" s="14">
        <v>88</v>
      </c>
      <c r="L21" s="14">
        <v>110</v>
      </c>
      <c r="M21" s="14">
        <v>107</v>
      </c>
      <c r="N21" s="14">
        <v>121</v>
      </c>
      <c r="O21" s="14">
        <v>110</v>
      </c>
      <c r="P21" s="14">
        <v>131</v>
      </c>
      <c r="Q21" s="14">
        <v>106</v>
      </c>
      <c r="R21" s="14">
        <v>130</v>
      </c>
      <c r="S21" s="14">
        <v>136</v>
      </c>
      <c r="T21" s="14">
        <v>130</v>
      </c>
      <c r="U21" s="14">
        <v>114</v>
      </c>
      <c r="V21" s="14">
        <v>124</v>
      </c>
      <c r="W21" s="14">
        <v>115</v>
      </c>
      <c r="X21" s="14">
        <v>125</v>
      </c>
      <c r="Y21" s="14">
        <v>106</v>
      </c>
      <c r="Z21" s="14">
        <v>118</v>
      </c>
      <c r="AA21" s="14">
        <v>111</v>
      </c>
      <c r="AB21" s="14">
        <v>116</v>
      </c>
      <c r="AC21" s="14">
        <v>115</v>
      </c>
      <c r="AD21" s="14">
        <v>146</v>
      </c>
      <c r="AE21" s="14">
        <v>120</v>
      </c>
      <c r="AF21" s="14">
        <v>145</v>
      </c>
      <c r="AG21" s="14">
        <v>116</v>
      </c>
      <c r="AH21" s="14">
        <v>129</v>
      </c>
      <c r="AI21" s="14">
        <v>107</v>
      </c>
      <c r="AJ21" s="14">
        <v>127</v>
      </c>
      <c r="AK21" s="14">
        <v>98</v>
      </c>
      <c r="AL21" s="14">
        <v>162</v>
      </c>
      <c r="AM21" s="14">
        <v>98</v>
      </c>
      <c r="AN21" s="14">
        <v>169</v>
      </c>
      <c r="AO21" s="14">
        <v>137</v>
      </c>
      <c r="AP21" s="14">
        <v>203</v>
      </c>
      <c r="AQ21" s="14">
        <v>168</v>
      </c>
      <c r="AR21" s="14">
        <v>182</v>
      </c>
      <c r="AS21" s="14">
        <v>121</v>
      </c>
      <c r="AT21" s="14">
        <v>155</v>
      </c>
      <c r="AU21" s="14">
        <v>114</v>
      </c>
      <c r="AV21" s="14">
        <v>193</v>
      </c>
      <c r="AW21" s="14">
        <v>116</v>
      </c>
      <c r="AX21" s="14">
        <v>208</v>
      </c>
      <c r="AY21" s="14">
        <v>143</v>
      </c>
      <c r="AZ21" s="14">
        <v>190</v>
      </c>
      <c r="BA21" s="14">
        <v>110</v>
      </c>
      <c r="BB21" s="14">
        <v>207</v>
      </c>
      <c r="BC21" s="14">
        <v>118</v>
      </c>
      <c r="BD21" s="14">
        <v>181</v>
      </c>
      <c r="BE21" s="14">
        <v>99</v>
      </c>
      <c r="BF21" s="14">
        <v>193</v>
      </c>
      <c r="BG21" s="14">
        <v>106</v>
      </c>
      <c r="BH21" s="14">
        <v>191</v>
      </c>
      <c r="BI21" s="14">
        <v>92</v>
      </c>
      <c r="BJ21" s="14">
        <v>147</v>
      </c>
      <c r="BK21" s="14">
        <v>93</v>
      </c>
      <c r="BL21" s="14">
        <v>153</v>
      </c>
      <c r="BM21" s="14">
        <v>100</v>
      </c>
      <c r="BN21" s="14">
        <v>151</v>
      </c>
      <c r="BO21" s="14">
        <v>103</v>
      </c>
      <c r="BP21" s="14">
        <v>176</v>
      </c>
      <c r="BQ21" s="14">
        <v>116</v>
      </c>
      <c r="BR21" s="14">
        <v>172</v>
      </c>
      <c r="BS21" s="14">
        <v>151</v>
      </c>
      <c r="BT21" s="14">
        <v>197</v>
      </c>
      <c r="BU21" s="14">
        <v>155</v>
      </c>
      <c r="BV21" s="14">
        <v>194</v>
      </c>
      <c r="BW21" s="14">
        <v>160</v>
      </c>
      <c r="BX21" s="14">
        <v>177</v>
      </c>
      <c r="BY21" s="14">
        <v>139</v>
      </c>
      <c r="BZ21" s="14">
        <v>202</v>
      </c>
      <c r="CA21" s="14">
        <v>142</v>
      </c>
      <c r="CB21" s="14">
        <v>208</v>
      </c>
      <c r="CC21" s="14">
        <v>145</v>
      </c>
      <c r="CD21" s="14">
        <v>171</v>
      </c>
      <c r="CE21" s="14">
        <v>145</v>
      </c>
      <c r="CF21" s="14">
        <v>188</v>
      </c>
      <c r="CG21" s="14">
        <v>143</v>
      </c>
      <c r="CH21" s="14">
        <v>175</v>
      </c>
      <c r="CI21" s="14">
        <v>136</v>
      </c>
      <c r="CJ21" s="14">
        <v>175</v>
      </c>
      <c r="CK21" s="14">
        <v>148</v>
      </c>
      <c r="CL21" s="14">
        <v>170</v>
      </c>
      <c r="CM21" s="14">
        <v>172</v>
      </c>
      <c r="CN21" s="14">
        <v>173</v>
      </c>
      <c r="CO21" s="14">
        <v>111</v>
      </c>
      <c r="CP21" s="14">
        <v>142</v>
      </c>
      <c r="CQ21" s="14">
        <v>114</v>
      </c>
      <c r="CR21" s="14">
        <v>136</v>
      </c>
      <c r="CS21" s="14">
        <v>122</v>
      </c>
      <c r="CT21" s="14">
        <v>117</v>
      </c>
      <c r="CU21" s="14">
        <v>98</v>
      </c>
      <c r="CV21" s="14">
        <v>109</v>
      </c>
      <c r="CW21" s="14">
        <v>70</v>
      </c>
      <c r="CX21" s="14">
        <v>98</v>
      </c>
      <c r="CY21" s="14">
        <v>83</v>
      </c>
      <c r="CZ21" s="14">
        <v>100</v>
      </c>
      <c r="DA21" s="14">
        <v>74</v>
      </c>
      <c r="DB21" s="14">
        <v>108</v>
      </c>
      <c r="DC21" s="14">
        <v>80</v>
      </c>
      <c r="DD21" s="14">
        <v>103</v>
      </c>
      <c r="DE21" s="14">
        <v>86</v>
      </c>
      <c r="DF21" s="14">
        <v>88</v>
      </c>
      <c r="DG21" s="14">
        <v>82</v>
      </c>
      <c r="DH21" s="14">
        <v>96</v>
      </c>
      <c r="DI21" s="14">
        <v>90</v>
      </c>
      <c r="DJ21" s="14">
        <v>96</v>
      </c>
      <c r="DK21" s="14">
        <v>84</v>
      </c>
      <c r="DL21" s="14">
        <v>85</v>
      </c>
      <c r="DM21" s="14">
        <v>82</v>
      </c>
      <c r="DN21" s="14">
        <v>118</v>
      </c>
      <c r="DO21" s="14">
        <v>91</v>
      </c>
      <c r="DP21" s="14">
        <v>121</v>
      </c>
      <c r="DQ21" s="14">
        <v>108</v>
      </c>
      <c r="DR21" s="14">
        <v>91</v>
      </c>
      <c r="DS21" s="14">
        <v>132</v>
      </c>
      <c r="DT21" s="14">
        <v>146</v>
      </c>
      <c r="DU21" s="14">
        <v>139</v>
      </c>
      <c r="DV21" s="14">
        <v>142</v>
      </c>
      <c r="DW21" s="14">
        <v>117</v>
      </c>
      <c r="DX21" s="14">
        <v>133</v>
      </c>
      <c r="DY21" s="14">
        <v>179</v>
      </c>
      <c r="DZ21" s="14">
        <v>133</v>
      </c>
      <c r="EA21" s="14">
        <v>145</v>
      </c>
      <c r="EB21" s="13">
        <v>2330</v>
      </c>
      <c r="EC21" s="13">
        <v>3099</v>
      </c>
      <c r="ED21" s="15">
        <f t="shared" si="0"/>
        <v>22272</v>
      </c>
      <c r="EE21" s="11">
        <f t="shared" si="1"/>
        <v>12782</v>
      </c>
    </row>
    <row r="22" spans="1:135" s="11" customFormat="1" ht="21.95" customHeight="1" thickBot="1" x14ac:dyDescent="0.25">
      <c r="A22" s="2" t="s">
        <v>13</v>
      </c>
      <c r="B22" s="13">
        <v>78</v>
      </c>
      <c r="C22" s="13">
        <v>65</v>
      </c>
      <c r="D22" s="13">
        <v>78</v>
      </c>
      <c r="E22" s="13">
        <v>69</v>
      </c>
      <c r="F22" s="13">
        <v>77</v>
      </c>
      <c r="G22" s="13">
        <v>64</v>
      </c>
      <c r="H22" s="13">
        <v>105</v>
      </c>
      <c r="I22" s="13">
        <v>79</v>
      </c>
      <c r="J22" s="13">
        <v>96</v>
      </c>
      <c r="K22" s="13">
        <v>108</v>
      </c>
      <c r="L22" s="13">
        <v>111</v>
      </c>
      <c r="M22" s="13">
        <v>105</v>
      </c>
      <c r="N22" s="13">
        <v>104</v>
      </c>
      <c r="O22" s="13">
        <v>108</v>
      </c>
      <c r="P22" s="13">
        <v>125</v>
      </c>
      <c r="Q22" s="13">
        <v>142</v>
      </c>
      <c r="R22" s="13">
        <v>114</v>
      </c>
      <c r="S22" s="13">
        <v>154</v>
      </c>
      <c r="T22" s="13">
        <v>132</v>
      </c>
      <c r="U22" s="13">
        <v>122</v>
      </c>
      <c r="V22" s="13">
        <v>161</v>
      </c>
      <c r="W22" s="13">
        <v>149</v>
      </c>
      <c r="X22" s="13">
        <v>160</v>
      </c>
      <c r="Y22" s="13">
        <v>148</v>
      </c>
      <c r="Z22" s="13">
        <v>140</v>
      </c>
      <c r="AA22" s="13">
        <v>134</v>
      </c>
      <c r="AB22" s="13">
        <v>132</v>
      </c>
      <c r="AC22" s="13">
        <v>149</v>
      </c>
      <c r="AD22" s="13">
        <v>120</v>
      </c>
      <c r="AE22" s="13">
        <v>135</v>
      </c>
      <c r="AF22" s="13">
        <v>124</v>
      </c>
      <c r="AG22" s="13">
        <v>122</v>
      </c>
      <c r="AH22" s="13">
        <v>134</v>
      </c>
      <c r="AI22" s="13">
        <v>123</v>
      </c>
      <c r="AJ22" s="13">
        <v>140</v>
      </c>
      <c r="AK22" s="13">
        <v>133</v>
      </c>
      <c r="AL22" s="13">
        <v>115</v>
      </c>
      <c r="AM22" s="13">
        <v>111</v>
      </c>
      <c r="AN22" s="13">
        <v>110</v>
      </c>
      <c r="AO22" s="13">
        <v>105</v>
      </c>
      <c r="AP22" s="13">
        <v>110</v>
      </c>
      <c r="AQ22" s="13">
        <v>101</v>
      </c>
      <c r="AR22" s="13">
        <v>88</v>
      </c>
      <c r="AS22" s="13">
        <v>80</v>
      </c>
      <c r="AT22" s="13">
        <v>82</v>
      </c>
      <c r="AU22" s="13">
        <v>79</v>
      </c>
      <c r="AV22" s="13">
        <v>82</v>
      </c>
      <c r="AW22" s="13">
        <v>64</v>
      </c>
      <c r="AX22" s="13">
        <v>95</v>
      </c>
      <c r="AY22" s="13">
        <v>85</v>
      </c>
      <c r="AZ22" s="13">
        <v>69</v>
      </c>
      <c r="BA22" s="13">
        <v>78</v>
      </c>
      <c r="BB22" s="13">
        <v>62</v>
      </c>
      <c r="BC22" s="13">
        <v>70</v>
      </c>
      <c r="BD22" s="13">
        <v>72</v>
      </c>
      <c r="BE22" s="13">
        <v>67</v>
      </c>
      <c r="BF22" s="13">
        <v>60</v>
      </c>
      <c r="BG22" s="13">
        <v>60</v>
      </c>
      <c r="BH22" s="13">
        <v>55</v>
      </c>
      <c r="BI22" s="13">
        <v>70</v>
      </c>
      <c r="BJ22" s="13">
        <v>80</v>
      </c>
      <c r="BK22" s="13">
        <v>63</v>
      </c>
      <c r="BL22" s="13">
        <v>66</v>
      </c>
      <c r="BM22" s="13">
        <v>70</v>
      </c>
      <c r="BN22" s="13">
        <v>63</v>
      </c>
      <c r="BO22" s="13">
        <v>86</v>
      </c>
      <c r="BP22" s="13">
        <v>86</v>
      </c>
      <c r="BQ22" s="13">
        <v>90</v>
      </c>
      <c r="BR22" s="13">
        <v>125</v>
      </c>
      <c r="BS22" s="13">
        <v>113</v>
      </c>
      <c r="BT22" s="13">
        <v>136</v>
      </c>
      <c r="BU22" s="13">
        <v>171</v>
      </c>
      <c r="BV22" s="13">
        <v>177</v>
      </c>
      <c r="BW22" s="13">
        <v>157</v>
      </c>
      <c r="BX22" s="13">
        <v>167</v>
      </c>
      <c r="BY22" s="13">
        <v>179</v>
      </c>
      <c r="BZ22" s="13">
        <v>146</v>
      </c>
      <c r="CA22" s="13">
        <v>165</v>
      </c>
      <c r="CB22" s="13">
        <v>159</v>
      </c>
      <c r="CC22" s="13">
        <v>184</v>
      </c>
      <c r="CD22" s="13">
        <v>161</v>
      </c>
      <c r="CE22" s="13">
        <v>179</v>
      </c>
      <c r="CF22" s="13">
        <v>191</v>
      </c>
      <c r="CG22" s="13">
        <v>196</v>
      </c>
      <c r="CH22" s="13">
        <v>200</v>
      </c>
      <c r="CI22" s="13">
        <v>180</v>
      </c>
      <c r="CJ22" s="13">
        <v>187</v>
      </c>
      <c r="CK22" s="13">
        <v>172</v>
      </c>
      <c r="CL22" s="13">
        <v>191</v>
      </c>
      <c r="CM22" s="13">
        <v>210</v>
      </c>
      <c r="CN22" s="13">
        <v>197</v>
      </c>
      <c r="CO22" s="13">
        <v>186</v>
      </c>
      <c r="CP22" s="13">
        <v>198</v>
      </c>
      <c r="CQ22" s="13">
        <v>164</v>
      </c>
      <c r="CR22" s="13">
        <v>171</v>
      </c>
      <c r="CS22" s="13">
        <v>183</v>
      </c>
      <c r="CT22" s="13">
        <v>177</v>
      </c>
      <c r="CU22" s="13">
        <v>132</v>
      </c>
      <c r="CV22" s="13">
        <v>136</v>
      </c>
      <c r="CW22" s="13">
        <v>134</v>
      </c>
      <c r="CX22" s="13">
        <v>150</v>
      </c>
      <c r="CY22" s="13">
        <v>116</v>
      </c>
      <c r="CZ22" s="13">
        <v>145</v>
      </c>
      <c r="DA22" s="13">
        <v>157</v>
      </c>
      <c r="DB22" s="13">
        <v>143</v>
      </c>
      <c r="DC22" s="13">
        <v>142</v>
      </c>
      <c r="DD22" s="13">
        <v>196</v>
      </c>
      <c r="DE22" s="13">
        <v>153</v>
      </c>
      <c r="DF22" s="13">
        <v>191</v>
      </c>
      <c r="DG22" s="13">
        <v>190</v>
      </c>
      <c r="DH22" s="13">
        <v>196</v>
      </c>
      <c r="DI22" s="13">
        <v>167</v>
      </c>
      <c r="DJ22" s="13">
        <v>198</v>
      </c>
      <c r="DK22" s="13">
        <v>174</v>
      </c>
      <c r="DL22" s="13">
        <v>178</v>
      </c>
      <c r="DM22" s="13">
        <v>167</v>
      </c>
      <c r="DN22" s="13">
        <v>191</v>
      </c>
      <c r="DO22" s="13">
        <v>193</v>
      </c>
      <c r="DP22" s="13">
        <v>196</v>
      </c>
      <c r="DQ22" s="13">
        <v>194</v>
      </c>
      <c r="DR22" s="13">
        <v>177</v>
      </c>
      <c r="DS22" s="13">
        <v>185</v>
      </c>
      <c r="DT22" s="13">
        <v>196</v>
      </c>
      <c r="DU22" s="13">
        <v>203</v>
      </c>
      <c r="DV22" s="13">
        <v>198</v>
      </c>
      <c r="DW22" s="13">
        <v>211</v>
      </c>
      <c r="DX22" s="13">
        <v>187</v>
      </c>
      <c r="DY22" s="13">
        <v>192</v>
      </c>
      <c r="DZ22" s="13">
        <v>176</v>
      </c>
      <c r="EA22" s="13">
        <v>201</v>
      </c>
      <c r="EB22" s="14">
        <v>2740</v>
      </c>
      <c r="EC22" s="14">
        <v>3122</v>
      </c>
      <c r="ED22" s="15">
        <f t="shared" si="0"/>
        <v>23463</v>
      </c>
      <c r="EE22" s="11">
        <f t="shared" si="1"/>
        <v>13361</v>
      </c>
    </row>
    <row r="23" spans="1:135" s="18" customFormat="1" ht="21.95" customHeight="1" thickBot="1" x14ac:dyDescent="0.25">
      <c r="A23" s="16" t="s">
        <v>0</v>
      </c>
      <c r="B23" s="14">
        <v>1958</v>
      </c>
      <c r="C23" s="14">
        <v>1889</v>
      </c>
      <c r="D23" s="14">
        <v>2191</v>
      </c>
      <c r="E23" s="14">
        <v>1946</v>
      </c>
      <c r="F23" s="14">
        <v>2356</v>
      </c>
      <c r="G23" s="14">
        <v>2172</v>
      </c>
      <c r="H23" s="14">
        <v>2650</v>
      </c>
      <c r="I23" s="14">
        <v>2564</v>
      </c>
      <c r="J23" s="14">
        <v>2637</v>
      </c>
      <c r="K23" s="14">
        <v>2511</v>
      </c>
      <c r="L23" s="14">
        <v>2676</v>
      </c>
      <c r="M23" s="14">
        <v>2651</v>
      </c>
      <c r="N23" s="14">
        <v>2786</v>
      </c>
      <c r="O23" s="14">
        <v>2638</v>
      </c>
      <c r="P23" s="14">
        <v>2953</v>
      </c>
      <c r="Q23" s="14">
        <v>2774</v>
      </c>
      <c r="R23" s="14">
        <v>2981</v>
      </c>
      <c r="S23" s="14">
        <v>2894</v>
      </c>
      <c r="T23" s="14">
        <v>2959</v>
      </c>
      <c r="U23" s="14">
        <v>2759</v>
      </c>
      <c r="V23" s="14">
        <v>3005</v>
      </c>
      <c r="W23" s="14">
        <v>2814</v>
      </c>
      <c r="X23" s="14">
        <v>2980</v>
      </c>
      <c r="Y23" s="14">
        <v>2712</v>
      </c>
      <c r="Z23" s="14">
        <v>2928</v>
      </c>
      <c r="AA23" s="14">
        <v>2771</v>
      </c>
      <c r="AB23" s="14">
        <v>2895</v>
      </c>
      <c r="AC23" s="14">
        <v>2684</v>
      </c>
      <c r="AD23" s="14">
        <v>2776</v>
      </c>
      <c r="AE23" s="14">
        <v>2777</v>
      </c>
      <c r="AF23" s="14">
        <v>2789</v>
      </c>
      <c r="AG23" s="14">
        <v>2652</v>
      </c>
      <c r="AH23" s="14">
        <v>2832</v>
      </c>
      <c r="AI23" s="14">
        <v>2676</v>
      </c>
      <c r="AJ23" s="14">
        <v>2822</v>
      </c>
      <c r="AK23" s="14">
        <v>2608</v>
      </c>
      <c r="AL23" s="14">
        <v>2914</v>
      </c>
      <c r="AM23" s="14">
        <v>2797</v>
      </c>
      <c r="AN23" s="14">
        <v>3254</v>
      </c>
      <c r="AO23" s="14">
        <v>3119</v>
      </c>
      <c r="AP23" s="14">
        <v>3608</v>
      </c>
      <c r="AQ23" s="14">
        <v>3463</v>
      </c>
      <c r="AR23" s="14">
        <v>3584</v>
      </c>
      <c r="AS23" s="14">
        <v>3663</v>
      </c>
      <c r="AT23" s="14">
        <v>3796</v>
      </c>
      <c r="AU23" s="14">
        <v>3718</v>
      </c>
      <c r="AV23" s="14">
        <v>4118</v>
      </c>
      <c r="AW23" s="14">
        <v>3900</v>
      </c>
      <c r="AX23" s="14">
        <v>4549</v>
      </c>
      <c r="AY23" s="14">
        <v>4156</v>
      </c>
      <c r="AZ23" s="14">
        <v>4543</v>
      </c>
      <c r="BA23" s="14">
        <v>4087</v>
      </c>
      <c r="BB23" s="14">
        <v>4482</v>
      </c>
      <c r="BC23" s="14">
        <v>4038</v>
      </c>
      <c r="BD23" s="14">
        <v>4492</v>
      </c>
      <c r="BE23" s="14">
        <v>3949</v>
      </c>
      <c r="BF23" s="14">
        <v>4292</v>
      </c>
      <c r="BG23" s="14">
        <v>3670</v>
      </c>
      <c r="BH23" s="14">
        <v>3992</v>
      </c>
      <c r="BI23" s="14">
        <v>3415</v>
      </c>
      <c r="BJ23" s="14">
        <v>3832</v>
      </c>
      <c r="BK23" s="14">
        <v>3089</v>
      </c>
      <c r="BL23" s="14">
        <v>3856</v>
      </c>
      <c r="BM23" s="14">
        <v>3146</v>
      </c>
      <c r="BN23" s="14">
        <v>3684</v>
      </c>
      <c r="BO23" s="14">
        <v>3145</v>
      </c>
      <c r="BP23" s="14">
        <v>3927</v>
      </c>
      <c r="BQ23" s="14">
        <v>3398</v>
      </c>
      <c r="BR23" s="14">
        <v>5117</v>
      </c>
      <c r="BS23" s="14">
        <v>4427</v>
      </c>
      <c r="BT23" s="14">
        <v>5177</v>
      </c>
      <c r="BU23" s="14">
        <v>4390</v>
      </c>
      <c r="BV23" s="14">
        <v>5081</v>
      </c>
      <c r="BW23" s="14">
        <v>4508</v>
      </c>
      <c r="BX23" s="14">
        <v>4982</v>
      </c>
      <c r="BY23" s="14">
        <v>4511</v>
      </c>
      <c r="BZ23" s="14">
        <v>4685</v>
      </c>
      <c r="CA23" s="14">
        <v>4183</v>
      </c>
      <c r="CB23" s="14">
        <v>4620</v>
      </c>
      <c r="CC23" s="14">
        <v>4330</v>
      </c>
      <c r="CD23" s="14">
        <v>4424</v>
      </c>
      <c r="CE23" s="14">
        <v>4025</v>
      </c>
      <c r="CF23" s="14">
        <v>4411</v>
      </c>
      <c r="CG23" s="14">
        <v>4118</v>
      </c>
      <c r="CH23" s="14">
        <v>4405</v>
      </c>
      <c r="CI23" s="14">
        <v>4001</v>
      </c>
      <c r="CJ23" s="14">
        <v>4246</v>
      </c>
      <c r="CK23" s="14">
        <v>3814</v>
      </c>
      <c r="CL23" s="14">
        <v>4082</v>
      </c>
      <c r="CM23" s="14">
        <v>3976</v>
      </c>
      <c r="CN23" s="14">
        <v>4177</v>
      </c>
      <c r="CO23" s="14">
        <v>3790</v>
      </c>
      <c r="CP23" s="14">
        <v>3964</v>
      </c>
      <c r="CQ23" s="14">
        <v>3760</v>
      </c>
      <c r="CR23" s="14">
        <v>3851</v>
      </c>
      <c r="CS23" s="14">
        <v>3736</v>
      </c>
      <c r="CT23" s="14">
        <v>3469</v>
      </c>
      <c r="CU23" s="14">
        <v>3217</v>
      </c>
      <c r="CV23" s="14">
        <v>3224</v>
      </c>
      <c r="CW23" s="14">
        <v>2981</v>
      </c>
      <c r="CX23" s="14">
        <v>3085</v>
      </c>
      <c r="CY23" s="14">
        <v>2837</v>
      </c>
      <c r="CZ23" s="14">
        <v>3012</v>
      </c>
      <c r="DA23" s="14">
        <v>2705</v>
      </c>
      <c r="DB23" s="14">
        <v>3170</v>
      </c>
      <c r="DC23" s="14">
        <v>2950</v>
      </c>
      <c r="DD23" s="14">
        <v>3633</v>
      </c>
      <c r="DE23" s="14">
        <v>3205</v>
      </c>
      <c r="DF23" s="14">
        <v>3551</v>
      </c>
      <c r="DG23" s="14">
        <v>3216</v>
      </c>
      <c r="DH23" s="14">
        <v>3458</v>
      </c>
      <c r="DI23" s="14">
        <v>3299</v>
      </c>
      <c r="DJ23" s="14">
        <v>3529</v>
      </c>
      <c r="DK23" s="14">
        <v>3252</v>
      </c>
      <c r="DL23" s="14">
        <v>3555</v>
      </c>
      <c r="DM23" s="14">
        <v>3254</v>
      </c>
      <c r="DN23" s="14">
        <v>3746</v>
      </c>
      <c r="DO23" s="14">
        <v>3361</v>
      </c>
      <c r="DP23" s="14">
        <v>3570</v>
      </c>
      <c r="DQ23" s="14">
        <v>3534</v>
      </c>
      <c r="DR23" s="14">
        <v>3411</v>
      </c>
      <c r="DS23" s="14">
        <v>3614</v>
      </c>
      <c r="DT23" s="14">
        <v>3545</v>
      </c>
      <c r="DU23" s="14">
        <v>3571</v>
      </c>
      <c r="DV23" s="14">
        <v>3372</v>
      </c>
      <c r="DW23" s="14">
        <v>3470</v>
      </c>
      <c r="DX23" s="14">
        <v>3262</v>
      </c>
      <c r="DY23" s="14">
        <v>3448</v>
      </c>
      <c r="DZ23" s="14">
        <v>3049</v>
      </c>
      <c r="EA23" s="14">
        <v>3259</v>
      </c>
      <c r="EB23" s="13">
        <v>52671</v>
      </c>
      <c r="EC23" s="13">
        <v>72030</v>
      </c>
      <c r="ED23" s="17">
        <f>SUM(ED6:ED22)</f>
        <v>573648</v>
      </c>
      <c r="EE23" s="11">
        <f t="shared" si="1"/>
        <v>353281</v>
      </c>
    </row>
    <row r="24" spans="1:135" s="11" customFormat="1" ht="12.75" customHeight="1" x14ac:dyDescent="0.2">
      <c r="A24" s="19"/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  <c r="AR24" s="19"/>
      <c r="AS24" s="19"/>
      <c r="AT24" s="19"/>
      <c r="AU24" s="19"/>
      <c r="AV24" s="19"/>
      <c r="AW24" s="19"/>
      <c r="AX24" s="19"/>
      <c r="AY24" s="19"/>
      <c r="AZ24" s="19"/>
      <c r="BA24" s="19"/>
      <c r="BB24" s="19"/>
      <c r="BC24" s="19"/>
      <c r="BD24" s="19"/>
      <c r="BE24" s="19"/>
      <c r="BF24" s="19"/>
      <c r="BG24" s="19"/>
      <c r="BH24" s="19"/>
      <c r="BI24" s="19"/>
      <c r="BJ24" s="19"/>
      <c r="BK24" s="19"/>
      <c r="BL24" s="19"/>
      <c r="BM24" s="19"/>
      <c r="BN24" s="19"/>
      <c r="BO24" s="19"/>
      <c r="BP24" s="19"/>
      <c r="BQ24" s="19"/>
      <c r="BR24" s="19"/>
      <c r="BS24" s="19"/>
      <c r="BT24" s="19"/>
      <c r="BU24" s="19"/>
      <c r="BV24" s="19"/>
      <c r="BW24" s="19"/>
      <c r="BX24" s="19"/>
      <c r="BY24" s="19"/>
      <c r="BZ24" s="19"/>
      <c r="CA24" s="19"/>
      <c r="CB24" s="19"/>
      <c r="CC24" s="19"/>
      <c r="CD24" s="19"/>
      <c r="CE24" s="19"/>
      <c r="CF24" s="19"/>
      <c r="CG24" s="19"/>
      <c r="CH24" s="19"/>
      <c r="CI24" s="19"/>
      <c r="CJ24" s="19"/>
      <c r="CK24" s="19"/>
      <c r="CL24" s="19"/>
      <c r="CM24" s="19"/>
      <c r="CN24" s="19"/>
      <c r="CO24" s="19"/>
      <c r="CP24" s="19"/>
      <c r="CQ24" s="19"/>
      <c r="CR24" s="19"/>
      <c r="CS24" s="19"/>
      <c r="CT24" s="19"/>
      <c r="CU24" s="19"/>
      <c r="CV24" s="19"/>
      <c r="CW24" s="19"/>
      <c r="CX24" s="19"/>
      <c r="CY24" s="19"/>
      <c r="CZ24" s="19"/>
      <c r="DA24" s="19"/>
      <c r="DB24" s="19"/>
      <c r="DC24" s="19"/>
      <c r="DD24" s="19"/>
      <c r="DE24" s="19"/>
      <c r="DF24" s="19"/>
      <c r="DG24" s="19"/>
      <c r="DH24" s="19"/>
      <c r="DI24" s="19"/>
      <c r="DJ24" s="19"/>
      <c r="DK24" s="19"/>
      <c r="DL24" s="19"/>
      <c r="DM24" s="19"/>
      <c r="DN24" s="19"/>
      <c r="DO24" s="19"/>
      <c r="DP24" s="19"/>
      <c r="DQ24" s="19"/>
      <c r="DR24" s="19"/>
      <c r="DS24" s="19"/>
      <c r="DT24" s="19"/>
      <c r="DU24" s="19"/>
      <c r="DV24" s="19"/>
      <c r="DW24" s="19"/>
      <c r="DX24" s="19"/>
      <c r="DY24" s="19"/>
      <c r="DZ24" s="19"/>
      <c r="EA24" s="19"/>
      <c r="EB24" s="19"/>
      <c r="EC24" s="19"/>
    </row>
    <row r="25" spans="1:135" s="11" customFormat="1" x14ac:dyDescent="0.2">
      <c r="A25" s="137"/>
      <c r="B25" s="137"/>
      <c r="C25" s="137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20"/>
      <c r="AR25" s="20"/>
      <c r="AS25" s="20"/>
      <c r="AT25" s="20"/>
      <c r="AU25" s="20"/>
      <c r="AV25" s="20"/>
      <c r="AW25" s="20"/>
      <c r="AX25" s="20"/>
      <c r="AY25" s="20"/>
      <c r="AZ25" s="20"/>
      <c r="BA25" s="20"/>
      <c r="BB25" s="20"/>
      <c r="BC25" s="20"/>
      <c r="BD25" s="20"/>
      <c r="BE25" s="20"/>
      <c r="BF25" s="20"/>
      <c r="BG25" s="20"/>
      <c r="BH25" s="20"/>
      <c r="BI25" s="20"/>
      <c r="BJ25" s="20"/>
      <c r="BK25" s="20"/>
      <c r="BL25" s="20"/>
      <c r="BM25" s="20"/>
      <c r="BN25" s="20"/>
      <c r="BO25" s="20"/>
      <c r="BP25" s="20"/>
      <c r="BQ25" s="20"/>
      <c r="BR25" s="20"/>
      <c r="BS25" s="20"/>
      <c r="BT25" s="20"/>
      <c r="BU25" s="20"/>
      <c r="BV25" s="20"/>
      <c r="BW25" s="20"/>
      <c r="BX25" s="20"/>
      <c r="BY25" s="20"/>
      <c r="BZ25" s="20"/>
      <c r="CA25" s="20"/>
      <c r="CB25" s="20"/>
      <c r="CC25" s="20"/>
      <c r="CD25" s="20"/>
      <c r="CE25" s="20"/>
      <c r="CF25" s="20"/>
      <c r="CG25" s="20"/>
      <c r="CH25" s="20"/>
      <c r="CI25" s="20"/>
      <c r="CJ25" s="20"/>
      <c r="CK25" s="20"/>
      <c r="CL25" s="20"/>
      <c r="CM25" s="20"/>
      <c r="CN25" s="20"/>
      <c r="CO25" s="20"/>
      <c r="CP25" s="20"/>
      <c r="CQ25" s="20"/>
      <c r="CR25" s="20"/>
      <c r="CS25" s="20"/>
      <c r="CT25" s="20"/>
      <c r="CU25" s="20"/>
      <c r="CV25" s="20"/>
      <c r="CW25" s="20"/>
      <c r="CX25" s="20"/>
      <c r="CY25" s="20"/>
      <c r="CZ25" s="20"/>
      <c r="DA25" s="20"/>
      <c r="DB25" s="20"/>
      <c r="DC25" s="20"/>
      <c r="DD25" s="20"/>
      <c r="DE25" s="20"/>
      <c r="DF25" s="20"/>
      <c r="DG25" s="20"/>
      <c r="DH25" s="20"/>
      <c r="DI25" s="20"/>
      <c r="DJ25" s="20"/>
      <c r="DK25" s="20"/>
      <c r="DL25" s="20"/>
      <c r="DM25" s="20"/>
      <c r="DN25" s="20"/>
      <c r="DO25" s="20"/>
      <c r="DP25" s="20"/>
      <c r="DQ25" s="20"/>
      <c r="DR25" s="20"/>
      <c r="DS25" s="20"/>
      <c r="DT25" s="20"/>
      <c r="DU25" s="20"/>
      <c r="DV25" s="20"/>
      <c r="DW25" s="20"/>
      <c r="DX25" s="20"/>
      <c r="DY25" s="20"/>
      <c r="DZ25" s="20"/>
      <c r="EA25" s="20"/>
      <c r="EB25" s="20"/>
      <c r="EC25" s="20"/>
    </row>
    <row r="26" spans="1:135" s="11" customFormat="1" x14ac:dyDescent="0.2">
      <c r="C26" s="93"/>
      <c r="D26" s="94"/>
      <c r="E26" s="94"/>
      <c r="F26" s="94"/>
      <c r="G26" s="94"/>
      <c r="H26" s="94"/>
      <c r="I26" s="94"/>
      <c r="J26" s="94"/>
      <c r="K26" s="94"/>
      <c r="L26" s="94"/>
      <c r="M26" s="94"/>
      <c r="N26" s="94"/>
      <c r="O26" s="94"/>
      <c r="P26" s="94"/>
      <c r="Q26" s="94"/>
      <c r="R26" s="94"/>
      <c r="S26" s="94"/>
      <c r="T26" s="94"/>
      <c r="U26" s="94"/>
      <c r="V26" s="94"/>
      <c r="W26" s="94"/>
      <c r="X26" s="94"/>
      <c r="Y26" s="94"/>
      <c r="Z26" s="94"/>
      <c r="AA26" s="94"/>
      <c r="AB26" s="94"/>
      <c r="AC26" s="94"/>
      <c r="AD26" s="94"/>
      <c r="AE26" s="94"/>
      <c r="AF26" s="94"/>
      <c r="AG26" s="94"/>
      <c r="AH26" s="94"/>
      <c r="AI26" s="94"/>
      <c r="AJ26" s="94"/>
      <c r="AK26" s="94"/>
      <c r="AL26" s="94"/>
      <c r="AM26" s="94"/>
      <c r="AN26" s="94"/>
      <c r="AO26" s="94"/>
      <c r="AP26" s="94"/>
      <c r="AQ26" s="94"/>
      <c r="AR26" s="94"/>
      <c r="AS26" s="94"/>
      <c r="AT26" s="94"/>
      <c r="AU26" s="94"/>
      <c r="AV26" s="94"/>
      <c r="AW26" s="94"/>
      <c r="AX26" s="94"/>
      <c r="AY26" s="94"/>
      <c r="AZ26" s="94"/>
      <c r="BA26" s="94"/>
      <c r="BB26" s="94"/>
      <c r="BC26" s="94"/>
      <c r="BD26" s="94"/>
      <c r="BE26" s="94"/>
      <c r="BF26" s="94"/>
      <c r="BG26" s="94"/>
      <c r="BH26" s="94"/>
      <c r="BI26" s="94"/>
      <c r="BJ26" s="94"/>
      <c r="BK26" s="94"/>
      <c r="BL26" s="94"/>
      <c r="BM26" s="94"/>
      <c r="BN26" s="94"/>
      <c r="BO26" s="94"/>
      <c r="BP26" s="94"/>
      <c r="BQ26" s="94"/>
      <c r="BR26" s="94"/>
      <c r="BS26" s="94"/>
      <c r="BT26" s="94"/>
      <c r="BU26" s="94"/>
      <c r="BV26" s="94"/>
      <c r="BW26" s="94"/>
      <c r="BX26" s="94"/>
      <c r="BY26" s="94"/>
      <c r="BZ26" s="94"/>
      <c r="CA26" s="94"/>
      <c r="CB26" s="94"/>
      <c r="CC26" s="94"/>
      <c r="CD26" s="94"/>
      <c r="CE26" s="94"/>
      <c r="CF26" s="94"/>
      <c r="CG26" s="94"/>
      <c r="CH26" s="94"/>
      <c r="CI26" s="94"/>
      <c r="CJ26" s="94"/>
      <c r="CK26" s="94"/>
      <c r="CL26" s="94"/>
      <c r="CM26" s="94"/>
      <c r="CN26" s="94"/>
      <c r="CO26" s="94"/>
      <c r="CP26" s="94"/>
      <c r="CQ26" s="94"/>
      <c r="CR26" s="94"/>
      <c r="CS26" s="94"/>
      <c r="CT26" s="94"/>
      <c r="CU26" s="94"/>
      <c r="CV26" s="94"/>
      <c r="CW26" s="94"/>
      <c r="CX26" s="94"/>
      <c r="CY26" s="94"/>
      <c r="CZ26" s="94"/>
      <c r="DA26" s="94"/>
      <c r="DB26" s="94"/>
      <c r="DC26" s="94"/>
      <c r="DD26" s="94"/>
      <c r="DE26" s="94"/>
      <c r="DF26" s="94"/>
      <c r="DG26" s="94"/>
      <c r="DH26" s="94"/>
      <c r="DI26" s="94"/>
      <c r="DJ26" s="94"/>
      <c r="DK26" s="94"/>
      <c r="DL26" s="94"/>
      <c r="DM26" s="94"/>
      <c r="DN26" s="94"/>
      <c r="DO26" s="94"/>
      <c r="DP26" s="94"/>
      <c r="DQ26" s="94"/>
      <c r="DR26" s="94"/>
      <c r="DS26" s="94"/>
      <c r="DT26" s="94"/>
      <c r="DU26" s="94"/>
      <c r="DV26" s="94"/>
      <c r="DW26" s="94"/>
      <c r="DX26" s="94"/>
      <c r="DY26" s="94"/>
      <c r="DZ26" s="94"/>
      <c r="EA26" s="94"/>
      <c r="EB26" s="94"/>
      <c r="EC26" s="94"/>
    </row>
    <row r="27" spans="1:135" s="11" customFormat="1" ht="12.75" customHeight="1" x14ac:dyDescent="0.2">
      <c r="A27" s="138" t="s">
        <v>98</v>
      </c>
      <c r="B27" s="138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3"/>
      <c r="AH27" s="23"/>
      <c r="AI27" s="23"/>
      <c r="AJ27" s="22"/>
      <c r="AK27" s="22"/>
      <c r="AL27" s="22"/>
      <c r="AM27" s="22"/>
      <c r="AN27" s="22"/>
      <c r="AO27" s="22"/>
      <c r="AP27" s="22"/>
      <c r="AQ27" s="22"/>
      <c r="AR27" s="22"/>
      <c r="AS27" s="22"/>
      <c r="AT27" s="22"/>
      <c r="AU27" s="22"/>
      <c r="AV27" s="22"/>
      <c r="AW27" s="22"/>
      <c r="AX27" s="22"/>
      <c r="AY27" s="22"/>
      <c r="AZ27" s="22"/>
      <c r="BA27" s="22"/>
      <c r="BB27" s="22"/>
      <c r="BC27" s="22"/>
      <c r="BD27" s="22"/>
      <c r="BE27" s="22"/>
      <c r="BF27" s="22"/>
      <c r="BG27" s="22"/>
      <c r="BH27" s="22"/>
      <c r="BI27" s="22"/>
      <c r="BJ27" s="22"/>
      <c r="BK27" s="22"/>
      <c r="BL27" s="22"/>
      <c r="BM27" s="22"/>
      <c r="BN27" s="22"/>
      <c r="BO27" s="22"/>
      <c r="BP27" s="22"/>
      <c r="BQ27" s="22"/>
      <c r="BR27" s="22"/>
      <c r="BS27" s="22"/>
      <c r="BT27" s="22"/>
      <c r="BU27" s="22"/>
      <c r="BV27" s="22"/>
      <c r="BW27" s="22"/>
      <c r="BX27" s="22"/>
      <c r="BY27" s="22"/>
      <c r="BZ27" s="22"/>
      <c r="CA27" s="22"/>
      <c r="CB27" s="22"/>
      <c r="CC27" s="22"/>
      <c r="CD27" s="22"/>
      <c r="CE27" s="22"/>
      <c r="CF27" s="22"/>
      <c r="CG27" s="22"/>
      <c r="CH27" s="22"/>
      <c r="CI27" s="22"/>
      <c r="CJ27" s="22"/>
      <c r="CK27" s="22"/>
      <c r="CL27" s="22"/>
      <c r="CM27" s="22"/>
      <c r="CN27" s="22"/>
      <c r="CO27" s="22"/>
      <c r="CP27" s="22"/>
      <c r="CQ27" s="22"/>
      <c r="CR27" s="22"/>
      <c r="CS27" s="22"/>
      <c r="CT27" s="22"/>
      <c r="CU27" s="22"/>
      <c r="CV27" s="22"/>
      <c r="CW27" s="22"/>
      <c r="CX27" s="22"/>
      <c r="CY27" s="22"/>
      <c r="CZ27" s="22"/>
      <c r="DA27" s="22"/>
      <c r="DB27" s="22"/>
      <c r="DC27" s="22"/>
      <c r="DD27" s="22"/>
      <c r="DE27" s="22"/>
      <c r="DF27" s="22"/>
      <c r="DG27" s="22"/>
      <c r="DH27" s="22"/>
      <c r="DI27" s="22"/>
      <c r="DJ27" s="22"/>
      <c r="DK27" s="22"/>
      <c r="DL27" s="22"/>
      <c r="DM27" s="22"/>
      <c r="DN27" s="22"/>
      <c r="DO27" s="22"/>
      <c r="DP27" s="22"/>
      <c r="DQ27" s="22"/>
      <c r="DR27" s="22"/>
      <c r="DS27" s="22"/>
      <c r="DT27" s="22"/>
      <c r="DU27" s="22"/>
      <c r="DV27" s="22"/>
      <c r="DW27" s="22"/>
      <c r="DX27" s="22"/>
      <c r="DY27" s="22"/>
      <c r="DZ27" s="22"/>
      <c r="EA27" s="22"/>
      <c r="EB27" s="22"/>
      <c r="EC27" s="22"/>
    </row>
    <row r="28" spans="1:135" x14ac:dyDescent="0.2">
      <c r="A28" s="21" t="s">
        <v>145</v>
      </c>
      <c r="B28" s="22"/>
      <c r="AG28" s="23"/>
      <c r="AH28" s="23"/>
      <c r="AI28" s="23"/>
    </row>
    <row r="29" spans="1:135" x14ac:dyDescent="0.2">
      <c r="AG29" s="23"/>
      <c r="AH29" s="23"/>
      <c r="AI29" s="23"/>
    </row>
    <row r="30" spans="1:135" x14ac:dyDescent="0.2">
      <c r="AG30" s="23"/>
      <c r="AH30" s="23"/>
      <c r="AI30" s="23"/>
    </row>
    <row r="31" spans="1:135" x14ac:dyDescent="0.2">
      <c r="AG31" s="23"/>
      <c r="AH31" s="23"/>
      <c r="AI31" s="23"/>
    </row>
    <row r="32" spans="1:135" x14ac:dyDescent="0.2">
      <c r="AG32" s="23"/>
      <c r="AH32" s="23"/>
      <c r="AI32" s="23"/>
    </row>
    <row r="33" spans="2:35" x14ac:dyDescent="0.2">
      <c r="AG33" s="23"/>
      <c r="AH33" s="23"/>
      <c r="AI33" s="23"/>
    </row>
    <row r="34" spans="2:35" x14ac:dyDescent="0.2">
      <c r="AG34" s="23"/>
      <c r="AH34" s="23"/>
      <c r="AI34" s="23"/>
    </row>
    <row r="35" spans="2:35" x14ac:dyDescent="0.2">
      <c r="AG35" s="23"/>
      <c r="AH35" s="23"/>
      <c r="AI35" s="23"/>
    </row>
    <row r="36" spans="2:35" x14ac:dyDescent="0.2">
      <c r="AG36" s="23"/>
      <c r="AH36" s="23"/>
      <c r="AI36" s="23"/>
    </row>
    <row r="37" spans="2:35" x14ac:dyDescent="0.2">
      <c r="AG37" s="23"/>
      <c r="AH37" s="23"/>
      <c r="AI37" s="23"/>
    </row>
    <row r="38" spans="2:35" x14ac:dyDescent="0.2">
      <c r="AG38" s="23"/>
      <c r="AH38" s="23"/>
      <c r="AI38" s="23"/>
    </row>
    <row r="39" spans="2:35" x14ac:dyDescent="0.2">
      <c r="AG39" s="23"/>
      <c r="AH39" s="23"/>
      <c r="AI39" s="23"/>
    </row>
    <row r="40" spans="2:35" x14ac:dyDescent="0.2">
      <c r="AG40" s="23"/>
      <c r="AH40" s="23"/>
      <c r="AI40" s="23"/>
    </row>
    <row r="41" spans="2:35" x14ac:dyDescent="0.2">
      <c r="AG41" s="23"/>
      <c r="AH41" s="23"/>
      <c r="AI41" s="23"/>
    </row>
    <row r="42" spans="2:35" x14ac:dyDescent="0.2">
      <c r="AG42" s="23"/>
      <c r="AH42" s="23"/>
      <c r="AI42" s="23"/>
    </row>
    <row r="43" spans="2:35" x14ac:dyDescent="0.2">
      <c r="AG43" s="23"/>
      <c r="AH43" s="23"/>
      <c r="AI43" s="23"/>
    </row>
    <row r="44" spans="2:35" x14ac:dyDescent="0.2">
      <c r="AG44" s="23"/>
      <c r="AH44" s="23"/>
    </row>
    <row r="45" spans="2:35" x14ac:dyDescent="0.2">
      <c r="AG45" s="23"/>
      <c r="AH45" s="23"/>
    </row>
    <row r="46" spans="2:35" x14ac:dyDescent="0.2">
      <c r="AG46" s="23"/>
      <c r="AH46" s="23"/>
    </row>
    <row r="47" spans="2:35" x14ac:dyDescent="0.2">
      <c r="B47" s="24"/>
      <c r="AG47" s="23"/>
      <c r="AH47" s="23"/>
    </row>
    <row r="48" spans="2:35" x14ac:dyDescent="0.2">
      <c r="AG48" s="23"/>
      <c r="AH48" s="23"/>
    </row>
  </sheetData>
  <mergeCells count="203">
    <mergeCell ref="EB3:EC3"/>
    <mergeCell ref="A1:EA1"/>
    <mergeCell ref="A2:EA2"/>
    <mergeCell ref="B3:C3"/>
    <mergeCell ref="D3:E3"/>
    <mergeCell ref="F3:G3"/>
    <mergeCell ref="H3:I3"/>
    <mergeCell ref="J3:K3"/>
    <mergeCell ref="L3:M3"/>
    <mergeCell ref="N3:O3"/>
    <mergeCell ref="P3:Q3"/>
    <mergeCell ref="AD3:AE3"/>
    <mergeCell ref="AF3:AG3"/>
    <mergeCell ref="AH3:AI3"/>
    <mergeCell ref="AJ3:AK3"/>
    <mergeCell ref="AL3:AM3"/>
    <mergeCell ref="AN3:AO3"/>
    <mergeCell ref="R3:S3"/>
    <mergeCell ref="T3:U3"/>
    <mergeCell ref="V3:W3"/>
    <mergeCell ref="X3:Y3"/>
    <mergeCell ref="Z3:AA3"/>
    <mergeCell ref="AB3:AC3"/>
    <mergeCell ref="BF3:BG3"/>
    <mergeCell ref="ED3:ED5"/>
    <mergeCell ref="B4:B5"/>
    <mergeCell ref="C4:C5"/>
    <mergeCell ref="D4:D5"/>
    <mergeCell ref="E4:E5"/>
    <mergeCell ref="F4:F5"/>
    <mergeCell ref="DJ3:DK3"/>
    <mergeCell ref="DL3:DM3"/>
    <mergeCell ref="DN3:DO3"/>
    <mergeCell ref="DP3:DQ3"/>
    <mergeCell ref="DR3:DS3"/>
    <mergeCell ref="DT3:DU3"/>
    <mergeCell ref="CX3:CY3"/>
    <mergeCell ref="CZ3:DA3"/>
    <mergeCell ref="DB3:DC3"/>
    <mergeCell ref="DD3:DE3"/>
    <mergeCell ref="DF3:DG3"/>
    <mergeCell ref="DH3:DI3"/>
    <mergeCell ref="CL3:CM3"/>
    <mergeCell ref="CN3:CO3"/>
    <mergeCell ref="CP3:CQ3"/>
    <mergeCell ref="CR3:CS3"/>
    <mergeCell ref="CT3:CU3"/>
    <mergeCell ref="G4:G5"/>
    <mergeCell ref="BN3:BO3"/>
    <mergeCell ref="BP3:BQ3"/>
    <mergeCell ref="BR3:BS3"/>
    <mergeCell ref="BT3:BU3"/>
    <mergeCell ref="BV3:BW3"/>
    <mergeCell ref="BX3:BY3"/>
    <mergeCell ref="BB3:BC3"/>
    <mergeCell ref="BD3:BE3"/>
    <mergeCell ref="S4:S5"/>
    <mergeCell ref="BJ3:BK3"/>
    <mergeCell ref="BL3:BM3"/>
    <mergeCell ref="AP3:AQ3"/>
    <mergeCell ref="AR3:AS3"/>
    <mergeCell ref="AT3:AU3"/>
    <mergeCell ref="AV3:AW3"/>
    <mergeCell ref="AX3:AY3"/>
    <mergeCell ref="AZ3:BA3"/>
    <mergeCell ref="BH3:BI3"/>
    <mergeCell ref="Y4:Y5"/>
    <mergeCell ref="Z4:Z5"/>
    <mergeCell ref="AA4:AA5"/>
    <mergeCell ref="AB4:AB5"/>
    <mergeCell ref="AC4:AC5"/>
    <mergeCell ref="AD4:AD5"/>
    <mergeCell ref="DV3:DW3"/>
    <mergeCell ref="DX3:DY3"/>
    <mergeCell ref="DZ3:EA3"/>
    <mergeCell ref="CV3:CW3"/>
    <mergeCell ref="BZ3:CA3"/>
    <mergeCell ref="CB3:CC3"/>
    <mergeCell ref="CD3:CE3"/>
    <mergeCell ref="CF3:CG3"/>
    <mergeCell ref="CH3:CI3"/>
    <mergeCell ref="CJ3:CK3"/>
    <mergeCell ref="M4:M5"/>
    <mergeCell ref="N4:N5"/>
    <mergeCell ref="O4:O5"/>
    <mergeCell ref="P4:P5"/>
    <mergeCell ref="Q4:Q5"/>
    <mergeCell ref="R4:R5"/>
    <mergeCell ref="H4:H5"/>
    <mergeCell ref="I4:I5"/>
    <mergeCell ref="J4:J5"/>
    <mergeCell ref="K4:K5"/>
    <mergeCell ref="L4:L5"/>
    <mergeCell ref="T4:T5"/>
    <mergeCell ref="U4:U5"/>
    <mergeCell ref="V4:V5"/>
    <mergeCell ref="W4:W5"/>
    <mergeCell ref="X4:X5"/>
    <mergeCell ref="AK4:AK5"/>
    <mergeCell ref="AL4:AL5"/>
    <mergeCell ref="AM4:AM5"/>
    <mergeCell ref="AN4:AN5"/>
    <mergeCell ref="AO4:AO5"/>
    <mergeCell ref="AP4:AP5"/>
    <mergeCell ref="AE4:AE5"/>
    <mergeCell ref="AF4:AF5"/>
    <mergeCell ref="AG4:AG5"/>
    <mergeCell ref="AH4:AH5"/>
    <mergeCell ref="AI4:AI5"/>
    <mergeCell ref="AJ4:AJ5"/>
    <mergeCell ref="AW4:AW5"/>
    <mergeCell ref="AX4:AX5"/>
    <mergeCell ref="AY4:AY5"/>
    <mergeCell ref="AZ4:AZ5"/>
    <mergeCell ref="BA4:BA5"/>
    <mergeCell ref="BB4:BB5"/>
    <mergeCell ref="AQ4:AQ5"/>
    <mergeCell ref="AR4:AR5"/>
    <mergeCell ref="AS4:AS5"/>
    <mergeCell ref="AT4:AT5"/>
    <mergeCell ref="AU4:AU5"/>
    <mergeCell ref="AV4:AV5"/>
    <mergeCell ref="BI4:BI5"/>
    <mergeCell ref="BJ4:BJ5"/>
    <mergeCell ref="BK4:BK5"/>
    <mergeCell ref="BL4:BL5"/>
    <mergeCell ref="BM4:BM5"/>
    <mergeCell ref="BN4:BN5"/>
    <mergeCell ref="BC4:BC5"/>
    <mergeCell ref="BD4:BD5"/>
    <mergeCell ref="BE4:BE5"/>
    <mergeCell ref="BF4:BF5"/>
    <mergeCell ref="BG4:BG5"/>
    <mergeCell ref="BH4:BH5"/>
    <mergeCell ref="BU4:BU5"/>
    <mergeCell ref="BV4:BV5"/>
    <mergeCell ref="BW4:BW5"/>
    <mergeCell ref="BX4:BX5"/>
    <mergeCell ref="BY4:BY5"/>
    <mergeCell ref="BZ4:BZ5"/>
    <mergeCell ref="BO4:BO5"/>
    <mergeCell ref="BP4:BP5"/>
    <mergeCell ref="BQ4:BQ5"/>
    <mergeCell ref="BR4:BR5"/>
    <mergeCell ref="BS4:BS5"/>
    <mergeCell ref="BT4:BT5"/>
    <mergeCell ref="CG4:CG5"/>
    <mergeCell ref="CH4:CH5"/>
    <mergeCell ref="CI4:CI5"/>
    <mergeCell ref="CJ4:CJ5"/>
    <mergeCell ref="CK4:CK5"/>
    <mergeCell ref="CL4:CL5"/>
    <mergeCell ref="CA4:CA5"/>
    <mergeCell ref="CB4:CB5"/>
    <mergeCell ref="CC4:CC5"/>
    <mergeCell ref="CD4:CD5"/>
    <mergeCell ref="CE4:CE5"/>
    <mergeCell ref="CF4:CF5"/>
    <mergeCell ref="CS4:CS5"/>
    <mergeCell ref="CT4:CT5"/>
    <mergeCell ref="CU4:CU5"/>
    <mergeCell ref="CV4:CV5"/>
    <mergeCell ref="CW4:CW5"/>
    <mergeCell ref="CX4:CX5"/>
    <mergeCell ref="CM4:CM5"/>
    <mergeCell ref="CN4:CN5"/>
    <mergeCell ref="CO4:CO5"/>
    <mergeCell ref="CP4:CP5"/>
    <mergeCell ref="CQ4:CQ5"/>
    <mergeCell ref="CR4:CR5"/>
    <mergeCell ref="DH4:DH5"/>
    <mergeCell ref="DI4:DI5"/>
    <mergeCell ref="DJ4:DJ5"/>
    <mergeCell ref="CY4:CY5"/>
    <mergeCell ref="CZ4:CZ5"/>
    <mergeCell ref="DA4:DA5"/>
    <mergeCell ref="DB4:DB5"/>
    <mergeCell ref="DC4:DC5"/>
    <mergeCell ref="DD4:DD5"/>
    <mergeCell ref="A25:C25"/>
    <mergeCell ref="A27:B27"/>
    <mergeCell ref="EC4:EC5"/>
    <mergeCell ref="DW4:DW5"/>
    <mergeCell ref="DX4:DX5"/>
    <mergeCell ref="DY4:DY5"/>
    <mergeCell ref="DZ4:DZ5"/>
    <mergeCell ref="EA4:EA5"/>
    <mergeCell ref="EB4:EB5"/>
    <mergeCell ref="DQ4:DQ5"/>
    <mergeCell ref="DR4:DR5"/>
    <mergeCell ref="DS4:DS5"/>
    <mergeCell ref="DT4:DT5"/>
    <mergeCell ref="DU4:DU5"/>
    <mergeCell ref="DV4:DV5"/>
    <mergeCell ref="DK4:DK5"/>
    <mergeCell ref="DL4:DL5"/>
    <mergeCell ref="DM4:DM5"/>
    <mergeCell ref="DN4:DN5"/>
    <mergeCell ref="DO4:DO5"/>
    <mergeCell ref="DP4:DP5"/>
    <mergeCell ref="DE4:DE5"/>
    <mergeCell ref="DF4:DF5"/>
    <mergeCell ref="DG4:DG5"/>
  </mergeCells>
  <pageMargins left="0.78740157499999996" right="0.78740157499999996" top="0.984251969" bottom="0.984251969" header="0.4921259845" footer="0.4921259845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7"/>
  <sheetViews>
    <sheetView showGridLines="0" zoomScale="70" zoomScaleNormal="70" workbookViewId="0">
      <selection activeCell="B31" sqref="B31"/>
    </sheetView>
  </sheetViews>
  <sheetFormatPr baseColWidth="10" defaultColWidth="11.42578125" defaultRowHeight="12.75" x14ac:dyDescent="0.2"/>
  <cols>
    <col min="1" max="1" width="65.7109375" style="9" customWidth="1"/>
    <col min="2" max="2" width="14.5703125" style="9" customWidth="1"/>
    <col min="3" max="4" width="11.85546875" style="9" customWidth="1"/>
    <col min="5" max="5" width="14.85546875" style="9" customWidth="1"/>
    <col min="6" max="7" width="11.85546875" style="9" customWidth="1"/>
    <col min="8" max="8" width="14.5703125" style="9" customWidth="1"/>
    <col min="9" max="10" width="11.85546875" style="9" customWidth="1"/>
    <col min="11" max="11" width="15.28515625" style="9" customWidth="1"/>
    <col min="12" max="13" width="11.85546875" style="9" customWidth="1"/>
    <col min="14" max="14" width="14.85546875" style="9" customWidth="1"/>
    <col min="15" max="15" width="14.28515625" style="9" customWidth="1"/>
    <col min="16" max="17" width="12" style="9" customWidth="1"/>
    <col min="18" max="18" width="12.140625" style="9" customWidth="1"/>
    <col min="19" max="16384" width="11.42578125" style="9"/>
  </cols>
  <sheetData>
    <row r="1" spans="1:19" ht="15.75" customHeight="1" x14ac:dyDescent="0.2">
      <c r="A1" s="194" t="s">
        <v>158</v>
      </c>
      <c r="B1" s="194"/>
      <c r="C1" s="194"/>
      <c r="D1" s="194"/>
      <c r="E1" s="194"/>
    </row>
    <row r="2" spans="1:19" ht="13.5" thickBot="1" x14ac:dyDescent="0.25"/>
    <row r="3" spans="1:19" s="55" customFormat="1" ht="21.95" customHeight="1" thickBot="1" x14ac:dyDescent="0.25">
      <c r="A3" s="54" t="s">
        <v>135</v>
      </c>
      <c r="B3" s="195" t="s">
        <v>24</v>
      </c>
      <c r="C3" s="196"/>
      <c r="D3" s="197"/>
      <c r="E3" s="195" t="s">
        <v>136</v>
      </c>
      <c r="F3" s="196"/>
      <c r="G3" s="197"/>
      <c r="H3" s="195" t="s">
        <v>137</v>
      </c>
      <c r="I3" s="196"/>
      <c r="J3" s="197"/>
      <c r="K3" s="195" t="s">
        <v>26</v>
      </c>
      <c r="L3" s="196"/>
      <c r="M3" s="196"/>
      <c r="N3" s="195" t="s">
        <v>138</v>
      </c>
      <c r="O3" s="196"/>
      <c r="P3" s="196"/>
      <c r="Q3" s="196"/>
      <c r="R3" s="198"/>
    </row>
    <row r="4" spans="1:19" ht="21.95" customHeight="1" thickBot="1" x14ac:dyDescent="0.25">
      <c r="A4" s="192" t="s">
        <v>1</v>
      </c>
      <c r="B4" s="190" t="s">
        <v>139</v>
      </c>
      <c r="C4" s="191" t="s">
        <v>140</v>
      </c>
      <c r="D4" s="189" t="s">
        <v>0</v>
      </c>
      <c r="E4" s="190" t="s">
        <v>139</v>
      </c>
      <c r="F4" s="191" t="s">
        <v>140</v>
      </c>
      <c r="G4" s="189" t="s">
        <v>0</v>
      </c>
      <c r="H4" s="190" t="s">
        <v>139</v>
      </c>
      <c r="I4" s="191" t="s">
        <v>140</v>
      </c>
      <c r="J4" s="189" t="s">
        <v>0</v>
      </c>
      <c r="K4" s="190" t="s">
        <v>139</v>
      </c>
      <c r="L4" s="191" t="s">
        <v>140</v>
      </c>
      <c r="M4" s="183" t="s">
        <v>0</v>
      </c>
      <c r="N4" s="184" t="s">
        <v>141</v>
      </c>
      <c r="O4" s="185" t="s">
        <v>142</v>
      </c>
      <c r="P4" s="186"/>
      <c r="Q4" s="187" t="s">
        <v>143</v>
      </c>
      <c r="R4" s="164" t="s">
        <v>144</v>
      </c>
    </row>
    <row r="5" spans="1:19" ht="75.75" customHeight="1" thickBot="1" x14ac:dyDescent="0.25">
      <c r="A5" s="193"/>
      <c r="B5" s="190"/>
      <c r="C5" s="191"/>
      <c r="D5" s="189"/>
      <c r="E5" s="190"/>
      <c r="F5" s="191"/>
      <c r="G5" s="189"/>
      <c r="H5" s="190"/>
      <c r="I5" s="191"/>
      <c r="J5" s="189"/>
      <c r="K5" s="190"/>
      <c r="L5" s="191"/>
      <c r="M5" s="183"/>
      <c r="N5" s="184"/>
      <c r="O5" s="68" t="s">
        <v>139</v>
      </c>
      <c r="P5" s="69" t="s">
        <v>140</v>
      </c>
      <c r="Q5" s="187"/>
      <c r="R5" s="188"/>
    </row>
    <row r="6" spans="1:19" x14ac:dyDescent="0.2">
      <c r="A6" s="61" t="s">
        <v>128</v>
      </c>
      <c r="B6" s="75">
        <v>295</v>
      </c>
      <c r="C6" s="76">
        <v>285</v>
      </c>
      <c r="D6" s="76">
        <v>580</v>
      </c>
      <c r="E6" s="76">
        <v>1186</v>
      </c>
      <c r="F6" s="76">
        <v>1773</v>
      </c>
      <c r="G6" s="76">
        <v>2959</v>
      </c>
      <c r="H6" s="76">
        <v>1328</v>
      </c>
      <c r="I6" s="76">
        <v>2190</v>
      </c>
      <c r="J6" s="76">
        <v>3518</v>
      </c>
      <c r="K6" s="76">
        <v>1708</v>
      </c>
      <c r="L6" s="76">
        <v>3911</v>
      </c>
      <c r="M6" s="76">
        <v>5619</v>
      </c>
      <c r="N6" s="76">
        <v>14260</v>
      </c>
      <c r="O6" s="76">
        <v>3418</v>
      </c>
      <c r="P6" s="76">
        <v>10842</v>
      </c>
      <c r="Q6" s="77">
        <v>39961</v>
      </c>
      <c r="R6" s="64">
        <f>N6/Q6</f>
        <v>0.35684792672856036</v>
      </c>
      <c r="S6" s="56"/>
    </row>
    <row r="7" spans="1:19" x14ac:dyDescent="0.2">
      <c r="A7" s="62" t="s">
        <v>2</v>
      </c>
      <c r="B7" s="78">
        <v>177</v>
      </c>
      <c r="C7" s="71">
        <v>180</v>
      </c>
      <c r="D7" s="71">
        <v>357</v>
      </c>
      <c r="E7" s="71">
        <v>756</v>
      </c>
      <c r="F7" s="71">
        <v>1124</v>
      </c>
      <c r="G7" s="71">
        <v>1880</v>
      </c>
      <c r="H7" s="71">
        <v>830</v>
      </c>
      <c r="I7" s="71">
        <v>1347</v>
      </c>
      <c r="J7" s="71">
        <v>2177</v>
      </c>
      <c r="K7" s="71">
        <v>993</v>
      </c>
      <c r="L7" s="71">
        <v>2035</v>
      </c>
      <c r="M7" s="71">
        <v>3028</v>
      </c>
      <c r="N7" s="71">
        <v>7359</v>
      </c>
      <c r="O7" s="71">
        <v>2133</v>
      </c>
      <c r="P7" s="71">
        <v>5226</v>
      </c>
      <c r="Q7" s="79">
        <v>26215</v>
      </c>
      <c r="R7" s="65">
        <f t="shared" ref="R7:R23" si="0">N7/Q7</f>
        <v>0.28071714667175279</v>
      </c>
      <c r="S7" s="56"/>
    </row>
    <row r="8" spans="1:19" x14ac:dyDescent="0.2">
      <c r="A8" s="62" t="s">
        <v>129</v>
      </c>
      <c r="B8" s="80">
        <v>228</v>
      </c>
      <c r="C8" s="70">
        <v>123</v>
      </c>
      <c r="D8" s="70">
        <v>351</v>
      </c>
      <c r="E8" s="70">
        <v>1065</v>
      </c>
      <c r="F8" s="70">
        <v>867</v>
      </c>
      <c r="G8" s="70">
        <v>1932</v>
      </c>
      <c r="H8" s="70">
        <v>1192</v>
      </c>
      <c r="I8" s="70">
        <v>1117</v>
      </c>
      <c r="J8" s="70">
        <v>2309</v>
      </c>
      <c r="K8" s="70">
        <v>1464</v>
      </c>
      <c r="L8" s="70">
        <v>2036</v>
      </c>
      <c r="M8" s="70">
        <v>3500</v>
      </c>
      <c r="N8" s="70">
        <v>8997</v>
      </c>
      <c r="O8" s="70">
        <v>2654</v>
      </c>
      <c r="P8" s="70">
        <v>6343</v>
      </c>
      <c r="Q8" s="81">
        <v>40706</v>
      </c>
      <c r="R8" s="65">
        <f t="shared" si="0"/>
        <v>0.22102392767650961</v>
      </c>
      <c r="S8" s="56"/>
    </row>
    <row r="9" spans="1:19" x14ac:dyDescent="0.2">
      <c r="A9" s="62" t="s">
        <v>3</v>
      </c>
      <c r="B9" s="78">
        <v>166</v>
      </c>
      <c r="C9" s="71">
        <v>63</v>
      </c>
      <c r="D9" s="71">
        <v>229</v>
      </c>
      <c r="E9" s="71">
        <v>865</v>
      </c>
      <c r="F9" s="71">
        <v>438</v>
      </c>
      <c r="G9" s="71">
        <v>1303</v>
      </c>
      <c r="H9" s="71">
        <v>956</v>
      </c>
      <c r="I9" s="71">
        <v>542</v>
      </c>
      <c r="J9" s="71">
        <v>1498</v>
      </c>
      <c r="K9" s="71">
        <v>1160</v>
      </c>
      <c r="L9" s="71">
        <v>861</v>
      </c>
      <c r="M9" s="71">
        <v>2021</v>
      </c>
      <c r="N9" s="71">
        <v>5384</v>
      </c>
      <c r="O9" s="71">
        <v>2065</v>
      </c>
      <c r="P9" s="71">
        <v>3319</v>
      </c>
      <c r="Q9" s="79">
        <v>38459</v>
      </c>
      <c r="R9" s="65">
        <f t="shared" si="0"/>
        <v>0.13999323955381054</v>
      </c>
      <c r="S9" s="56"/>
    </row>
    <row r="10" spans="1:19" x14ac:dyDescent="0.2">
      <c r="A10" s="62" t="s">
        <v>4</v>
      </c>
      <c r="B10" s="80">
        <v>99</v>
      </c>
      <c r="C10" s="70">
        <v>38</v>
      </c>
      <c r="D10" s="70">
        <v>137</v>
      </c>
      <c r="E10" s="70">
        <v>473</v>
      </c>
      <c r="F10" s="70">
        <v>254</v>
      </c>
      <c r="G10" s="70">
        <v>727</v>
      </c>
      <c r="H10" s="70">
        <v>534</v>
      </c>
      <c r="I10" s="70">
        <v>307</v>
      </c>
      <c r="J10" s="70">
        <v>841</v>
      </c>
      <c r="K10" s="70">
        <v>633</v>
      </c>
      <c r="L10" s="70">
        <v>462</v>
      </c>
      <c r="M10" s="70">
        <v>1095</v>
      </c>
      <c r="N10" s="70">
        <v>2959</v>
      </c>
      <c r="O10" s="70">
        <v>1193</v>
      </c>
      <c r="P10" s="70">
        <v>1766</v>
      </c>
      <c r="Q10" s="81">
        <v>29490</v>
      </c>
      <c r="R10" s="65">
        <f t="shared" si="0"/>
        <v>0.10033909799932181</v>
      </c>
      <c r="S10" s="56"/>
    </row>
    <row r="11" spans="1:19" x14ac:dyDescent="0.2">
      <c r="A11" s="62" t="s">
        <v>130</v>
      </c>
      <c r="B11" s="78">
        <v>64</v>
      </c>
      <c r="C11" s="71">
        <v>22</v>
      </c>
      <c r="D11" s="71">
        <v>86</v>
      </c>
      <c r="E11" s="71">
        <v>519</v>
      </c>
      <c r="F11" s="71">
        <v>232</v>
      </c>
      <c r="G11" s="71">
        <v>751</v>
      </c>
      <c r="H11" s="71">
        <v>571</v>
      </c>
      <c r="I11" s="71">
        <v>270</v>
      </c>
      <c r="J11" s="71">
        <v>841</v>
      </c>
      <c r="K11" s="71">
        <v>640</v>
      </c>
      <c r="L11" s="71">
        <v>337</v>
      </c>
      <c r="M11" s="71">
        <v>977</v>
      </c>
      <c r="N11" s="71">
        <v>2463</v>
      </c>
      <c r="O11" s="71">
        <v>1139</v>
      </c>
      <c r="P11" s="71">
        <v>1324</v>
      </c>
      <c r="Q11" s="79">
        <v>31542</v>
      </c>
      <c r="R11" s="65">
        <f t="shared" si="0"/>
        <v>7.808636104241963E-2</v>
      </c>
      <c r="S11" s="56"/>
    </row>
    <row r="12" spans="1:19" x14ac:dyDescent="0.2">
      <c r="A12" s="62" t="s">
        <v>131</v>
      </c>
      <c r="B12" s="80">
        <v>63</v>
      </c>
      <c r="C12" s="70">
        <v>16</v>
      </c>
      <c r="D12" s="70">
        <v>79</v>
      </c>
      <c r="E12" s="70">
        <v>577</v>
      </c>
      <c r="F12" s="70">
        <v>150</v>
      </c>
      <c r="G12" s="70">
        <v>727</v>
      </c>
      <c r="H12" s="70">
        <v>644</v>
      </c>
      <c r="I12" s="70">
        <v>190</v>
      </c>
      <c r="J12" s="70">
        <v>834</v>
      </c>
      <c r="K12" s="70">
        <v>709</v>
      </c>
      <c r="L12" s="70">
        <v>294</v>
      </c>
      <c r="M12" s="70">
        <v>1003</v>
      </c>
      <c r="N12" s="70">
        <v>2450</v>
      </c>
      <c r="O12" s="70">
        <v>1238</v>
      </c>
      <c r="P12" s="70">
        <v>1212</v>
      </c>
      <c r="Q12" s="81">
        <v>33313</v>
      </c>
      <c r="R12" s="65">
        <f t="shared" si="0"/>
        <v>7.3544862366043282E-2</v>
      </c>
      <c r="S12" s="56"/>
    </row>
    <row r="13" spans="1:19" x14ac:dyDescent="0.2">
      <c r="A13" s="62" t="s">
        <v>5</v>
      </c>
      <c r="B13" s="78">
        <v>225</v>
      </c>
      <c r="C13" s="71">
        <v>102</v>
      </c>
      <c r="D13" s="71">
        <v>327</v>
      </c>
      <c r="E13" s="71">
        <v>1276</v>
      </c>
      <c r="F13" s="71">
        <v>652</v>
      </c>
      <c r="G13" s="71">
        <v>1928</v>
      </c>
      <c r="H13" s="71">
        <v>1398</v>
      </c>
      <c r="I13" s="71">
        <v>773</v>
      </c>
      <c r="J13" s="71">
        <v>2171</v>
      </c>
      <c r="K13" s="71">
        <v>1589</v>
      </c>
      <c r="L13" s="71">
        <v>1273</v>
      </c>
      <c r="M13" s="71">
        <v>2862</v>
      </c>
      <c r="N13" s="71">
        <v>7191</v>
      </c>
      <c r="O13" s="71">
        <v>2948</v>
      </c>
      <c r="P13" s="71">
        <v>4243</v>
      </c>
      <c r="Q13" s="79">
        <v>51290</v>
      </c>
      <c r="R13" s="65">
        <f t="shared" si="0"/>
        <v>0.14020276857087152</v>
      </c>
      <c r="S13" s="56"/>
    </row>
    <row r="14" spans="1:19" x14ac:dyDescent="0.2">
      <c r="A14" s="62" t="s">
        <v>6</v>
      </c>
      <c r="B14" s="80">
        <v>125</v>
      </c>
      <c r="C14" s="70">
        <v>96</v>
      </c>
      <c r="D14" s="70">
        <v>221</v>
      </c>
      <c r="E14" s="70">
        <v>669</v>
      </c>
      <c r="F14" s="70">
        <v>640</v>
      </c>
      <c r="G14" s="70">
        <v>1309</v>
      </c>
      <c r="H14" s="70">
        <v>752</v>
      </c>
      <c r="I14" s="70">
        <v>733</v>
      </c>
      <c r="J14" s="70">
        <v>1485</v>
      </c>
      <c r="K14" s="70">
        <v>887</v>
      </c>
      <c r="L14" s="70">
        <v>1066</v>
      </c>
      <c r="M14" s="70">
        <v>1953</v>
      </c>
      <c r="N14" s="70">
        <v>4981</v>
      </c>
      <c r="O14" s="70">
        <v>1750</v>
      </c>
      <c r="P14" s="70">
        <v>3231</v>
      </c>
      <c r="Q14" s="81">
        <v>37572</v>
      </c>
      <c r="R14" s="65">
        <f t="shared" si="0"/>
        <v>0.13257212818055999</v>
      </c>
      <c r="S14" s="56"/>
    </row>
    <row r="15" spans="1:19" x14ac:dyDescent="0.2">
      <c r="A15" s="62" t="s">
        <v>132</v>
      </c>
      <c r="B15" s="78">
        <v>79</v>
      </c>
      <c r="C15" s="71">
        <v>67</v>
      </c>
      <c r="D15" s="71">
        <v>146</v>
      </c>
      <c r="E15" s="71">
        <v>514</v>
      </c>
      <c r="F15" s="71">
        <v>549</v>
      </c>
      <c r="G15" s="71">
        <v>1063</v>
      </c>
      <c r="H15" s="71">
        <v>562</v>
      </c>
      <c r="I15" s="71">
        <v>680</v>
      </c>
      <c r="J15" s="71">
        <v>1242</v>
      </c>
      <c r="K15" s="71">
        <v>653</v>
      </c>
      <c r="L15" s="71">
        <v>927</v>
      </c>
      <c r="M15" s="71">
        <v>1580</v>
      </c>
      <c r="N15" s="71">
        <v>3855</v>
      </c>
      <c r="O15" s="71">
        <v>1255</v>
      </c>
      <c r="P15" s="71">
        <v>2600</v>
      </c>
      <c r="Q15" s="79">
        <v>39114</v>
      </c>
      <c r="R15" s="65">
        <f t="shared" si="0"/>
        <v>9.8558061052308632E-2</v>
      </c>
      <c r="S15" s="56"/>
    </row>
    <row r="16" spans="1:19" x14ac:dyDescent="0.2">
      <c r="A16" s="62" t="s">
        <v>7</v>
      </c>
      <c r="B16" s="80">
        <v>89</v>
      </c>
      <c r="C16" s="70">
        <v>284</v>
      </c>
      <c r="D16" s="70">
        <v>373</v>
      </c>
      <c r="E16" s="70">
        <v>495</v>
      </c>
      <c r="F16" s="70">
        <v>2023</v>
      </c>
      <c r="G16" s="70">
        <v>2518</v>
      </c>
      <c r="H16" s="70">
        <v>557</v>
      </c>
      <c r="I16" s="70">
        <v>2342</v>
      </c>
      <c r="J16" s="70">
        <v>2899</v>
      </c>
      <c r="K16" s="70">
        <v>653</v>
      </c>
      <c r="L16" s="70">
        <v>3062</v>
      </c>
      <c r="M16" s="70">
        <v>3715</v>
      </c>
      <c r="N16" s="70">
        <v>8595</v>
      </c>
      <c r="O16" s="70">
        <v>1552</v>
      </c>
      <c r="P16" s="70">
        <v>7043</v>
      </c>
      <c r="Q16" s="81">
        <v>25028</v>
      </c>
      <c r="R16" s="65">
        <f t="shared" si="0"/>
        <v>0.34341537478024614</v>
      </c>
      <c r="S16" s="56"/>
    </row>
    <row r="17" spans="1:19" s="58" customFormat="1" ht="13.5" customHeight="1" x14ac:dyDescent="0.2">
      <c r="A17" s="62" t="s">
        <v>8</v>
      </c>
      <c r="B17" s="78">
        <v>102</v>
      </c>
      <c r="C17" s="71">
        <v>65</v>
      </c>
      <c r="D17" s="71">
        <v>167</v>
      </c>
      <c r="E17" s="71">
        <v>566</v>
      </c>
      <c r="F17" s="71">
        <v>507</v>
      </c>
      <c r="G17" s="71">
        <v>1073</v>
      </c>
      <c r="H17" s="71">
        <v>626</v>
      </c>
      <c r="I17" s="71">
        <v>638</v>
      </c>
      <c r="J17" s="71">
        <v>1264</v>
      </c>
      <c r="K17" s="71">
        <v>750</v>
      </c>
      <c r="L17" s="71">
        <v>1098</v>
      </c>
      <c r="M17" s="71">
        <v>1848</v>
      </c>
      <c r="N17" s="71">
        <v>4399</v>
      </c>
      <c r="O17" s="71">
        <v>1465</v>
      </c>
      <c r="P17" s="71">
        <v>2934</v>
      </c>
      <c r="Q17" s="79">
        <v>35381</v>
      </c>
      <c r="R17" s="66">
        <f t="shared" si="0"/>
        <v>0.12433226873180521</v>
      </c>
      <c r="S17" s="57"/>
    </row>
    <row r="18" spans="1:19" x14ac:dyDescent="0.2">
      <c r="A18" s="62" t="s">
        <v>9</v>
      </c>
      <c r="B18" s="80">
        <v>147</v>
      </c>
      <c r="C18" s="70">
        <v>200</v>
      </c>
      <c r="D18" s="70">
        <v>347</v>
      </c>
      <c r="E18" s="70">
        <v>753</v>
      </c>
      <c r="F18" s="70">
        <v>1604</v>
      </c>
      <c r="G18" s="70">
        <v>2357</v>
      </c>
      <c r="H18" s="70">
        <v>926</v>
      </c>
      <c r="I18" s="70">
        <v>2140</v>
      </c>
      <c r="J18" s="70">
        <v>3066</v>
      </c>
      <c r="K18" s="70">
        <v>1222</v>
      </c>
      <c r="L18" s="70">
        <v>4529</v>
      </c>
      <c r="M18" s="70">
        <v>5751</v>
      </c>
      <c r="N18" s="70">
        <v>11595</v>
      </c>
      <c r="O18" s="70">
        <v>2185</v>
      </c>
      <c r="P18" s="70">
        <v>9410</v>
      </c>
      <c r="Q18" s="81">
        <v>32876</v>
      </c>
      <c r="R18" s="65">
        <f t="shared" si="0"/>
        <v>0.35268889159265115</v>
      </c>
      <c r="S18" s="56"/>
    </row>
    <row r="19" spans="1:19" x14ac:dyDescent="0.2">
      <c r="A19" s="62" t="s">
        <v>10</v>
      </c>
      <c r="B19" s="78">
        <v>75</v>
      </c>
      <c r="C19" s="71">
        <v>23</v>
      </c>
      <c r="D19" s="71">
        <v>98</v>
      </c>
      <c r="E19" s="71">
        <v>416</v>
      </c>
      <c r="F19" s="71">
        <v>205</v>
      </c>
      <c r="G19" s="71">
        <v>621</v>
      </c>
      <c r="H19" s="71">
        <v>468</v>
      </c>
      <c r="I19" s="71">
        <v>244</v>
      </c>
      <c r="J19" s="71">
        <v>712</v>
      </c>
      <c r="K19" s="71">
        <v>559</v>
      </c>
      <c r="L19" s="71">
        <v>484</v>
      </c>
      <c r="M19" s="71">
        <v>1043</v>
      </c>
      <c r="N19" s="71">
        <v>2765</v>
      </c>
      <c r="O19" s="71">
        <v>1098</v>
      </c>
      <c r="P19" s="71">
        <v>1667</v>
      </c>
      <c r="Q19" s="79">
        <v>24352</v>
      </c>
      <c r="R19" s="65">
        <f t="shared" si="0"/>
        <v>0.11354303547963206</v>
      </c>
      <c r="S19" s="56"/>
    </row>
    <row r="20" spans="1:19" x14ac:dyDescent="0.2">
      <c r="A20" s="62" t="s">
        <v>11</v>
      </c>
      <c r="B20" s="80">
        <v>165</v>
      </c>
      <c r="C20" s="70">
        <v>66</v>
      </c>
      <c r="D20" s="70">
        <v>231</v>
      </c>
      <c r="E20" s="70">
        <v>811</v>
      </c>
      <c r="F20" s="70">
        <v>462</v>
      </c>
      <c r="G20" s="70">
        <v>1273</v>
      </c>
      <c r="H20" s="70">
        <v>910</v>
      </c>
      <c r="I20" s="70">
        <v>577</v>
      </c>
      <c r="J20" s="70">
        <v>1487</v>
      </c>
      <c r="K20" s="70">
        <v>1151</v>
      </c>
      <c r="L20" s="70">
        <v>1024</v>
      </c>
      <c r="M20" s="70">
        <v>2175</v>
      </c>
      <c r="N20" s="70">
        <v>5490</v>
      </c>
      <c r="O20" s="70">
        <v>2062</v>
      </c>
      <c r="P20" s="70">
        <v>3428</v>
      </c>
      <c r="Q20" s="81">
        <v>42614</v>
      </c>
      <c r="R20" s="65">
        <f t="shared" si="0"/>
        <v>0.12883090064298117</v>
      </c>
      <c r="S20" s="56"/>
    </row>
    <row r="21" spans="1:19" x14ac:dyDescent="0.2">
      <c r="A21" s="62" t="s">
        <v>12</v>
      </c>
      <c r="B21" s="78">
        <v>74</v>
      </c>
      <c r="C21" s="71">
        <v>237</v>
      </c>
      <c r="D21" s="71">
        <v>311</v>
      </c>
      <c r="E21" s="71">
        <v>367</v>
      </c>
      <c r="F21" s="71">
        <v>1705</v>
      </c>
      <c r="G21" s="71">
        <v>2072</v>
      </c>
      <c r="H21" s="71">
        <v>423</v>
      </c>
      <c r="I21" s="71">
        <v>2085</v>
      </c>
      <c r="J21" s="71">
        <v>2508</v>
      </c>
      <c r="K21" s="71">
        <v>519</v>
      </c>
      <c r="L21" s="71">
        <v>2966</v>
      </c>
      <c r="M21" s="71">
        <v>3485</v>
      </c>
      <c r="N21" s="71">
        <v>7603</v>
      </c>
      <c r="O21" s="71">
        <v>964</v>
      </c>
      <c r="P21" s="71">
        <v>6639</v>
      </c>
      <c r="Q21" s="79">
        <v>22272</v>
      </c>
      <c r="R21" s="65">
        <f t="shared" si="0"/>
        <v>0.34137033045977011</v>
      </c>
      <c r="S21" s="56"/>
    </row>
    <row r="22" spans="1:19" ht="13.5" thickBot="1" x14ac:dyDescent="0.25">
      <c r="A22" s="63" t="s">
        <v>13</v>
      </c>
      <c r="B22" s="82">
        <v>47</v>
      </c>
      <c r="C22" s="83">
        <v>16</v>
      </c>
      <c r="D22" s="83">
        <v>63</v>
      </c>
      <c r="E22" s="83">
        <v>311</v>
      </c>
      <c r="F22" s="83">
        <v>109</v>
      </c>
      <c r="G22" s="83">
        <v>420</v>
      </c>
      <c r="H22" s="83">
        <v>347</v>
      </c>
      <c r="I22" s="83">
        <v>129</v>
      </c>
      <c r="J22" s="83">
        <v>476</v>
      </c>
      <c r="K22" s="83">
        <v>375</v>
      </c>
      <c r="L22" s="83">
        <v>181</v>
      </c>
      <c r="M22" s="83">
        <v>556</v>
      </c>
      <c r="N22" s="83">
        <v>1378</v>
      </c>
      <c r="O22" s="83">
        <v>727</v>
      </c>
      <c r="P22" s="83">
        <v>651</v>
      </c>
      <c r="Q22" s="84">
        <v>23463</v>
      </c>
      <c r="R22" s="65">
        <f t="shared" si="0"/>
        <v>5.8730767591527087E-2</v>
      </c>
      <c r="S22" s="56"/>
    </row>
    <row r="23" spans="1:19" ht="13.5" thickBot="1" x14ac:dyDescent="0.25">
      <c r="A23" s="59" t="s">
        <v>0</v>
      </c>
      <c r="B23" s="72">
        <v>2220</v>
      </c>
      <c r="C23" s="73">
        <v>1883</v>
      </c>
      <c r="D23" s="73">
        <v>4103</v>
      </c>
      <c r="E23" s="73">
        <v>11619</v>
      </c>
      <c r="F23" s="73">
        <v>13294</v>
      </c>
      <c r="G23" s="73">
        <v>24913</v>
      </c>
      <c r="H23" s="73">
        <v>13024</v>
      </c>
      <c r="I23" s="73">
        <v>16304</v>
      </c>
      <c r="J23" s="73">
        <v>29328</v>
      </c>
      <c r="K23" s="73">
        <v>15665</v>
      </c>
      <c r="L23" s="73">
        <v>26546</v>
      </c>
      <c r="M23" s="73">
        <v>42211</v>
      </c>
      <c r="N23" s="73">
        <v>101724</v>
      </c>
      <c r="O23" s="73">
        <v>29846</v>
      </c>
      <c r="P23" s="73">
        <v>71878</v>
      </c>
      <c r="Q23" s="74">
        <v>573648</v>
      </c>
      <c r="R23" s="67">
        <f t="shared" si="0"/>
        <v>0.17732825704961927</v>
      </c>
      <c r="S23" s="60"/>
    </row>
    <row r="25" spans="1:19" x14ac:dyDescent="0.2">
      <c r="A25" s="182" t="s">
        <v>159</v>
      </c>
      <c r="B25" s="182"/>
      <c r="C25" s="182"/>
      <c r="D25" s="182"/>
    </row>
    <row r="26" spans="1:19" x14ac:dyDescent="0.2">
      <c r="A26" s="182" t="s">
        <v>145</v>
      </c>
      <c r="B26" s="182"/>
      <c r="C26" s="182"/>
      <c r="D26" s="182"/>
    </row>
    <row r="27" spans="1:19" ht="33.75" x14ac:dyDescent="0.5">
      <c r="D27" s="91"/>
    </row>
  </sheetData>
  <mergeCells count="25">
    <mergeCell ref="N3:R3"/>
    <mergeCell ref="A1:E1"/>
    <mergeCell ref="B3:D3"/>
    <mergeCell ref="E3:G3"/>
    <mergeCell ref="H3:J3"/>
    <mergeCell ref="K3:M3"/>
    <mergeCell ref="R4:R5"/>
    <mergeCell ref="A25:D25"/>
    <mergeCell ref="G4:G5"/>
    <mergeCell ref="H4:H5"/>
    <mergeCell ref="I4:I5"/>
    <mergeCell ref="J4:J5"/>
    <mergeCell ref="K4:K5"/>
    <mergeCell ref="L4:L5"/>
    <mergeCell ref="A4:A5"/>
    <mergeCell ref="B4:B5"/>
    <mergeCell ref="C4:C5"/>
    <mergeCell ref="D4:D5"/>
    <mergeCell ref="E4:E5"/>
    <mergeCell ref="F4:F5"/>
    <mergeCell ref="A26:D26"/>
    <mergeCell ref="M4:M5"/>
    <mergeCell ref="N4:N5"/>
    <mergeCell ref="O4:P4"/>
    <mergeCell ref="Q4:Q5"/>
  </mergeCells>
  <pageMargins left="0.7" right="0.7" top="0.78740157499999996" bottom="0.78740157499999996" header="0.3" footer="0.3"/>
  <pageSetup paperSize="9" scale="9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K28"/>
  <sheetViews>
    <sheetView zoomScale="70" zoomScaleNormal="70" workbookViewId="0">
      <selection activeCell="X13" sqref="X13"/>
    </sheetView>
  </sheetViews>
  <sheetFormatPr baseColWidth="10" defaultColWidth="11.42578125" defaultRowHeight="12.75" x14ac:dyDescent="0.2"/>
  <cols>
    <col min="1" max="1" width="45.7109375" style="26" bestFit="1" customWidth="1"/>
    <col min="2" max="2" width="11.42578125" style="26" customWidth="1"/>
    <col min="3" max="3" width="11.42578125" style="26"/>
    <col min="4" max="4" width="11.42578125" style="26" customWidth="1"/>
    <col min="5" max="8" width="11.42578125" style="26"/>
    <col min="9" max="12" width="11.42578125" style="26" customWidth="1"/>
    <col min="13" max="13" width="10.5703125" style="26" bestFit="1" customWidth="1"/>
    <col min="14" max="14" width="9.28515625" style="26" bestFit="1" customWidth="1"/>
    <col min="15" max="15" width="10.5703125" style="26" customWidth="1"/>
    <col min="16" max="17" width="9.7109375" style="26" bestFit="1" customWidth="1"/>
    <col min="18" max="18" width="13.5703125" style="26" bestFit="1" customWidth="1"/>
    <col min="19" max="16384" width="11.42578125" style="26"/>
  </cols>
  <sheetData>
    <row r="1" spans="1:18" s="25" customFormat="1" ht="15.75" x14ac:dyDescent="0.25">
      <c r="A1" s="124" t="s">
        <v>157</v>
      </c>
      <c r="B1" s="125"/>
      <c r="C1" s="1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</row>
    <row r="2" spans="1:18" ht="20.25" customHeight="1" thickBot="1" x14ac:dyDescent="0.25">
      <c r="A2" s="127"/>
      <c r="B2" s="127"/>
      <c r="C2" s="127"/>
    </row>
    <row r="3" spans="1:18" ht="21.95" customHeight="1" thickBot="1" x14ac:dyDescent="0.25">
      <c r="A3" s="128" t="s">
        <v>99</v>
      </c>
      <c r="B3" s="160" t="s">
        <v>155</v>
      </c>
      <c r="C3" s="157" t="s">
        <v>100</v>
      </c>
      <c r="D3" s="157" t="s">
        <v>101</v>
      </c>
      <c r="E3" s="157" t="s">
        <v>102</v>
      </c>
      <c r="F3" s="157" t="s">
        <v>103</v>
      </c>
      <c r="G3" s="157" t="s">
        <v>104</v>
      </c>
      <c r="H3" s="153" t="s">
        <v>105</v>
      </c>
      <c r="I3" s="155" t="s">
        <v>106</v>
      </c>
      <c r="J3" s="157" t="s">
        <v>107</v>
      </c>
      <c r="K3" s="157" t="s">
        <v>108</v>
      </c>
      <c r="L3" s="157" t="s">
        <v>109</v>
      </c>
      <c r="M3" s="157" t="s">
        <v>110</v>
      </c>
      <c r="N3" s="157" t="s">
        <v>117</v>
      </c>
      <c r="O3" s="157" t="s">
        <v>118</v>
      </c>
      <c r="P3" s="157" t="s">
        <v>111</v>
      </c>
      <c r="Q3" s="157" t="s">
        <v>112</v>
      </c>
      <c r="R3" s="151" t="s">
        <v>113</v>
      </c>
    </row>
    <row r="4" spans="1:18" ht="21.95" customHeight="1" thickBot="1" x14ac:dyDescent="0.25">
      <c r="A4" s="129" t="s">
        <v>1</v>
      </c>
      <c r="B4" s="161"/>
      <c r="C4" s="158"/>
      <c r="D4" s="158"/>
      <c r="E4" s="158"/>
      <c r="F4" s="158"/>
      <c r="G4" s="158"/>
      <c r="H4" s="154"/>
      <c r="I4" s="156"/>
      <c r="J4" s="158"/>
      <c r="K4" s="158"/>
      <c r="L4" s="158"/>
      <c r="M4" s="158"/>
      <c r="N4" s="158"/>
      <c r="O4" s="158"/>
      <c r="P4" s="158"/>
      <c r="Q4" s="158"/>
      <c r="R4" s="152"/>
    </row>
    <row r="5" spans="1:18" ht="21.95" customHeight="1" thickBot="1" x14ac:dyDescent="0.25">
      <c r="A5" s="1" t="s">
        <v>17</v>
      </c>
      <c r="B5" s="130">
        <v>1002</v>
      </c>
      <c r="C5" s="130">
        <v>1034</v>
      </c>
      <c r="D5" s="130">
        <v>1448</v>
      </c>
      <c r="E5" s="130">
        <v>757</v>
      </c>
      <c r="F5" s="130">
        <v>920</v>
      </c>
      <c r="G5" s="130">
        <v>2358</v>
      </c>
      <c r="H5" s="130">
        <v>5189</v>
      </c>
      <c r="I5" s="130">
        <v>1327</v>
      </c>
      <c r="J5" s="130">
        <v>1554</v>
      </c>
      <c r="K5" s="130">
        <v>5993</v>
      </c>
      <c r="L5" s="130">
        <v>4465</v>
      </c>
      <c r="M5" s="130">
        <v>6075</v>
      </c>
      <c r="N5" s="130">
        <f>B5+C5+D5+E5+F5</f>
        <v>5161</v>
      </c>
      <c r="O5" s="130">
        <f>N5+J5</f>
        <v>6715</v>
      </c>
      <c r="P5" s="130">
        <f>SUM(B5:H5)</f>
        <v>12708</v>
      </c>
      <c r="Q5" s="130">
        <v>32190</v>
      </c>
      <c r="R5" s="130">
        <v>7771</v>
      </c>
    </row>
    <row r="6" spans="1:18" ht="21.95" customHeight="1" thickBot="1" x14ac:dyDescent="0.25">
      <c r="A6" s="2" t="s">
        <v>2</v>
      </c>
      <c r="B6" s="130">
        <v>655</v>
      </c>
      <c r="C6" s="130">
        <v>721</v>
      </c>
      <c r="D6" s="130">
        <v>1086</v>
      </c>
      <c r="E6" s="130">
        <v>636</v>
      </c>
      <c r="F6" s="130">
        <v>714</v>
      </c>
      <c r="G6" s="130">
        <v>1084</v>
      </c>
      <c r="H6" s="130">
        <v>2139</v>
      </c>
      <c r="I6" s="130">
        <v>938</v>
      </c>
      <c r="J6" s="130">
        <v>774</v>
      </c>
      <c r="K6" s="130">
        <v>2449</v>
      </c>
      <c r="L6" s="130">
        <v>3274</v>
      </c>
      <c r="M6" s="130">
        <v>2863</v>
      </c>
      <c r="N6" s="130">
        <f t="shared" ref="N6:N22" si="0">B6+C6+D6+E6+F6</f>
        <v>3812</v>
      </c>
      <c r="O6" s="130">
        <f t="shared" ref="O6:O22" si="1">N6+J6</f>
        <v>4586</v>
      </c>
      <c r="P6" s="130">
        <f t="shared" ref="P6:P21" si="2">SUM(B6:H6)</f>
        <v>7035</v>
      </c>
      <c r="Q6" s="130">
        <v>18383</v>
      </c>
      <c r="R6" s="130">
        <v>7832</v>
      </c>
    </row>
    <row r="7" spans="1:18" ht="21.95" customHeight="1" thickBot="1" x14ac:dyDescent="0.25">
      <c r="A7" s="2" t="s">
        <v>16</v>
      </c>
      <c r="B7" s="130">
        <v>1134</v>
      </c>
      <c r="C7" s="130">
        <v>1322</v>
      </c>
      <c r="D7" s="130">
        <v>2184</v>
      </c>
      <c r="E7" s="130">
        <v>1212</v>
      </c>
      <c r="F7" s="130">
        <v>1602</v>
      </c>
      <c r="G7" s="130">
        <v>1740</v>
      </c>
      <c r="H7" s="130">
        <v>3341</v>
      </c>
      <c r="I7" s="130">
        <v>1788</v>
      </c>
      <c r="J7" s="130">
        <v>1280</v>
      </c>
      <c r="K7" s="130">
        <v>3801</v>
      </c>
      <c r="L7" s="130">
        <v>6256</v>
      </c>
      <c r="M7" s="130">
        <v>4714</v>
      </c>
      <c r="N7" s="130">
        <f t="shared" si="0"/>
        <v>7454</v>
      </c>
      <c r="O7" s="130">
        <f t="shared" si="1"/>
        <v>8734</v>
      </c>
      <c r="P7" s="130">
        <f t="shared" si="2"/>
        <v>12535</v>
      </c>
      <c r="Q7" s="130">
        <v>36358</v>
      </c>
      <c r="R7" s="130">
        <v>4348</v>
      </c>
    </row>
    <row r="8" spans="1:18" ht="21.95" customHeight="1" thickBot="1" x14ac:dyDescent="0.25">
      <c r="A8" s="2" t="s">
        <v>3</v>
      </c>
      <c r="B8" s="130">
        <v>1020</v>
      </c>
      <c r="C8" s="130">
        <v>1220</v>
      </c>
      <c r="D8" s="130">
        <v>2086</v>
      </c>
      <c r="E8" s="130">
        <v>1222</v>
      </c>
      <c r="F8" s="130">
        <v>1460</v>
      </c>
      <c r="G8" s="130">
        <v>1679</v>
      </c>
      <c r="H8" s="130">
        <v>3185</v>
      </c>
      <c r="I8" s="130">
        <v>1618</v>
      </c>
      <c r="J8" s="130">
        <v>1204</v>
      </c>
      <c r="K8" s="130">
        <v>3660</v>
      </c>
      <c r="L8" s="130">
        <v>5928</v>
      </c>
      <c r="M8" s="130">
        <v>4498</v>
      </c>
      <c r="N8" s="130">
        <f t="shared" si="0"/>
        <v>7008</v>
      </c>
      <c r="O8" s="130">
        <f t="shared" si="1"/>
        <v>8212</v>
      </c>
      <c r="P8" s="130">
        <f t="shared" si="2"/>
        <v>11872</v>
      </c>
      <c r="Q8" s="130">
        <v>34301</v>
      </c>
      <c r="R8" s="130">
        <v>4158</v>
      </c>
    </row>
    <row r="9" spans="1:18" ht="21.95" customHeight="1" thickBot="1" x14ac:dyDescent="0.25">
      <c r="A9" s="2" t="s">
        <v>4</v>
      </c>
      <c r="B9" s="130">
        <v>681</v>
      </c>
      <c r="C9" s="130">
        <v>839</v>
      </c>
      <c r="D9" s="130">
        <v>1536</v>
      </c>
      <c r="E9" s="130">
        <v>908</v>
      </c>
      <c r="F9" s="130">
        <v>1163</v>
      </c>
      <c r="G9" s="130">
        <v>1142</v>
      </c>
      <c r="H9" s="130">
        <v>1613</v>
      </c>
      <c r="I9" s="130">
        <v>1128</v>
      </c>
      <c r="J9" s="130">
        <v>870</v>
      </c>
      <c r="K9" s="130">
        <v>1885</v>
      </c>
      <c r="L9" s="130">
        <v>4281</v>
      </c>
      <c r="M9" s="130">
        <v>2934</v>
      </c>
      <c r="N9" s="130">
        <f t="shared" si="0"/>
        <v>5127</v>
      </c>
      <c r="O9" s="130">
        <f t="shared" si="1"/>
        <v>5997</v>
      </c>
      <c r="P9" s="130">
        <f t="shared" si="2"/>
        <v>7882</v>
      </c>
      <c r="Q9" s="130">
        <v>23683</v>
      </c>
      <c r="R9" s="130">
        <v>5807</v>
      </c>
    </row>
    <row r="10" spans="1:18" ht="21.95" customHeight="1" thickBot="1" x14ac:dyDescent="0.25">
      <c r="A10" s="2" t="s">
        <v>14</v>
      </c>
      <c r="B10" s="130">
        <v>546</v>
      </c>
      <c r="C10" s="130">
        <v>826</v>
      </c>
      <c r="D10" s="130">
        <v>1753</v>
      </c>
      <c r="E10" s="130">
        <v>1084</v>
      </c>
      <c r="F10" s="130">
        <v>1489</v>
      </c>
      <c r="G10" s="130">
        <v>1119</v>
      </c>
      <c r="H10" s="130">
        <v>976</v>
      </c>
      <c r="I10" s="130">
        <v>1151</v>
      </c>
      <c r="J10" s="130">
        <v>883</v>
      </c>
      <c r="K10" s="130">
        <v>1212</v>
      </c>
      <c r="L10" s="130">
        <v>4586</v>
      </c>
      <c r="M10" s="130">
        <v>2826</v>
      </c>
      <c r="N10" s="130">
        <f t="shared" si="0"/>
        <v>5698</v>
      </c>
      <c r="O10" s="130">
        <f t="shared" si="1"/>
        <v>6581</v>
      </c>
      <c r="P10" s="130">
        <f t="shared" si="2"/>
        <v>7793</v>
      </c>
      <c r="Q10" s="130">
        <v>22991</v>
      </c>
      <c r="R10" s="130">
        <v>8551</v>
      </c>
    </row>
    <row r="11" spans="1:18" ht="28.5" customHeight="1" thickBot="1" x14ac:dyDescent="0.25">
      <c r="A11" s="2" t="s">
        <v>18</v>
      </c>
      <c r="B11" s="130">
        <v>533</v>
      </c>
      <c r="C11" s="130">
        <v>833</v>
      </c>
      <c r="D11" s="130">
        <v>1858</v>
      </c>
      <c r="E11" s="130">
        <v>1205</v>
      </c>
      <c r="F11" s="130">
        <v>1654</v>
      </c>
      <c r="G11" s="130">
        <v>1209</v>
      </c>
      <c r="H11" s="130">
        <v>989</v>
      </c>
      <c r="I11" s="130">
        <v>1166</v>
      </c>
      <c r="J11" s="130">
        <v>972</v>
      </c>
      <c r="K11" s="130">
        <v>1226</v>
      </c>
      <c r="L11" s="130">
        <v>4826</v>
      </c>
      <c r="M11" s="130">
        <v>3077</v>
      </c>
      <c r="N11" s="130">
        <f t="shared" si="0"/>
        <v>6083</v>
      </c>
      <c r="O11" s="130">
        <f t="shared" si="1"/>
        <v>7055</v>
      </c>
      <c r="P11" s="130">
        <f t="shared" si="2"/>
        <v>8281</v>
      </c>
      <c r="Q11" s="130">
        <v>24439</v>
      </c>
      <c r="R11" s="130">
        <v>8874</v>
      </c>
    </row>
    <row r="12" spans="1:18" ht="21.95" customHeight="1" thickBot="1" x14ac:dyDescent="0.25">
      <c r="A12" s="2" t="s">
        <v>5</v>
      </c>
      <c r="B12" s="130">
        <v>1234</v>
      </c>
      <c r="C12" s="130">
        <v>1497</v>
      </c>
      <c r="D12" s="130">
        <v>2762</v>
      </c>
      <c r="E12" s="130">
        <v>1543</v>
      </c>
      <c r="F12" s="130">
        <v>2020</v>
      </c>
      <c r="G12" s="130">
        <v>2066</v>
      </c>
      <c r="H12" s="130">
        <v>3160</v>
      </c>
      <c r="I12" s="130">
        <v>2039</v>
      </c>
      <c r="J12" s="130">
        <v>1544</v>
      </c>
      <c r="K12" s="130">
        <v>3682</v>
      </c>
      <c r="L12" s="130">
        <v>7535</v>
      </c>
      <c r="M12" s="130">
        <v>5392</v>
      </c>
      <c r="N12" s="130">
        <f t="shared" si="0"/>
        <v>9056</v>
      </c>
      <c r="O12" s="130">
        <f t="shared" si="1"/>
        <v>10600</v>
      </c>
      <c r="P12" s="130">
        <f t="shared" si="2"/>
        <v>14282</v>
      </c>
      <c r="Q12" s="130">
        <v>40593</v>
      </c>
      <c r="R12" s="130">
        <v>10697</v>
      </c>
    </row>
    <row r="13" spans="1:18" ht="21.95" customHeight="1" thickBot="1" x14ac:dyDescent="0.25">
      <c r="A13" s="2" t="s">
        <v>6</v>
      </c>
      <c r="B13" s="130">
        <v>675</v>
      </c>
      <c r="C13" s="130">
        <v>857</v>
      </c>
      <c r="D13" s="130">
        <v>1683</v>
      </c>
      <c r="E13" s="130">
        <v>1035</v>
      </c>
      <c r="F13" s="130">
        <v>1382</v>
      </c>
      <c r="G13" s="130">
        <v>1460</v>
      </c>
      <c r="H13" s="130">
        <v>2222</v>
      </c>
      <c r="I13" s="130">
        <v>1158</v>
      </c>
      <c r="J13" s="130">
        <v>1084</v>
      </c>
      <c r="K13" s="130">
        <v>2598</v>
      </c>
      <c r="L13" s="130">
        <v>4598</v>
      </c>
      <c r="M13" s="130">
        <v>3831</v>
      </c>
      <c r="N13" s="130">
        <f t="shared" si="0"/>
        <v>5632</v>
      </c>
      <c r="O13" s="130">
        <f t="shared" si="1"/>
        <v>6716</v>
      </c>
      <c r="P13" s="130">
        <f t="shared" si="2"/>
        <v>9314</v>
      </c>
      <c r="Q13" s="130">
        <v>27219</v>
      </c>
      <c r="R13" s="130">
        <v>10353</v>
      </c>
    </row>
    <row r="14" spans="1:18" ht="21.95" customHeight="1" thickBot="1" x14ac:dyDescent="0.25">
      <c r="A14" s="2" t="s">
        <v>15</v>
      </c>
      <c r="B14" s="130">
        <v>646</v>
      </c>
      <c r="C14" s="130">
        <v>974</v>
      </c>
      <c r="D14" s="130">
        <v>1859</v>
      </c>
      <c r="E14" s="130">
        <v>1128</v>
      </c>
      <c r="F14" s="130">
        <v>1559</v>
      </c>
      <c r="G14" s="130">
        <v>1547</v>
      </c>
      <c r="H14" s="130">
        <v>1727</v>
      </c>
      <c r="I14" s="130">
        <v>1325</v>
      </c>
      <c r="J14" s="130">
        <v>1168</v>
      </c>
      <c r="K14" s="130">
        <v>2106</v>
      </c>
      <c r="L14" s="130">
        <v>5015</v>
      </c>
      <c r="M14" s="130">
        <v>3750</v>
      </c>
      <c r="N14" s="130">
        <f t="shared" si="0"/>
        <v>6166</v>
      </c>
      <c r="O14" s="130">
        <f t="shared" si="1"/>
        <v>7334</v>
      </c>
      <c r="P14" s="130">
        <f t="shared" si="2"/>
        <v>9440</v>
      </c>
      <c r="Q14" s="130">
        <v>27921</v>
      </c>
      <c r="R14" s="130">
        <v>11193</v>
      </c>
    </row>
    <row r="15" spans="1:18" ht="28.5" customHeight="1" thickBot="1" x14ac:dyDescent="0.25">
      <c r="A15" s="2" t="s">
        <v>7</v>
      </c>
      <c r="B15" s="130">
        <v>604</v>
      </c>
      <c r="C15" s="130">
        <v>717</v>
      </c>
      <c r="D15" s="130">
        <v>1328</v>
      </c>
      <c r="E15" s="130">
        <v>874</v>
      </c>
      <c r="F15" s="130">
        <v>1075</v>
      </c>
      <c r="G15" s="130">
        <v>1105</v>
      </c>
      <c r="H15" s="130">
        <v>1454</v>
      </c>
      <c r="I15" s="130">
        <v>963</v>
      </c>
      <c r="J15" s="130">
        <v>834</v>
      </c>
      <c r="K15" s="130">
        <v>1725</v>
      </c>
      <c r="L15" s="130">
        <v>3817</v>
      </c>
      <c r="M15" s="130">
        <v>2754</v>
      </c>
      <c r="N15" s="130">
        <f t="shared" si="0"/>
        <v>4598</v>
      </c>
      <c r="O15" s="130">
        <f t="shared" si="1"/>
        <v>5432</v>
      </c>
      <c r="P15" s="130">
        <f t="shared" si="2"/>
        <v>7157</v>
      </c>
      <c r="Q15" s="130">
        <v>18427</v>
      </c>
      <c r="R15" s="130">
        <v>6601</v>
      </c>
    </row>
    <row r="16" spans="1:18" ht="29.25" customHeight="1" thickBot="1" x14ac:dyDescent="0.25">
      <c r="A16" s="2" t="s">
        <v>8</v>
      </c>
      <c r="B16" s="130">
        <v>694</v>
      </c>
      <c r="C16" s="130">
        <v>913</v>
      </c>
      <c r="D16" s="130">
        <v>1729</v>
      </c>
      <c r="E16" s="130">
        <v>1116</v>
      </c>
      <c r="F16" s="130">
        <v>1509</v>
      </c>
      <c r="G16" s="130">
        <v>1571</v>
      </c>
      <c r="H16" s="130">
        <v>2069</v>
      </c>
      <c r="I16" s="130">
        <v>1228</v>
      </c>
      <c r="J16" s="130">
        <v>1144</v>
      </c>
      <c r="K16" s="130">
        <v>2496</v>
      </c>
      <c r="L16" s="130">
        <v>4827</v>
      </c>
      <c r="M16" s="130">
        <v>3901</v>
      </c>
      <c r="N16" s="130">
        <f t="shared" si="0"/>
        <v>5961</v>
      </c>
      <c r="O16" s="130">
        <f t="shared" si="1"/>
        <v>7105</v>
      </c>
      <c r="P16" s="130">
        <f t="shared" si="2"/>
        <v>9601</v>
      </c>
      <c r="Q16" s="130">
        <v>26795</v>
      </c>
      <c r="R16" s="130">
        <v>8586</v>
      </c>
    </row>
    <row r="17" spans="1:115" ht="21.95" customHeight="1" thickBot="1" x14ac:dyDescent="0.25">
      <c r="A17" s="2" t="s">
        <v>9</v>
      </c>
      <c r="B17" s="130">
        <v>615</v>
      </c>
      <c r="C17" s="130">
        <v>794</v>
      </c>
      <c r="D17" s="130">
        <v>1402</v>
      </c>
      <c r="E17" s="130">
        <v>836</v>
      </c>
      <c r="F17" s="130">
        <v>1005</v>
      </c>
      <c r="G17" s="130">
        <v>3077</v>
      </c>
      <c r="H17" s="130">
        <v>4899</v>
      </c>
      <c r="I17" s="130">
        <v>1050</v>
      </c>
      <c r="J17" s="130">
        <v>2066</v>
      </c>
      <c r="K17" s="130">
        <v>5910</v>
      </c>
      <c r="L17" s="130">
        <v>3895</v>
      </c>
      <c r="M17" s="130">
        <v>6929</v>
      </c>
      <c r="N17" s="130">
        <f t="shared" si="0"/>
        <v>4652</v>
      </c>
      <c r="O17" s="130">
        <f t="shared" si="1"/>
        <v>6718</v>
      </c>
      <c r="P17" s="130">
        <f t="shared" si="2"/>
        <v>12628</v>
      </c>
      <c r="Q17" s="130">
        <v>26590</v>
      </c>
      <c r="R17" s="130">
        <v>6286</v>
      </c>
    </row>
    <row r="18" spans="1:115" ht="21.95" customHeight="1" thickBot="1" x14ac:dyDescent="0.25">
      <c r="A18" s="2" t="s">
        <v>10</v>
      </c>
      <c r="B18" s="130">
        <v>457</v>
      </c>
      <c r="C18" s="130">
        <v>601</v>
      </c>
      <c r="D18" s="130">
        <v>1244</v>
      </c>
      <c r="E18" s="130">
        <v>697</v>
      </c>
      <c r="F18" s="130">
        <v>962</v>
      </c>
      <c r="G18" s="130">
        <v>1055</v>
      </c>
      <c r="H18" s="130">
        <v>1489</v>
      </c>
      <c r="I18" s="130">
        <v>838</v>
      </c>
      <c r="J18" s="130">
        <v>791</v>
      </c>
      <c r="K18" s="130">
        <v>1753</v>
      </c>
      <c r="L18" s="130">
        <v>3234</v>
      </c>
      <c r="M18" s="130">
        <v>2679</v>
      </c>
      <c r="N18" s="130">
        <f t="shared" si="0"/>
        <v>3961</v>
      </c>
      <c r="O18" s="130">
        <f t="shared" si="1"/>
        <v>4752</v>
      </c>
      <c r="P18" s="130">
        <f t="shared" si="2"/>
        <v>6505</v>
      </c>
      <c r="Q18" s="130">
        <v>18361</v>
      </c>
      <c r="R18" s="130">
        <v>5991</v>
      </c>
    </row>
    <row r="19" spans="1:115" ht="21.95" customHeight="1" thickBot="1" x14ac:dyDescent="0.25">
      <c r="A19" s="2" t="s">
        <v>11</v>
      </c>
      <c r="B19" s="130">
        <v>1072</v>
      </c>
      <c r="C19" s="130">
        <v>1285</v>
      </c>
      <c r="D19" s="130">
        <v>2077</v>
      </c>
      <c r="E19" s="130">
        <v>1163</v>
      </c>
      <c r="F19" s="130">
        <v>1399</v>
      </c>
      <c r="G19" s="130">
        <v>2130</v>
      </c>
      <c r="H19" s="130">
        <v>4615</v>
      </c>
      <c r="I19" s="130">
        <v>1697</v>
      </c>
      <c r="J19" s="130">
        <v>1398</v>
      </c>
      <c r="K19" s="130">
        <v>5347</v>
      </c>
      <c r="L19" s="130">
        <v>5947</v>
      </c>
      <c r="M19" s="130">
        <v>5821</v>
      </c>
      <c r="N19" s="130">
        <f t="shared" si="0"/>
        <v>6996</v>
      </c>
      <c r="O19" s="130">
        <f t="shared" si="1"/>
        <v>8394</v>
      </c>
      <c r="P19" s="130">
        <f t="shared" si="2"/>
        <v>13741</v>
      </c>
      <c r="Q19" s="130">
        <v>36252</v>
      </c>
      <c r="R19" s="130">
        <v>6362</v>
      </c>
    </row>
    <row r="20" spans="1:115" ht="21.95" customHeight="1" thickBot="1" x14ac:dyDescent="0.25">
      <c r="A20" s="2" t="s">
        <v>12</v>
      </c>
      <c r="B20" s="130">
        <v>513</v>
      </c>
      <c r="C20" s="130">
        <v>652</v>
      </c>
      <c r="D20" s="130">
        <v>1217</v>
      </c>
      <c r="E20" s="130">
        <v>691</v>
      </c>
      <c r="F20" s="130">
        <v>988</v>
      </c>
      <c r="G20" s="130">
        <v>1240</v>
      </c>
      <c r="H20" s="130">
        <v>1554</v>
      </c>
      <c r="I20" s="130">
        <v>883</v>
      </c>
      <c r="J20" s="130">
        <v>937</v>
      </c>
      <c r="K20" s="130">
        <v>1857</v>
      </c>
      <c r="L20" s="130">
        <v>3339</v>
      </c>
      <c r="M20" s="130">
        <v>2891</v>
      </c>
      <c r="N20" s="130">
        <f t="shared" si="0"/>
        <v>4061</v>
      </c>
      <c r="O20" s="130">
        <f t="shared" si="1"/>
        <v>4998</v>
      </c>
      <c r="P20" s="130">
        <f t="shared" si="2"/>
        <v>6855</v>
      </c>
      <c r="Q20" s="130">
        <v>16843</v>
      </c>
      <c r="R20" s="130">
        <v>5429</v>
      </c>
    </row>
    <row r="21" spans="1:115" ht="21.95" customHeight="1" thickBot="1" x14ac:dyDescent="0.25">
      <c r="A21" s="2" t="s">
        <v>13</v>
      </c>
      <c r="B21" s="130">
        <v>431</v>
      </c>
      <c r="C21" s="130">
        <v>604</v>
      </c>
      <c r="D21" s="130">
        <v>1311</v>
      </c>
      <c r="E21" s="130">
        <v>863</v>
      </c>
      <c r="F21" s="130">
        <v>1031</v>
      </c>
      <c r="G21" s="130">
        <v>820</v>
      </c>
      <c r="H21" s="130">
        <v>766</v>
      </c>
      <c r="I21" s="130">
        <v>816</v>
      </c>
      <c r="J21" s="130">
        <v>652</v>
      </c>
      <c r="K21" s="130">
        <v>934</v>
      </c>
      <c r="L21" s="130">
        <v>3464</v>
      </c>
      <c r="M21" s="130">
        <v>2083</v>
      </c>
      <c r="N21" s="130">
        <f t="shared" si="0"/>
        <v>4240</v>
      </c>
      <c r="O21" s="130">
        <f t="shared" si="1"/>
        <v>4892</v>
      </c>
      <c r="P21" s="130">
        <f t="shared" si="2"/>
        <v>5826</v>
      </c>
      <c r="Q21" s="130">
        <v>17601</v>
      </c>
      <c r="R21" s="130">
        <v>5862</v>
      </c>
    </row>
    <row r="22" spans="1:115" ht="21.95" customHeight="1" thickBot="1" x14ac:dyDescent="0.25">
      <c r="A22" s="131" t="s">
        <v>0</v>
      </c>
      <c r="B22" s="132">
        <v>12512</v>
      </c>
      <c r="C22" s="132">
        <v>15689</v>
      </c>
      <c r="D22" s="132">
        <v>28563</v>
      </c>
      <c r="E22" s="132">
        <v>16970</v>
      </c>
      <c r="F22" s="132">
        <v>21932</v>
      </c>
      <c r="G22" s="132">
        <v>26402</v>
      </c>
      <c r="H22" s="132">
        <v>41387</v>
      </c>
      <c r="I22" s="132">
        <v>21113</v>
      </c>
      <c r="J22" s="132">
        <v>19155</v>
      </c>
      <c r="K22" s="132">
        <v>48634</v>
      </c>
      <c r="L22" s="132">
        <v>79287</v>
      </c>
      <c r="M22" s="133">
        <v>67018</v>
      </c>
      <c r="N22" s="134">
        <f t="shared" si="0"/>
        <v>95666</v>
      </c>
      <c r="O22" s="134">
        <f t="shared" si="1"/>
        <v>114821</v>
      </c>
      <c r="P22" s="132">
        <f>SUM(B22:H22)</f>
        <v>163455</v>
      </c>
      <c r="Q22" s="132">
        <v>448947</v>
      </c>
      <c r="R22" s="132">
        <v>124701</v>
      </c>
    </row>
    <row r="23" spans="1:115" x14ac:dyDescent="0.2">
      <c r="A23" s="106"/>
      <c r="B23" s="106"/>
      <c r="C23" s="106"/>
      <c r="D23" s="106"/>
      <c r="E23" s="106"/>
      <c r="F23" s="106"/>
      <c r="G23" s="106"/>
      <c r="H23" s="106"/>
      <c r="I23" s="106"/>
      <c r="J23" s="107"/>
      <c r="K23" s="106"/>
      <c r="L23" s="106"/>
      <c r="M23" s="106"/>
      <c r="N23" s="106"/>
      <c r="O23" s="106"/>
      <c r="P23" s="106"/>
      <c r="Q23" s="106"/>
      <c r="R23" s="106"/>
    </row>
    <row r="24" spans="1:115" x14ac:dyDescent="0.2">
      <c r="A24" s="108"/>
      <c r="B24" s="109"/>
      <c r="C24" s="109"/>
      <c r="D24" s="109"/>
      <c r="E24" s="109"/>
      <c r="F24" s="109"/>
      <c r="G24" s="109"/>
      <c r="H24" s="109"/>
      <c r="I24" s="109"/>
      <c r="J24" s="109"/>
      <c r="K24" s="109"/>
      <c r="L24" s="109"/>
      <c r="M24" s="109"/>
      <c r="N24" s="109"/>
      <c r="O24" s="109"/>
      <c r="P24" s="109"/>
      <c r="Q24" s="109"/>
      <c r="R24" s="109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27"/>
      <c r="AJ24" s="27"/>
      <c r="AK24" s="27"/>
      <c r="AL24" s="27"/>
      <c r="AM24" s="27"/>
      <c r="AN24" s="27"/>
      <c r="AO24" s="27"/>
      <c r="AP24" s="27"/>
      <c r="AQ24" s="27"/>
      <c r="AR24" s="27"/>
      <c r="AS24" s="27"/>
      <c r="AT24" s="27"/>
      <c r="AU24" s="27"/>
      <c r="AV24" s="27"/>
      <c r="AW24" s="27"/>
      <c r="AX24" s="27"/>
      <c r="AY24" s="27"/>
      <c r="AZ24" s="27"/>
      <c r="BA24" s="27"/>
      <c r="BB24" s="27"/>
      <c r="BC24" s="27"/>
      <c r="BD24" s="27"/>
      <c r="BE24" s="27"/>
      <c r="BF24" s="27"/>
      <c r="BG24" s="27"/>
      <c r="BH24" s="27"/>
      <c r="BI24" s="27"/>
      <c r="BJ24" s="27"/>
      <c r="BK24" s="27"/>
      <c r="BL24" s="27"/>
      <c r="BM24" s="27"/>
      <c r="BN24" s="27"/>
      <c r="BO24" s="27"/>
      <c r="BP24" s="27"/>
      <c r="BQ24" s="27"/>
      <c r="BR24" s="27"/>
      <c r="BS24" s="27"/>
      <c r="BT24" s="27"/>
      <c r="BU24" s="27"/>
      <c r="BV24" s="27"/>
      <c r="BW24" s="27"/>
      <c r="BX24" s="27"/>
      <c r="BY24" s="27"/>
      <c r="BZ24" s="27"/>
      <c r="CA24" s="27"/>
      <c r="CB24" s="27"/>
      <c r="CC24" s="27"/>
      <c r="CD24" s="27"/>
      <c r="CE24" s="27"/>
      <c r="CF24" s="27"/>
      <c r="CG24" s="27"/>
      <c r="CH24" s="27"/>
      <c r="CI24" s="27"/>
      <c r="CJ24" s="27"/>
      <c r="CK24" s="27"/>
      <c r="CL24" s="27"/>
      <c r="CM24" s="27"/>
      <c r="CN24" s="27"/>
      <c r="CO24" s="27"/>
      <c r="CP24" s="27"/>
      <c r="CQ24" s="27"/>
      <c r="CR24" s="27"/>
      <c r="CS24" s="27"/>
      <c r="CT24" s="27"/>
      <c r="CU24" s="27"/>
      <c r="CV24" s="27"/>
      <c r="CW24" s="27"/>
      <c r="CX24" s="27"/>
      <c r="CY24" s="27"/>
      <c r="CZ24" s="27"/>
      <c r="DA24" s="27"/>
      <c r="DB24" s="27"/>
      <c r="DC24" s="27"/>
      <c r="DD24" s="27"/>
      <c r="DE24" s="27"/>
      <c r="DF24" s="27"/>
      <c r="DG24" s="27"/>
      <c r="DH24" s="27"/>
      <c r="DI24" s="27"/>
      <c r="DJ24" s="27"/>
      <c r="DK24" s="27"/>
    </row>
    <row r="25" spans="1:115" x14ac:dyDescent="0.2">
      <c r="A25" s="106"/>
      <c r="B25" s="106"/>
      <c r="C25" s="106"/>
      <c r="D25" s="109"/>
      <c r="E25" s="109"/>
      <c r="F25" s="109"/>
      <c r="G25" s="109"/>
      <c r="H25" s="109"/>
      <c r="I25" s="109"/>
      <c r="J25" s="109"/>
      <c r="K25" s="109"/>
      <c r="L25" s="109"/>
      <c r="M25" s="109"/>
      <c r="N25" s="109"/>
      <c r="O25" s="109"/>
      <c r="P25" s="109"/>
      <c r="Q25" s="109"/>
      <c r="R25" s="109"/>
      <c r="S25" s="92"/>
      <c r="T25" s="92"/>
      <c r="U25" s="92"/>
      <c r="V25" s="92"/>
      <c r="W25" s="92"/>
      <c r="X25" s="92"/>
      <c r="Y25" s="92"/>
      <c r="Z25" s="92"/>
      <c r="AA25" s="92"/>
      <c r="AB25" s="92"/>
      <c r="AC25" s="92"/>
      <c r="AD25" s="92"/>
      <c r="AE25" s="92"/>
      <c r="AF25" s="92"/>
      <c r="AG25" s="92"/>
      <c r="AH25" s="92"/>
      <c r="AI25" s="92"/>
      <c r="AJ25" s="92"/>
      <c r="AK25" s="92"/>
      <c r="AL25" s="92"/>
      <c r="AM25" s="92"/>
      <c r="AN25" s="92"/>
      <c r="AO25" s="92"/>
      <c r="AP25" s="92"/>
      <c r="AQ25" s="92"/>
      <c r="AR25" s="92"/>
      <c r="AS25" s="92"/>
      <c r="AT25" s="92"/>
      <c r="AU25" s="92"/>
      <c r="AV25" s="92"/>
      <c r="AW25" s="92"/>
      <c r="AX25" s="92"/>
      <c r="AY25" s="92"/>
      <c r="AZ25" s="92"/>
      <c r="BA25" s="92"/>
      <c r="BB25" s="92"/>
      <c r="BC25" s="92"/>
      <c r="BD25" s="92"/>
      <c r="BE25" s="92"/>
      <c r="BF25" s="92"/>
      <c r="BG25" s="92"/>
      <c r="BH25" s="92"/>
      <c r="BI25" s="92"/>
      <c r="BJ25" s="92"/>
      <c r="BK25" s="92"/>
      <c r="BL25" s="92"/>
      <c r="BM25" s="92"/>
      <c r="BN25" s="92"/>
      <c r="BO25" s="92"/>
      <c r="BP25" s="92"/>
      <c r="BQ25" s="92"/>
      <c r="BR25" s="92"/>
      <c r="BS25" s="92"/>
      <c r="BT25" s="92"/>
      <c r="BU25" s="92"/>
      <c r="BV25" s="92"/>
      <c r="BW25" s="92"/>
      <c r="BX25" s="92"/>
      <c r="BY25" s="92"/>
      <c r="BZ25" s="92"/>
      <c r="CA25" s="92"/>
      <c r="CB25" s="92"/>
      <c r="CC25" s="92"/>
      <c r="CD25" s="92"/>
      <c r="CE25" s="92"/>
      <c r="CF25" s="92"/>
      <c r="CG25" s="92"/>
      <c r="CH25" s="92"/>
      <c r="CI25" s="92"/>
      <c r="CJ25" s="92"/>
      <c r="CK25" s="92"/>
      <c r="CL25" s="92"/>
      <c r="CM25" s="92"/>
      <c r="CN25" s="92"/>
      <c r="CO25" s="92"/>
      <c r="CP25" s="92"/>
      <c r="CQ25" s="92"/>
      <c r="CR25" s="92"/>
      <c r="CS25" s="92"/>
      <c r="CT25" s="92"/>
      <c r="CU25" s="92"/>
      <c r="CV25" s="92"/>
      <c r="CW25" s="92"/>
      <c r="CX25" s="92"/>
      <c r="CY25" s="92"/>
      <c r="CZ25" s="92"/>
      <c r="DA25" s="92"/>
      <c r="DB25" s="92"/>
      <c r="DC25" s="92"/>
      <c r="DD25" s="92"/>
      <c r="DE25" s="92"/>
      <c r="DF25" s="92"/>
      <c r="DG25" s="92"/>
      <c r="DH25" s="92"/>
      <c r="DI25" s="92"/>
      <c r="DJ25" s="92"/>
      <c r="DK25" s="92"/>
    </row>
    <row r="26" spans="1:115" x14ac:dyDescent="0.2">
      <c r="A26" s="159" t="s">
        <v>98</v>
      </c>
      <c r="B26" s="159"/>
      <c r="C26" s="159"/>
      <c r="D26" s="110"/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0"/>
      <c r="P26" s="110"/>
      <c r="Q26" s="110"/>
      <c r="R26" s="110"/>
      <c r="S26" s="29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  <c r="AW26" s="28"/>
      <c r="AX26" s="28"/>
      <c r="AY26" s="28"/>
      <c r="AZ26" s="28"/>
      <c r="BA26" s="28"/>
      <c r="BB26" s="28"/>
      <c r="BC26" s="28"/>
      <c r="BD26" s="28"/>
      <c r="BE26" s="28"/>
      <c r="BF26" s="28"/>
      <c r="BG26" s="28"/>
      <c r="BH26" s="28"/>
      <c r="BI26" s="28"/>
      <c r="BJ26" s="28"/>
      <c r="BK26" s="28"/>
      <c r="BL26" s="28"/>
      <c r="BM26" s="28"/>
      <c r="BN26" s="28"/>
      <c r="BO26" s="28"/>
      <c r="BP26" s="28"/>
      <c r="BQ26" s="28"/>
      <c r="BR26" s="28"/>
      <c r="BS26" s="28"/>
      <c r="BT26" s="28"/>
      <c r="BU26" s="28"/>
      <c r="BV26" s="28"/>
      <c r="BW26" s="28"/>
      <c r="BX26" s="28"/>
      <c r="BY26" s="28"/>
      <c r="BZ26" s="28"/>
      <c r="CA26" s="28"/>
      <c r="CB26" s="28"/>
      <c r="CC26" s="28"/>
      <c r="CD26" s="28"/>
      <c r="CE26" s="28"/>
      <c r="CF26" s="28"/>
      <c r="CG26" s="28"/>
      <c r="CH26" s="28"/>
      <c r="CI26" s="28"/>
      <c r="CJ26" s="28"/>
      <c r="CK26" s="28"/>
      <c r="CL26" s="28"/>
      <c r="CM26" s="28"/>
      <c r="CN26" s="28"/>
      <c r="CO26" s="28"/>
      <c r="CP26" s="28"/>
      <c r="CQ26" s="28"/>
      <c r="CR26" s="28"/>
      <c r="CS26" s="28"/>
      <c r="CT26" s="28"/>
      <c r="CU26" s="28"/>
      <c r="CV26" s="28"/>
      <c r="CW26" s="28"/>
      <c r="CX26" s="28"/>
      <c r="CY26" s="28"/>
      <c r="CZ26" s="28"/>
      <c r="DA26" s="28"/>
      <c r="DB26" s="28"/>
      <c r="DC26" s="28"/>
      <c r="DD26" s="28"/>
      <c r="DE26" s="28"/>
      <c r="DF26" s="28"/>
      <c r="DG26" s="28"/>
      <c r="DH26" s="28"/>
      <c r="DI26" s="28"/>
      <c r="DJ26" s="28"/>
      <c r="DK26" s="28"/>
    </row>
    <row r="27" spans="1:115" x14ac:dyDescent="0.2">
      <c r="A27" s="110" t="s">
        <v>145</v>
      </c>
      <c r="B27" s="110"/>
      <c r="C27" s="110"/>
      <c r="D27" s="106"/>
      <c r="E27" s="106"/>
      <c r="F27" s="106"/>
      <c r="G27" s="106"/>
      <c r="H27" s="106"/>
      <c r="I27" s="106"/>
      <c r="J27" s="106"/>
      <c r="K27" s="106"/>
      <c r="L27" s="106"/>
      <c r="M27" s="106"/>
      <c r="N27" s="106"/>
      <c r="O27" s="106"/>
      <c r="P27" s="106"/>
      <c r="Q27" s="106"/>
      <c r="R27" s="106"/>
    </row>
    <row r="28" spans="1:115" x14ac:dyDescent="0.2">
      <c r="E28" s="30"/>
    </row>
  </sheetData>
  <mergeCells count="18">
    <mergeCell ref="E3:E4"/>
    <mergeCell ref="F3:F4"/>
    <mergeCell ref="A26:C26"/>
    <mergeCell ref="P3:P4"/>
    <mergeCell ref="Q3:Q4"/>
    <mergeCell ref="G3:G4"/>
    <mergeCell ref="B3:B4"/>
    <mergeCell ref="C3:C4"/>
    <mergeCell ref="D3:D4"/>
    <mergeCell ref="R3:R4"/>
    <mergeCell ref="H3:H4"/>
    <mergeCell ref="I3:I4"/>
    <mergeCell ref="J3:J4"/>
    <mergeCell ref="K3:K4"/>
    <mergeCell ref="L3:L4"/>
    <mergeCell ref="M3:M4"/>
    <mergeCell ref="N3:N4"/>
    <mergeCell ref="O3:O4"/>
  </mergeCells>
  <pageMargins left="0.7" right="0.7" top="0.78740157499999996" bottom="0.78740157499999996" header="0.3" footer="0.3"/>
  <pageSetup paperSize="9" scale="27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showGridLines="0" zoomScale="70" zoomScaleNormal="70" workbookViewId="0">
      <selection activeCell="N20" sqref="N20"/>
    </sheetView>
  </sheetViews>
  <sheetFormatPr baseColWidth="10" defaultColWidth="9.140625" defaultRowHeight="12.75" x14ac:dyDescent="0.2"/>
  <cols>
    <col min="1" max="1" width="59.5703125" style="8" customWidth="1"/>
    <col min="2" max="4" width="10.7109375" style="8" customWidth="1"/>
    <col min="5" max="6" width="9.140625" style="8"/>
    <col min="7" max="7" width="9.7109375" style="8" customWidth="1"/>
    <col min="8" max="16384" width="9.140625" style="8"/>
  </cols>
  <sheetData>
    <row r="1" spans="1:10" ht="15.75" x14ac:dyDescent="0.25">
      <c r="A1" s="31" t="s">
        <v>114</v>
      </c>
    </row>
    <row r="2" spans="1:10" ht="13.5" thickBot="1" x14ac:dyDescent="0.25"/>
    <row r="3" spans="1:10" ht="21.95" customHeight="1" thickBot="1" x14ac:dyDescent="0.25">
      <c r="A3" s="32" t="s">
        <v>1</v>
      </c>
      <c r="B3" s="33">
        <v>2016</v>
      </c>
      <c r="C3" s="33">
        <v>2017</v>
      </c>
      <c r="D3" s="33">
        <v>2018</v>
      </c>
      <c r="E3" s="33">
        <v>2019</v>
      </c>
      <c r="F3" s="33">
        <v>2020</v>
      </c>
      <c r="G3" s="34">
        <v>2021</v>
      </c>
      <c r="H3" s="34">
        <v>2022</v>
      </c>
      <c r="I3" s="34">
        <v>2023</v>
      </c>
      <c r="J3" s="34">
        <v>2024</v>
      </c>
    </row>
    <row r="4" spans="1:10" ht="21.95" customHeight="1" thickBot="1" x14ac:dyDescent="0.25">
      <c r="A4" s="1" t="s">
        <v>17</v>
      </c>
      <c r="B4" s="15">
        <v>2412</v>
      </c>
      <c r="C4" s="15">
        <v>2452.4486007092983</v>
      </c>
      <c r="D4" s="15">
        <v>2535.0111028867505</v>
      </c>
      <c r="E4" s="15">
        <v>2632.4944485566248</v>
      </c>
      <c r="F4" s="15">
        <v>2637</v>
      </c>
      <c r="G4" s="120">
        <v>2674.5987196316905</v>
      </c>
      <c r="H4" s="120">
        <v>2886.1773021128511</v>
      </c>
      <c r="I4" s="120">
        <v>2947.9801305385149</v>
      </c>
      <c r="J4" s="120">
        <v>2956.3592838099084</v>
      </c>
    </row>
    <row r="5" spans="1:10" ht="21.95" customHeight="1" thickBot="1" x14ac:dyDescent="0.25">
      <c r="A5" s="2" t="s">
        <v>2</v>
      </c>
      <c r="B5" s="15">
        <v>7117</v>
      </c>
      <c r="C5" s="15">
        <v>7164.9378286110104</v>
      </c>
      <c r="D5" s="15">
        <v>7210.4046242774566</v>
      </c>
      <c r="E5" s="15">
        <v>7141.907514450867</v>
      </c>
      <c r="F5" s="15">
        <v>7277</v>
      </c>
      <c r="G5" s="121">
        <v>7263.8084200161484</v>
      </c>
      <c r="H5" s="121">
        <v>7378.5792527291314</v>
      </c>
      <c r="I5" s="121">
        <v>7466.7533181635399</v>
      </c>
      <c r="J5" s="121">
        <v>7584.3917424579768</v>
      </c>
    </row>
    <row r="6" spans="1:10" ht="21.95" customHeight="1" thickBot="1" x14ac:dyDescent="0.25">
      <c r="A6" s="2" t="s">
        <v>16</v>
      </c>
      <c r="B6" s="15">
        <v>2956</v>
      </c>
      <c r="C6" s="15">
        <v>2994.3755159661705</v>
      </c>
      <c r="D6" s="15">
        <v>3013.3963750985031</v>
      </c>
      <c r="E6" s="15">
        <v>3032.3089046493301</v>
      </c>
      <c r="F6" s="15">
        <v>3007</v>
      </c>
      <c r="G6" s="121">
        <v>3025.0854444703073</v>
      </c>
      <c r="H6" s="121">
        <v>3095.0883327784545</v>
      </c>
      <c r="I6" s="121">
        <v>3141.1532255346601</v>
      </c>
      <c r="J6" s="121">
        <v>3208.1111086290666</v>
      </c>
    </row>
    <row r="7" spans="1:10" ht="21.95" customHeight="1" thickBot="1" x14ac:dyDescent="0.25">
      <c r="A7" s="2" t="s">
        <v>3</v>
      </c>
      <c r="B7" s="15">
        <v>5806</v>
      </c>
      <c r="C7" s="15">
        <v>5838.2510739974805</v>
      </c>
      <c r="D7" s="15">
        <v>5866.5123456790116</v>
      </c>
      <c r="E7" s="15">
        <v>5844.7530864197524</v>
      </c>
      <c r="F7" s="15">
        <v>5837</v>
      </c>
      <c r="G7" s="121">
        <v>5837.3240486595596</v>
      </c>
      <c r="H7" s="121">
        <v>5905.6149152196704</v>
      </c>
      <c r="I7" s="121">
        <v>5934.8162133641517</v>
      </c>
      <c r="J7" s="121">
        <v>5937.9644477228412</v>
      </c>
    </row>
    <row r="8" spans="1:10" ht="21.95" customHeight="1" thickBot="1" x14ac:dyDescent="0.25">
      <c r="A8" s="2" t="s">
        <v>4</v>
      </c>
      <c r="B8" s="15">
        <v>2455</v>
      </c>
      <c r="C8" s="15">
        <v>2414.1101100708902</v>
      </c>
      <c r="D8" s="15">
        <v>2431.3609467455622</v>
      </c>
      <c r="E8" s="15">
        <v>2431.9526627218934</v>
      </c>
      <c r="F8" s="15">
        <v>2454</v>
      </c>
      <c r="G8" s="121">
        <v>2454.0511392101926</v>
      </c>
      <c r="H8" s="121">
        <v>2464.5219375469228</v>
      </c>
      <c r="I8" s="121">
        <v>2492.0500041418759</v>
      </c>
      <c r="J8" s="121">
        <v>2492.5426508976129</v>
      </c>
    </row>
    <row r="9" spans="1:10" ht="21.95" customHeight="1" thickBot="1" x14ac:dyDescent="0.25">
      <c r="A9" s="2" t="s">
        <v>14</v>
      </c>
      <c r="B9" s="15">
        <v>565</v>
      </c>
      <c r="C9" s="15">
        <v>568.80872964724995</v>
      </c>
      <c r="D9" s="15">
        <v>574.15115005476446</v>
      </c>
      <c r="E9" s="15">
        <v>572.56297918948508</v>
      </c>
      <c r="F9" s="15">
        <v>572</v>
      </c>
      <c r="G9" s="121">
        <v>570.77856684348876</v>
      </c>
      <c r="H9" s="121">
        <v>576.99814539827969</v>
      </c>
      <c r="I9" s="121">
        <v>580.77366669107073</v>
      </c>
      <c r="J9" s="121">
        <v>575.81701583690278</v>
      </c>
    </row>
    <row r="10" spans="1:10" ht="21.95" customHeight="1" thickBot="1" x14ac:dyDescent="0.25">
      <c r="A10" s="2" t="s">
        <v>18</v>
      </c>
      <c r="B10" s="15">
        <v>306</v>
      </c>
      <c r="C10" s="15">
        <v>305.10723493684054</v>
      </c>
      <c r="D10" s="15">
        <v>307.17337939812711</v>
      </c>
      <c r="E10" s="15">
        <v>305.9550868260751</v>
      </c>
      <c r="F10" s="15">
        <v>307</v>
      </c>
      <c r="G10" s="121">
        <v>305.80673047337768</v>
      </c>
      <c r="H10" s="121">
        <v>305.11631929445792</v>
      </c>
      <c r="I10" s="121">
        <v>303.90809973134833</v>
      </c>
      <c r="J10" s="121">
        <v>302.88641651893278</v>
      </c>
    </row>
    <row r="11" spans="1:10" ht="21.95" customHeight="1" thickBot="1" x14ac:dyDescent="0.25">
      <c r="A11" s="2" t="s">
        <v>5</v>
      </c>
      <c r="B11" s="15">
        <v>7499</v>
      </c>
      <c r="C11" s="15">
        <v>7616.4968016836765</v>
      </c>
      <c r="D11" s="15">
        <v>7670.4204204204207</v>
      </c>
      <c r="E11" s="15">
        <v>7714.4144144144138</v>
      </c>
      <c r="F11" s="15">
        <v>7670</v>
      </c>
      <c r="G11" s="121">
        <v>7658.3695993283545</v>
      </c>
      <c r="H11" s="121">
        <v>7692.8883930856155</v>
      </c>
      <c r="I11" s="121">
        <v>7679.0808755827111</v>
      </c>
      <c r="J11" s="121">
        <v>7701.9769498705673</v>
      </c>
    </row>
    <row r="12" spans="1:10" ht="21.95" customHeight="1" thickBot="1" x14ac:dyDescent="0.25">
      <c r="A12" s="2" t="s">
        <v>6</v>
      </c>
      <c r="B12" s="15">
        <v>4866</v>
      </c>
      <c r="C12" s="15">
        <v>4868.8064089452964</v>
      </c>
      <c r="D12" s="15">
        <v>4876.4030612244896</v>
      </c>
      <c r="E12" s="15">
        <v>4851.658163265306</v>
      </c>
      <c r="F12" s="15">
        <v>4827</v>
      </c>
      <c r="G12" s="121">
        <v>4781.6812051801098</v>
      </c>
      <c r="H12" s="121">
        <v>4801.9636464665882</v>
      </c>
      <c r="I12" s="121">
        <v>4786.5285810850546</v>
      </c>
      <c r="J12" s="121">
        <v>4798.3258057372968</v>
      </c>
    </row>
    <row r="13" spans="1:10" ht="21.95" customHeight="1" thickBot="1" x14ac:dyDescent="0.25">
      <c r="A13" s="2" t="s">
        <v>15</v>
      </c>
      <c r="B13" s="15">
        <v>3018</v>
      </c>
      <c r="C13" s="15">
        <v>3007.7627392193876</v>
      </c>
      <c r="D13" s="15">
        <v>3009.4252873563219</v>
      </c>
      <c r="E13" s="15">
        <v>3011.1111111111109</v>
      </c>
      <c r="F13" s="15">
        <v>3017</v>
      </c>
      <c r="G13" s="121">
        <v>2988.9211391723302</v>
      </c>
      <c r="H13" s="121">
        <v>3000.9460627795984</v>
      </c>
      <c r="I13" s="121">
        <v>3002.4013083116884</v>
      </c>
      <c r="J13" s="121">
        <v>2998.2287615200726</v>
      </c>
    </row>
    <row r="14" spans="1:10" ht="21.95" customHeight="1" thickBot="1" x14ac:dyDescent="0.25">
      <c r="A14" s="2" t="s">
        <v>7</v>
      </c>
      <c r="B14" s="15">
        <v>6433</v>
      </c>
      <c r="C14" s="15">
        <v>6349.2011981216883</v>
      </c>
      <c r="D14" s="15">
        <v>6288.1081081081074</v>
      </c>
      <c r="E14" s="15">
        <v>6321.6216216216217</v>
      </c>
      <c r="F14" s="15">
        <v>6776</v>
      </c>
      <c r="G14" s="121">
        <v>6228.0476868874039</v>
      </c>
      <c r="H14" s="121">
        <v>6538.5035594252558</v>
      </c>
      <c r="I14" s="121">
        <v>6702.1148859804835</v>
      </c>
      <c r="J14" s="121">
        <v>7300.8558121057722</v>
      </c>
    </row>
    <row r="15" spans="1:10" ht="29.1" customHeight="1" thickBot="1" x14ac:dyDescent="0.25">
      <c r="A15" s="2" t="s">
        <v>8</v>
      </c>
      <c r="B15" s="15">
        <v>1974</v>
      </c>
      <c r="C15" s="15">
        <v>1978.188397395433</v>
      </c>
      <c r="D15" s="15">
        <v>1988.0665519219735</v>
      </c>
      <c r="E15" s="15">
        <v>1997.1313826735513</v>
      </c>
      <c r="F15" s="15">
        <v>1956</v>
      </c>
      <c r="G15" s="121">
        <v>1994.4490487662085</v>
      </c>
      <c r="H15" s="121">
        <v>2017.4658862699127</v>
      </c>
      <c r="I15" s="121">
        <v>2021.1302584098059</v>
      </c>
      <c r="J15" s="121">
        <v>1996.7987108155976</v>
      </c>
    </row>
    <row r="16" spans="1:10" ht="21.95" customHeight="1" thickBot="1" x14ac:dyDescent="0.25">
      <c r="A16" s="2" t="s">
        <v>9</v>
      </c>
      <c r="B16" s="15">
        <v>5692</v>
      </c>
      <c r="C16" s="15">
        <v>5764.022616974441</v>
      </c>
      <c r="D16" s="15">
        <v>5795.7142857142862</v>
      </c>
      <c r="E16" s="15">
        <v>5904.2857142857147</v>
      </c>
      <c r="F16" s="15">
        <v>5823</v>
      </c>
      <c r="G16" s="121">
        <v>5762.7730998235684</v>
      </c>
      <c r="H16" s="121">
        <v>5827.2124843185593</v>
      </c>
      <c r="I16" s="121">
        <v>5874.3371311514629</v>
      </c>
      <c r="J16" s="121">
        <v>5872.5719270291029</v>
      </c>
    </row>
    <row r="17" spans="1:10" ht="21.95" customHeight="1" thickBot="1" x14ac:dyDescent="0.25">
      <c r="A17" s="2" t="s">
        <v>10</v>
      </c>
      <c r="B17" s="15">
        <v>2468</v>
      </c>
      <c r="C17" s="15">
        <v>2463.9107978375018</v>
      </c>
      <c r="D17" s="15">
        <v>2472.423945044161</v>
      </c>
      <c r="E17" s="15">
        <v>2478.8027477919532</v>
      </c>
      <c r="F17" s="15">
        <v>2449</v>
      </c>
      <c r="G17" s="121">
        <v>2434.3893763683081</v>
      </c>
      <c r="H17" s="121">
        <v>2423.7969726517863</v>
      </c>
      <c r="I17" s="121">
        <v>2396.6294186751529</v>
      </c>
      <c r="J17" s="121">
        <v>2390.2306991837727</v>
      </c>
    </row>
    <row r="18" spans="1:10" ht="21.95" customHeight="1" thickBot="1" x14ac:dyDescent="0.25">
      <c r="A18" s="2" t="s">
        <v>11</v>
      </c>
      <c r="B18" s="15">
        <v>4036</v>
      </c>
      <c r="C18" s="15">
        <v>4086.8643665559825</v>
      </c>
      <c r="D18" s="15">
        <v>4114.3274853801167</v>
      </c>
      <c r="E18" s="15">
        <v>4121.2475633528265</v>
      </c>
      <c r="F18" s="15">
        <v>4105</v>
      </c>
      <c r="G18" s="121">
        <v>4092.9008062054595</v>
      </c>
      <c r="H18" s="121">
        <v>4134.1822644534996</v>
      </c>
      <c r="I18" s="121">
        <v>4163.8776530517362</v>
      </c>
      <c r="J18" s="121">
        <v>4152.9469450492888</v>
      </c>
    </row>
    <row r="19" spans="1:10" ht="21.95" customHeight="1" thickBot="1" x14ac:dyDescent="0.25">
      <c r="A19" s="2" t="s">
        <v>12</v>
      </c>
      <c r="B19" s="15">
        <v>7464</v>
      </c>
      <c r="C19" s="15">
        <v>7400.4025511002255</v>
      </c>
      <c r="D19" s="15">
        <v>7468.1818181818189</v>
      </c>
      <c r="E19" s="15">
        <v>7527.6223776223778</v>
      </c>
      <c r="F19" s="15">
        <v>7565</v>
      </c>
      <c r="G19" s="121">
        <v>7494.5481309652514</v>
      </c>
      <c r="H19" s="121">
        <v>7674.0897014885159</v>
      </c>
      <c r="I19" s="121">
        <v>7678.6394878760439</v>
      </c>
      <c r="J19" s="121">
        <v>7801.031907134683</v>
      </c>
    </row>
    <row r="20" spans="1:10" ht="21.95" customHeight="1" thickBot="1" x14ac:dyDescent="0.25">
      <c r="A20" s="2" t="s">
        <v>13</v>
      </c>
      <c r="B20" s="15">
        <v>633</v>
      </c>
      <c r="C20" s="15">
        <v>611.09224552736725</v>
      </c>
      <c r="D20" s="15">
        <v>618.01896733403578</v>
      </c>
      <c r="E20" s="15">
        <v>620.3371970495258</v>
      </c>
      <c r="F20" s="15">
        <v>623</v>
      </c>
      <c r="G20" s="121">
        <v>619.14678666844986</v>
      </c>
      <c r="H20" s="121">
        <v>616.67251586040493</v>
      </c>
      <c r="I20" s="121">
        <v>615.93549902396592</v>
      </c>
      <c r="J20" s="121">
        <v>618.10899277489966</v>
      </c>
    </row>
    <row r="21" spans="1:10" ht="21.95" customHeight="1" thickBot="1" x14ac:dyDescent="0.25">
      <c r="A21" s="35" t="s">
        <v>115</v>
      </c>
      <c r="B21" s="122">
        <v>1695</v>
      </c>
      <c r="C21" s="122">
        <v>1697</v>
      </c>
      <c r="D21" s="122">
        <v>1707.8134519312782</v>
      </c>
      <c r="E21" s="122">
        <v>1715.0328987449739</v>
      </c>
      <c r="F21" s="122">
        <v>1712</v>
      </c>
      <c r="G21" s="123">
        <v>1707.5317012935409</v>
      </c>
      <c r="H21" s="123">
        <v>1732.4019183895043</v>
      </c>
      <c r="I21" s="123">
        <v>1741.7370004887969</v>
      </c>
      <c r="J21" s="123">
        <v>1747.4512925847841</v>
      </c>
    </row>
    <row r="22" spans="1:10" x14ac:dyDescent="0.2">
      <c r="A22" s="111"/>
      <c r="B22" s="111"/>
      <c r="C22" s="111"/>
      <c r="D22" s="111"/>
      <c r="E22" s="111"/>
      <c r="F22" s="111"/>
      <c r="G22" s="111"/>
      <c r="H22" s="111"/>
      <c r="I22" s="111"/>
      <c r="J22" s="111"/>
    </row>
    <row r="23" spans="1:10" x14ac:dyDescent="0.2">
      <c r="A23" s="111" t="s">
        <v>116</v>
      </c>
      <c r="B23" s="111"/>
      <c r="C23" s="111"/>
      <c r="D23" s="111"/>
      <c r="E23" s="111"/>
      <c r="F23" s="111"/>
      <c r="G23" s="111"/>
      <c r="H23" s="111"/>
      <c r="I23" s="111"/>
      <c r="J23" s="111"/>
    </row>
    <row r="24" spans="1:10" x14ac:dyDescent="0.2">
      <c r="A24" s="111" t="s">
        <v>145</v>
      </c>
      <c r="B24" s="111"/>
      <c r="C24" s="111"/>
      <c r="D24" s="111"/>
      <c r="E24" s="111"/>
      <c r="F24" s="111"/>
      <c r="G24" s="111"/>
      <c r="H24" s="111"/>
      <c r="I24" s="111"/>
      <c r="J24" s="111"/>
    </row>
  </sheetData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showGridLines="0" zoomScale="70" zoomScaleNormal="70" workbookViewId="0">
      <selection activeCell="P22" sqref="P22"/>
    </sheetView>
  </sheetViews>
  <sheetFormatPr baseColWidth="10" defaultColWidth="11.42578125" defaultRowHeight="12.75" x14ac:dyDescent="0.2"/>
  <cols>
    <col min="1" max="1" width="64.5703125" style="3" bestFit="1" customWidth="1"/>
    <col min="2" max="3" width="11.7109375" style="3" bestFit="1" customWidth="1"/>
    <col min="4" max="6" width="11.42578125" style="3"/>
    <col min="7" max="7" width="11.42578125" style="3" customWidth="1"/>
    <col min="8" max="16384" width="11.42578125" style="3"/>
  </cols>
  <sheetData>
    <row r="1" spans="1:10" ht="15.75" customHeight="1" x14ac:dyDescent="0.2">
      <c r="A1" s="167" t="s">
        <v>150</v>
      </c>
      <c r="B1" s="167"/>
      <c r="C1" s="167"/>
      <c r="D1" s="4"/>
      <c r="E1" s="4"/>
      <c r="F1" s="4"/>
    </row>
    <row r="2" spans="1:10" ht="13.5" thickBot="1" x14ac:dyDescent="0.25">
      <c r="A2" s="168" t="s">
        <v>153</v>
      </c>
      <c r="B2" s="168"/>
      <c r="C2" s="168"/>
      <c r="D2" s="4"/>
      <c r="E2" s="4"/>
      <c r="F2" s="4"/>
    </row>
    <row r="3" spans="1:10" ht="21.95" customHeight="1" thickBot="1" x14ac:dyDescent="0.25">
      <c r="A3" s="6" t="s">
        <v>25</v>
      </c>
      <c r="B3" s="164" t="s">
        <v>24</v>
      </c>
      <c r="C3" s="164" t="s">
        <v>23</v>
      </c>
      <c r="D3" s="164" t="s">
        <v>22</v>
      </c>
      <c r="E3" s="164" t="s">
        <v>21</v>
      </c>
      <c r="F3" s="164" t="s">
        <v>20</v>
      </c>
      <c r="G3" s="164" t="s">
        <v>19</v>
      </c>
      <c r="H3" s="164" t="s">
        <v>27</v>
      </c>
      <c r="I3" s="162" t="s">
        <v>26</v>
      </c>
    </row>
    <row r="4" spans="1:10" ht="21.95" customHeight="1" thickBot="1" x14ac:dyDescent="0.25">
      <c r="A4" s="5" t="s">
        <v>1</v>
      </c>
      <c r="B4" s="165"/>
      <c r="C4" s="165"/>
      <c r="D4" s="165"/>
      <c r="E4" s="165"/>
      <c r="F4" s="165"/>
      <c r="G4" s="165"/>
      <c r="H4" s="165"/>
      <c r="I4" s="163"/>
    </row>
    <row r="5" spans="1:10" ht="21.95" customHeight="1" thickBot="1" x14ac:dyDescent="0.25">
      <c r="A5" s="95" t="s">
        <v>17</v>
      </c>
      <c r="B5" s="112">
        <v>1210</v>
      </c>
      <c r="C5" s="113">
        <v>1080</v>
      </c>
      <c r="D5" s="113">
        <v>1680</v>
      </c>
      <c r="E5" s="113">
        <v>900</v>
      </c>
      <c r="F5" s="113">
        <v>1080</v>
      </c>
      <c r="G5" s="113">
        <v>6920</v>
      </c>
      <c r="H5" s="113">
        <v>4570</v>
      </c>
      <c r="I5" s="114">
        <v>12870</v>
      </c>
      <c r="J5" s="7"/>
    </row>
    <row r="6" spans="1:10" ht="21.95" customHeight="1" thickBot="1" x14ac:dyDescent="0.25">
      <c r="A6" s="96" t="s">
        <v>2</v>
      </c>
      <c r="B6" s="112">
        <v>630</v>
      </c>
      <c r="C6" s="113">
        <v>680</v>
      </c>
      <c r="D6" s="113">
        <v>1160</v>
      </c>
      <c r="E6" s="113">
        <v>640</v>
      </c>
      <c r="F6" s="113">
        <v>810</v>
      </c>
      <c r="G6" s="113">
        <v>3280</v>
      </c>
      <c r="H6" s="113">
        <v>1980</v>
      </c>
      <c r="I6" s="114">
        <v>7190</v>
      </c>
      <c r="J6" s="7"/>
    </row>
    <row r="7" spans="1:10" ht="21.95" customHeight="1" thickBot="1" x14ac:dyDescent="0.25">
      <c r="A7" s="96" t="s">
        <v>16</v>
      </c>
      <c r="B7" s="112">
        <v>1150</v>
      </c>
      <c r="C7" s="113">
        <v>1160</v>
      </c>
      <c r="D7" s="113">
        <v>2100</v>
      </c>
      <c r="E7" s="113">
        <v>1250</v>
      </c>
      <c r="F7" s="113">
        <v>1570</v>
      </c>
      <c r="G7" s="113">
        <v>5860</v>
      </c>
      <c r="H7" s="113">
        <v>3640</v>
      </c>
      <c r="I7" s="114">
        <v>13090</v>
      </c>
      <c r="J7" s="7"/>
    </row>
    <row r="8" spans="1:10" ht="21.95" customHeight="1" thickBot="1" x14ac:dyDescent="0.25">
      <c r="A8" s="96" t="s">
        <v>3</v>
      </c>
      <c r="B8" s="112">
        <v>1180</v>
      </c>
      <c r="C8" s="113">
        <v>1120</v>
      </c>
      <c r="D8" s="113">
        <v>2050</v>
      </c>
      <c r="E8" s="113">
        <v>1210</v>
      </c>
      <c r="F8" s="113">
        <v>1500</v>
      </c>
      <c r="G8" s="113">
        <v>5450</v>
      </c>
      <c r="H8" s="113">
        <v>3460</v>
      </c>
      <c r="I8" s="114">
        <v>12510</v>
      </c>
      <c r="J8" s="7"/>
    </row>
    <row r="9" spans="1:10" ht="21.95" customHeight="1" thickBot="1" x14ac:dyDescent="0.25">
      <c r="A9" s="96" t="s">
        <v>4</v>
      </c>
      <c r="B9" s="112">
        <v>740</v>
      </c>
      <c r="C9" s="113">
        <v>770</v>
      </c>
      <c r="D9" s="113">
        <v>1480</v>
      </c>
      <c r="E9" s="113">
        <v>930</v>
      </c>
      <c r="F9" s="113">
        <v>1140</v>
      </c>
      <c r="G9" s="113">
        <v>3540</v>
      </c>
      <c r="H9" s="113">
        <v>2110</v>
      </c>
      <c r="I9" s="114">
        <v>8610</v>
      </c>
      <c r="J9" s="7"/>
    </row>
    <row r="10" spans="1:10" ht="21.95" customHeight="1" thickBot="1" x14ac:dyDescent="0.25">
      <c r="A10" s="96" t="s">
        <v>14</v>
      </c>
      <c r="B10" s="112">
        <v>560</v>
      </c>
      <c r="C10" s="113">
        <v>720</v>
      </c>
      <c r="D10" s="113">
        <v>1680</v>
      </c>
      <c r="E10" s="113">
        <v>1100</v>
      </c>
      <c r="F10" s="113">
        <v>1480</v>
      </c>
      <c r="G10" s="113">
        <v>2460</v>
      </c>
      <c r="H10" s="113">
        <v>1210</v>
      </c>
      <c r="I10" s="114">
        <v>8000</v>
      </c>
      <c r="J10" s="7"/>
    </row>
    <row r="11" spans="1:10" ht="21.95" customHeight="1" thickBot="1" x14ac:dyDescent="0.25">
      <c r="A11" s="96" t="s">
        <v>18</v>
      </c>
      <c r="B11" s="112">
        <v>580</v>
      </c>
      <c r="C11" s="113">
        <v>770</v>
      </c>
      <c r="D11" s="113">
        <v>1770</v>
      </c>
      <c r="E11" s="113">
        <v>1180</v>
      </c>
      <c r="F11" s="113">
        <v>1630</v>
      </c>
      <c r="G11" s="113">
        <v>2490</v>
      </c>
      <c r="H11" s="113">
        <v>1190</v>
      </c>
      <c r="I11" s="114">
        <v>8410</v>
      </c>
      <c r="J11" s="7"/>
    </row>
    <row r="12" spans="1:10" ht="21.95" customHeight="1" thickBot="1" x14ac:dyDescent="0.25">
      <c r="A12" s="96" t="s">
        <v>5</v>
      </c>
      <c r="B12" s="112">
        <v>1230</v>
      </c>
      <c r="C12" s="113">
        <v>1280</v>
      </c>
      <c r="D12" s="113">
        <v>2590</v>
      </c>
      <c r="E12" s="113">
        <v>1560</v>
      </c>
      <c r="F12" s="113">
        <v>2010</v>
      </c>
      <c r="G12" s="113">
        <v>6040</v>
      </c>
      <c r="H12" s="113">
        <v>3620</v>
      </c>
      <c r="I12" s="114">
        <v>14720</v>
      </c>
      <c r="J12" s="7"/>
    </row>
    <row r="13" spans="1:10" ht="21.95" customHeight="1" thickBot="1" x14ac:dyDescent="0.25">
      <c r="A13" s="96" t="s">
        <v>6</v>
      </c>
      <c r="B13" s="112">
        <v>770</v>
      </c>
      <c r="C13" s="113">
        <v>800</v>
      </c>
      <c r="D13" s="113">
        <v>1580</v>
      </c>
      <c r="E13" s="113">
        <v>990</v>
      </c>
      <c r="F13" s="113">
        <v>1340</v>
      </c>
      <c r="G13" s="113">
        <v>4120</v>
      </c>
      <c r="H13" s="113">
        <v>2430</v>
      </c>
      <c r="I13" s="114">
        <v>9600</v>
      </c>
      <c r="J13" s="7"/>
    </row>
    <row r="14" spans="1:10" ht="21.95" customHeight="1" thickBot="1" x14ac:dyDescent="0.25">
      <c r="A14" s="96" t="s">
        <v>15</v>
      </c>
      <c r="B14" s="112">
        <v>710</v>
      </c>
      <c r="C14" s="113">
        <v>790</v>
      </c>
      <c r="D14" s="113">
        <v>1740</v>
      </c>
      <c r="E14" s="113">
        <v>1100</v>
      </c>
      <c r="F14" s="113">
        <v>1520</v>
      </c>
      <c r="G14" s="113">
        <v>3880</v>
      </c>
      <c r="H14" s="113">
        <v>2200</v>
      </c>
      <c r="I14" s="114">
        <v>9750</v>
      </c>
      <c r="J14" s="7"/>
    </row>
    <row r="15" spans="1:10" ht="21.95" customHeight="1" thickBot="1" x14ac:dyDescent="0.25">
      <c r="A15" s="96" t="s">
        <v>7</v>
      </c>
      <c r="B15" s="112">
        <v>550</v>
      </c>
      <c r="C15" s="113">
        <v>620</v>
      </c>
      <c r="D15" s="113">
        <v>1140</v>
      </c>
      <c r="E15" s="113">
        <v>780</v>
      </c>
      <c r="F15" s="113">
        <v>960</v>
      </c>
      <c r="G15" s="113">
        <v>2720</v>
      </c>
      <c r="H15" s="113">
        <v>1530</v>
      </c>
      <c r="I15" s="114">
        <v>6750</v>
      </c>
      <c r="J15" s="7"/>
    </row>
    <row r="16" spans="1:10" ht="36" customHeight="1" thickBot="1" x14ac:dyDescent="0.25">
      <c r="A16" s="96" t="s">
        <v>8</v>
      </c>
      <c r="B16" s="112">
        <v>680</v>
      </c>
      <c r="C16" s="113">
        <v>820</v>
      </c>
      <c r="D16" s="113">
        <v>1650</v>
      </c>
      <c r="E16" s="113">
        <v>1120</v>
      </c>
      <c r="F16" s="113">
        <v>1440</v>
      </c>
      <c r="G16" s="113">
        <v>3830</v>
      </c>
      <c r="H16" s="113">
        <v>2200</v>
      </c>
      <c r="I16" s="114">
        <v>9540</v>
      </c>
      <c r="J16" s="7"/>
    </row>
    <row r="17" spans="1:10" ht="21.95" customHeight="1" thickBot="1" x14ac:dyDescent="0.25">
      <c r="A17" s="96" t="s">
        <v>9</v>
      </c>
      <c r="B17" s="112">
        <v>790</v>
      </c>
      <c r="C17" s="113">
        <v>780</v>
      </c>
      <c r="D17" s="113">
        <v>1460</v>
      </c>
      <c r="E17" s="113">
        <v>910</v>
      </c>
      <c r="F17" s="113">
        <v>1150</v>
      </c>
      <c r="G17" s="113">
        <v>5850</v>
      </c>
      <c r="H17" s="113">
        <v>3680</v>
      </c>
      <c r="I17" s="114">
        <v>10940</v>
      </c>
      <c r="J17" s="7"/>
    </row>
    <row r="18" spans="1:10" ht="21.95" customHeight="1" thickBot="1" x14ac:dyDescent="0.25">
      <c r="A18" s="96" t="s">
        <v>10</v>
      </c>
      <c r="B18" s="112">
        <v>540</v>
      </c>
      <c r="C18" s="113">
        <v>590</v>
      </c>
      <c r="D18" s="113">
        <v>1190</v>
      </c>
      <c r="E18" s="113">
        <v>750</v>
      </c>
      <c r="F18" s="113">
        <v>1010</v>
      </c>
      <c r="G18" s="113">
        <v>2600</v>
      </c>
      <c r="H18" s="113">
        <v>1540</v>
      </c>
      <c r="I18" s="114">
        <v>6680</v>
      </c>
      <c r="J18" s="7"/>
    </row>
    <row r="19" spans="1:10" ht="21.95" customHeight="1" thickBot="1" x14ac:dyDescent="0.25">
      <c r="A19" s="96" t="s">
        <v>11</v>
      </c>
      <c r="B19" s="112">
        <v>1280</v>
      </c>
      <c r="C19" s="113">
        <v>1250</v>
      </c>
      <c r="D19" s="113">
        <v>2210</v>
      </c>
      <c r="E19" s="113">
        <v>1230</v>
      </c>
      <c r="F19" s="113">
        <v>1520</v>
      </c>
      <c r="G19" s="113">
        <v>6020</v>
      </c>
      <c r="H19" s="113">
        <v>3980</v>
      </c>
      <c r="I19" s="114">
        <v>13520</v>
      </c>
      <c r="J19" s="7"/>
    </row>
    <row r="20" spans="1:10" ht="21.95" customHeight="1" thickBot="1" x14ac:dyDescent="0.25">
      <c r="A20" s="96" t="s">
        <v>12</v>
      </c>
      <c r="B20" s="112">
        <v>500</v>
      </c>
      <c r="C20" s="113">
        <v>590</v>
      </c>
      <c r="D20" s="113">
        <v>1130</v>
      </c>
      <c r="E20" s="113">
        <v>710</v>
      </c>
      <c r="F20" s="113">
        <v>900</v>
      </c>
      <c r="G20" s="113">
        <v>2450</v>
      </c>
      <c r="H20" s="113">
        <v>1390</v>
      </c>
      <c r="I20" s="114">
        <v>6280</v>
      </c>
      <c r="J20" s="7"/>
    </row>
    <row r="21" spans="1:10" ht="21.95" customHeight="1" thickBot="1" x14ac:dyDescent="0.25">
      <c r="A21" s="96" t="s">
        <v>13</v>
      </c>
      <c r="B21" s="115">
        <v>420</v>
      </c>
      <c r="C21" s="116">
        <v>530</v>
      </c>
      <c r="D21" s="116">
        <v>1220</v>
      </c>
      <c r="E21" s="116">
        <v>860</v>
      </c>
      <c r="F21" s="116">
        <v>1030</v>
      </c>
      <c r="G21" s="116">
        <v>1880</v>
      </c>
      <c r="H21" s="116">
        <v>990</v>
      </c>
      <c r="I21" s="117">
        <v>5940</v>
      </c>
      <c r="J21" s="7"/>
    </row>
    <row r="22" spans="1:10" ht="21.95" customHeight="1" thickBot="1" x14ac:dyDescent="0.25">
      <c r="A22" s="97" t="s">
        <v>0</v>
      </c>
      <c r="B22" s="118">
        <v>13510</v>
      </c>
      <c r="C22" s="118">
        <v>14340</v>
      </c>
      <c r="D22" s="118">
        <v>27860</v>
      </c>
      <c r="E22" s="118">
        <v>17200</v>
      </c>
      <c r="F22" s="118">
        <v>22090</v>
      </c>
      <c r="G22" s="118">
        <v>69400</v>
      </c>
      <c r="H22" s="118">
        <v>41720</v>
      </c>
      <c r="I22" s="119">
        <v>164400</v>
      </c>
      <c r="J22" s="7"/>
    </row>
    <row r="23" spans="1:10" x14ac:dyDescent="0.2">
      <c r="A23" s="4"/>
      <c r="B23" s="4"/>
      <c r="C23" s="4"/>
      <c r="D23" s="4"/>
      <c r="E23" s="4"/>
      <c r="F23" s="4"/>
    </row>
    <row r="24" spans="1:10" x14ac:dyDescent="0.2">
      <c r="A24" s="4"/>
      <c r="B24" s="4"/>
      <c r="C24" s="4"/>
      <c r="D24" s="4"/>
      <c r="E24" s="4"/>
      <c r="F24" s="4"/>
    </row>
    <row r="25" spans="1:10" x14ac:dyDescent="0.2">
      <c r="A25" s="168" t="s">
        <v>152</v>
      </c>
      <c r="B25" s="168"/>
      <c r="C25" s="168"/>
      <c r="D25" s="4"/>
      <c r="E25" s="4"/>
      <c r="F25" s="4"/>
    </row>
    <row r="26" spans="1:10" x14ac:dyDescent="0.2">
      <c r="A26" s="166" t="s">
        <v>151</v>
      </c>
      <c r="B26" s="166"/>
      <c r="C26" s="166"/>
      <c r="D26" s="4"/>
      <c r="E26" s="4"/>
      <c r="F26" s="4"/>
    </row>
    <row r="28" spans="1:10" ht="33.75" x14ac:dyDescent="0.5">
      <c r="B28" s="91"/>
    </row>
  </sheetData>
  <mergeCells count="12">
    <mergeCell ref="I3:I4"/>
    <mergeCell ref="F3:F4"/>
    <mergeCell ref="H3:H4"/>
    <mergeCell ref="A26:C26"/>
    <mergeCell ref="A1:C1"/>
    <mergeCell ref="A2:C2"/>
    <mergeCell ref="B3:B4"/>
    <mergeCell ref="C3:C4"/>
    <mergeCell ref="G3:G4"/>
    <mergeCell ref="A25:C25"/>
    <mergeCell ref="D3:D4"/>
    <mergeCell ref="E3:E4"/>
  </mergeCells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showGridLines="0" zoomScale="70" zoomScaleNormal="70" workbookViewId="0">
      <selection activeCell="N16" sqref="N16"/>
    </sheetView>
  </sheetViews>
  <sheetFormatPr baseColWidth="10" defaultColWidth="11.42578125" defaultRowHeight="12.75" x14ac:dyDescent="0.2"/>
  <cols>
    <col min="1" max="1" width="64.5703125" style="3" bestFit="1" customWidth="1"/>
    <col min="2" max="3" width="11.7109375" style="3" bestFit="1" customWidth="1"/>
    <col min="4" max="16384" width="11.42578125" style="3"/>
  </cols>
  <sheetData>
    <row r="1" spans="1:9" ht="15.75" customHeight="1" x14ac:dyDescent="0.2">
      <c r="A1" s="167" t="s">
        <v>149</v>
      </c>
      <c r="B1" s="167"/>
      <c r="C1" s="167"/>
      <c r="D1" s="4"/>
      <c r="E1" s="4"/>
      <c r="F1" s="4"/>
    </row>
    <row r="2" spans="1:9" ht="16.5" customHeight="1" thickBot="1" x14ac:dyDescent="0.25">
      <c r="A2" s="169" t="s">
        <v>153</v>
      </c>
      <c r="B2" s="169"/>
      <c r="C2" s="169"/>
      <c r="D2" s="4"/>
      <c r="E2" s="4"/>
      <c r="F2" s="4"/>
    </row>
    <row r="3" spans="1:9" ht="21.95" customHeight="1" thickBot="1" x14ac:dyDescent="0.25">
      <c r="A3" s="99" t="s">
        <v>25</v>
      </c>
      <c r="B3" s="164" t="s">
        <v>24</v>
      </c>
      <c r="C3" s="164" t="s">
        <v>23</v>
      </c>
      <c r="D3" s="164" t="s">
        <v>22</v>
      </c>
      <c r="E3" s="164" t="s">
        <v>21</v>
      </c>
      <c r="F3" s="164" t="s">
        <v>20</v>
      </c>
      <c r="G3" s="164" t="s">
        <v>19</v>
      </c>
      <c r="H3" s="164" t="s">
        <v>27</v>
      </c>
      <c r="I3" s="162" t="s">
        <v>26</v>
      </c>
    </row>
    <row r="4" spans="1:9" ht="21.95" customHeight="1" thickBot="1" x14ac:dyDescent="0.25">
      <c r="A4" s="5" t="s">
        <v>1</v>
      </c>
      <c r="B4" s="165"/>
      <c r="C4" s="165"/>
      <c r="D4" s="165"/>
      <c r="E4" s="165"/>
      <c r="F4" s="165"/>
      <c r="G4" s="165"/>
      <c r="H4" s="165"/>
      <c r="I4" s="163"/>
    </row>
    <row r="5" spans="1:9" ht="21.95" customHeight="1" thickBot="1" x14ac:dyDescent="0.25">
      <c r="A5" s="95" t="s">
        <v>17</v>
      </c>
      <c r="B5" s="113">
        <v>1240</v>
      </c>
      <c r="C5" s="113">
        <v>1080</v>
      </c>
      <c r="D5" s="113">
        <v>1750</v>
      </c>
      <c r="E5" s="113">
        <v>930</v>
      </c>
      <c r="F5" s="113">
        <v>1160</v>
      </c>
      <c r="G5" s="113">
        <v>7010</v>
      </c>
      <c r="H5" s="113">
        <v>4570</v>
      </c>
      <c r="I5" s="114">
        <v>13160</v>
      </c>
    </row>
    <row r="6" spans="1:9" ht="21.95" customHeight="1" thickBot="1" x14ac:dyDescent="0.25">
      <c r="A6" s="96" t="s">
        <v>2</v>
      </c>
      <c r="B6" s="113">
        <v>640</v>
      </c>
      <c r="C6" s="113">
        <v>640</v>
      </c>
      <c r="D6" s="113">
        <v>1170</v>
      </c>
      <c r="E6" s="113">
        <v>650</v>
      </c>
      <c r="F6" s="113">
        <v>840</v>
      </c>
      <c r="G6" s="113">
        <v>3380</v>
      </c>
      <c r="H6" s="113">
        <v>2050</v>
      </c>
      <c r="I6" s="114">
        <v>7320</v>
      </c>
    </row>
    <row r="7" spans="1:9" ht="21.95" customHeight="1" thickBot="1" x14ac:dyDescent="0.25">
      <c r="A7" s="96" t="s">
        <v>16</v>
      </c>
      <c r="B7" s="113">
        <v>1150</v>
      </c>
      <c r="C7" s="113">
        <v>1080</v>
      </c>
      <c r="D7" s="113">
        <v>2060</v>
      </c>
      <c r="E7" s="113">
        <v>1240</v>
      </c>
      <c r="F7" s="113">
        <v>1580</v>
      </c>
      <c r="G7" s="113">
        <v>5940</v>
      </c>
      <c r="H7" s="113">
        <v>3700</v>
      </c>
      <c r="I7" s="114">
        <v>13060</v>
      </c>
    </row>
    <row r="8" spans="1:9" ht="21.95" customHeight="1" thickBot="1" x14ac:dyDescent="0.25">
      <c r="A8" s="96" t="s">
        <v>3</v>
      </c>
      <c r="B8" s="113">
        <v>1190</v>
      </c>
      <c r="C8" s="113">
        <v>1070</v>
      </c>
      <c r="D8" s="113">
        <v>1990</v>
      </c>
      <c r="E8" s="113">
        <v>1200</v>
      </c>
      <c r="F8" s="113">
        <v>1530</v>
      </c>
      <c r="G8" s="113">
        <v>5660</v>
      </c>
      <c r="H8" s="113">
        <v>3580</v>
      </c>
      <c r="I8" s="114">
        <v>12640</v>
      </c>
    </row>
    <row r="9" spans="1:9" ht="21.95" customHeight="1" thickBot="1" x14ac:dyDescent="0.25">
      <c r="A9" s="96" t="s">
        <v>4</v>
      </c>
      <c r="B9" s="113">
        <v>760</v>
      </c>
      <c r="C9" s="113">
        <v>720</v>
      </c>
      <c r="D9" s="113">
        <v>1440</v>
      </c>
      <c r="E9" s="113">
        <v>930</v>
      </c>
      <c r="F9" s="113">
        <v>1190</v>
      </c>
      <c r="G9" s="113">
        <v>3760</v>
      </c>
      <c r="H9" s="113">
        <v>2290</v>
      </c>
      <c r="I9" s="114">
        <v>8810</v>
      </c>
    </row>
    <row r="10" spans="1:9" ht="21.95" customHeight="1" thickBot="1" x14ac:dyDescent="0.25">
      <c r="A10" s="96" t="s">
        <v>14</v>
      </c>
      <c r="B10" s="113">
        <v>570</v>
      </c>
      <c r="C10" s="113">
        <v>670</v>
      </c>
      <c r="D10" s="113">
        <v>1600</v>
      </c>
      <c r="E10" s="113">
        <v>1120</v>
      </c>
      <c r="F10" s="113">
        <v>1470</v>
      </c>
      <c r="G10" s="113">
        <v>2600</v>
      </c>
      <c r="H10" s="113">
        <v>1300</v>
      </c>
      <c r="I10" s="114">
        <v>8040</v>
      </c>
    </row>
    <row r="11" spans="1:9" ht="21.95" customHeight="1" thickBot="1" x14ac:dyDescent="0.25">
      <c r="A11" s="96" t="s">
        <v>18</v>
      </c>
      <c r="B11" s="113">
        <v>580</v>
      </c>
      <c r="C11" s="113">
        <v>690</v>
      </c>
      <c r="D11" s="113">
        <v>1700</v>
      </c>
      <c r="E11" s="113">
        <v>1190</v>
      </c>
      <c r="F11" s="113">
        <v>1610</v>
      </c>
      <c r="G11" s="113">
        <v>2600</v>
      </c>
      <c r="H11" s="113">
        <v>1270</v>
      </c>
      <c r="I11" s="114">
        <v>8370</v>
      </c>
    </row>
    <row r="12" spans="1:9" ht="21.95" customHeight="1" thickBot="1" x14ac:dyDescent="0.25">
      <c r="A12" s="96" t="s">
        <v>5</v>
      </c>
      <c r="B12" s="113">
        <v>1260</v>
      </c>
      <c r="C12" s="113">
        <v>1190</v>
      </c>
      <c r="D12" s="113">
        <v>2450</v>
      </c>
      <c r="E12" s="113">
        <v>1600</v>
      </c>
      <c r="F12" s="113">
        <v>2000</v>
      </c>
      <c r="G12" s="113">
        <v>6380</v>
      </c>
      <c r="H12" s="113">
        <v>3850</v>
      </c>
      <c r="I12" s="114">
        <v>14880</v>
      </c>
    </row>
    <row r="13" spans="1:9" ht="21.95" customHeight="1" thickBot="1" x14ac:dyDescent="0.25">
      <c r="A13" s="96" t="s">
        <v>6</v>
      </c>
      <c r="B13" s="113">
        <v>790</v>
      </c>
      <c r="C13" s="113">
        <v>750</v>
      </c>
      <c r="D13" s="113">
        <v>1520</v>
      </c>
      <c r="E13" s="113">
        <v>1000</v>
      </c>
      <c r="F13" s="113">
        <v>1330</v>
      </c>
      <c r="G13" s="113">
        <v>4310</v>
      </c>
      <c r="H13" s="113">
        <v>2540</v>
      </c>
      <c r="I13" s="114">
        <v>9700</v>
      </c>
    </row>
    <row r="14" spans="1:9" ht="21.95" customHeight="1" thickBot="1" x14ac:dyDescent="0.25">
      <c r="A14" s="96" t="s">
        <v>15</v>
      </c>
      <c r="B14" s="113">
        <v>730</v>
      </c>
      <c r="C14" s="113">
        <v>740</v>
      </c>
      <c r="D14" s="113">
        <v>1650</v>
      </c>
      <c r="E14" s="113">
        <v>1130</v>
      </c>
      <c r="F14" s="113">
        <v>1510</v>
      </c>
      <c r="G14" s="113">
        <v>4090</v>
      </c>
      <c r="H14" s="113">
        <v>2350</v>
      </c>
      <c r="I14" s="114">
        <v>9840</v>
      </c>
    </row>
    <row r="15" spans="1:9" ht="21.95" customHeight="1" thickBot="1" x14ac:dyDescent="0.25">
      <c r="A15" s="96" t="s">
        <v>7</v>
      </c>
      <c r="B15" s="113">
        <v>560</v>
      </c>
      <c r="C15" s="113">
        <v>570</v>
      </c>
      <c r="D15" s="113">
        <v>1110</v>
      </c>
      <c r="E15" s="113">
        <v>740</v>
      </c>
      <c r="F15" s="113">
        <v>980</v>
      </c>
      <c r="G15" s="113">
        <v>2800</v>
      </c>
      <c r="H15" s="113">
        <v>1590</v>
      </c>
      <c r="I15" s="114">
        <v>6760</v>
      </c>
    </row>
    <row r="16" spans="1:9" ht="36" customHeight="1" thickBot="1" x14ac:dyDescent="0.25">
      <c r="A16" s="96" t="s">
        <v>8</v>
      </c>
      <c r="B16" s="113">
        <v>690</v>
      </c>
      <c r="C16" s="113">
        <v>760</v>
      </c>
      <c r="D16" s="113">
        <v>1600</v>
      </c>
      <c r="E16" s="113">
        <v>1060</v>
      </c>
      <c r="F16" s="113">
        <v>1470</v>
      </c>
      <c r="G16" s="113">
        <v>3980</v>
      </c>
      <c r="H16" s="113">
        <v>2280</v>
      </c>
      <c r="I16" s="114">
        <v>9570</v>
      </c>
    </row>
    <row r="17" spans="1:9" ht="21.95" customHeight="1" thickBot="1" x14ac:dyDescent="0.25">
      <c r="A17" s="96" t="s">
        <v>9</v>
      </c>
      <c r="B17" s="113">
        <v>800</v>
      </c>
      <c r="C17" s="113">
        <v>730</v>
      </c>
      <c r="D17" s="113">
        <v>1450</v>
      </c>
      <c r="E17" s="113">
        <v>900</v>
      </c>
      <c r="F17" s="113">
        <v>1170</v>
      </c>
      <c r="G17" s="113">
        <v>5820</v>
      </c>
      <c r="H17" s="113">
        <v>3600</v>
      </c>
      <c r="I17" s="114">
        <v>10870</v>
      </c>
    </row>
    <row r="18" spans="1:9" ht="21.95" customHeight="1" thickBot="1" x14ac:dyDescent="0.25">
      <c r="A18" s="96" t="s">
        <v>10</v>
      </c>
      <c r="B18" s="113">
        <v>550</v>
      </c>
      <c r="C18" s="113">
        <v>550</v>
      </c>
      <c r="D18" s="113">
        <v>1160</v>
      </c>
      <c r="E18" s="113">
        <v>770</v>
      </c>
      <c r="F18" s="113">
        <v>990</v>
      </c>
      <c r="G18" s="113">
        <v>2690</v>
      </c>
      <c r="H18" s="113">
        <v>1580</v>
      </c>
      <c r="I18" s="114">
        <v>6710</v>
      </c>
    </row>
    <row r="19" spans="1:9" ht="21.95" customHeight="1" thickBot="1" x14ac:dyDescent="0.25">
      <c r="A19" s="96" t="s">
        <v>11</v>
      </c>
      <c r="B19" s="113">
        <v>1300</v>
      </c>
      <c r="C19" s="113">
        <v>1190</v>
      </c>
      <c r="D19" s="113">
        <v>2170</v>
      </c>
      <c r="E19" s="113">
        <v>1280</v>
      </c>
      <c r="F19" s="113">
        <v>1560</v>
      </c>
      <c r="G19" s="113">
        <v>6020</v>
      </c>
      <c r="H19" s="113">
        <v>3890</v>
      </c>
      <c r="I19" s="114">
        <v>13530</v>
      </c>
    </row>
    <row r="20" spans="1:9" ht="21.95" customHeight="1" thickBot="1" x14ac:dyDescent="0.25">
      <c r="A20" s="96" t="s">
        <v>12</v>
      </c>
      <c r="B20" s="113">
        <v>510</v>
      </c>
      <c r="C20" s="113">
        <v>540</v>
      </c>
      <c r="D20" s="113">
        <v>1100</v>
      </c>
      <c r="E20" s="113">
        <v>720</v>
      </c>
      <c r="F20" s="113">
        <v>890</v>
      </c>
      <c r="G20" s="113">
        <v>2510</v>
      </c>
      <c r="H20" s="113">
        <v>1420</v>
      </c>
      <c r="I20" s="114">
        <v>6280</v>
      </c>
    </row>
    <row r="21" spans="1:9" ht="21.95" customHeight="1" thickBot="1" x14ac:dyDescent="0.25">
      <c r="A21" s="98" t="s">
        <v>13</v>
      </c>
      <c r="B21" s="113">
        <v>420</v>
      </c>
      <c r="C21" s="113">
        <v>480</v>
      </c>
      <c r="D21" s="113">
        <v>1160</v>
      </c>
      <c r="E21" s="113">
        <v>860</v>
      </c>
      <c r="F21" s="113">
        <v>1060</v>
      </c>
      <c r="G21" s="113">
        <v>1950</v>
      </c>
      <c r="H21" s="113">
        <v>1040</v>
      </c>
      <c r="I21" s="114">
        <v>5940</v>
      </c>
    </row>
    <row r="22" spans="1:9" ht="21.95" customHeight="1" thickBot="1" x14ac:dyDescent="0.25">
      <c r="A22" s="97" t="s">
        <v>0</v>
      </c>
      <c r="B22" s="118">
        <v>13740</v>
      </c>
      <c r="C22" s="118">
        <v>13460</v>
      </c>
      <c r="D22" s="118">
        <v>27090</v>
      </c>
      <c r="E22" s="118">
        <v>17310</v>
      </c>
      <c r="F22" s="118">
        <v>22340</v>
      </c>
      <c r="G22" s="118">
        <v>71510</v>
      </c>
      <c r="H22" s="118">
        <v>42880</v>
      </c>
      <c r="I22" s="119">
        <v>165460</v>
      </c>
    </row>
    <row r="23" spans="1:9" x14ac:dyDescent="0.2">
      <c r="A23" s="4"/>
      <c r="B23" s="4"/>
      <c r="D23" s="4"/>
      <c r="E23" s="4"/>
      <c r="F23" s="4"/>
    </row>
    <row r="24" spans="1:9" ht="12.75" customHeight="1" x14ac:dyDescent="0.2">
      <c r="A24" s="169" t="s">
        <v>152</v>
      </c>
      <c r="B24" s="169"/>
      <c r="C24" s="169"/>
      <c r="D24" s="4"/>
      <c r="E24" s="4"/>
      <c r="F24" s="4"/>
    </row>
    <row r="25" spans="1:9" x14ac:dyDescent="0.2">
      <c r="A25" s="166" t="s">
        <v>151</v>
      </c>
      <c r="B25" s="166"/>
      <c r="C25" s="166"/>
      <c r="D25" s="4"/>
      <c r="E25" s="4"/>
      <c r="F25" s="4"/>
    </row>
    <row r="26" spans="1:9" x14ac:dyDescent="0.2">
      <c r="A26" s="4"/>
      <c r="B26" s="4"/>
      <c r="C26" s="4"/>
      <c r="D26" s="4"/>
      <c r="E26" s="4"/>
      <c r="F26" s="4"/>
    </row>
    <row r="27" spans="1:9" ht="33.75" x14ac:dyDescent="0.5">
      <c r="B27" s="91"/>
    </row>
  </sheetData>
  <mergeCells count="12">
    <mergeCell ref="I3:I4"/>
    <mergeCell ref="A24:C24"/>
    <mergeCell ref="A25:C25"/>
    <mergeCell ref="F3:F4"/>
    <mergeCell ref="A1:C1"/>
    <mergeCell ref="B3:B4"/>
    <mergeCell ref="C3:C4"/>
    <mergeCell ref="D3:D4"/>
    <mergeCell ref="E3:E4"/>
    <mergeCell ref="H3:H4"/>
    <mergeCell ref="G3:G4"/>
    <mergeCell ref="A2:C2"/>
  </mergeCell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showGridLines="0" zoomScale="70" zoomScaleNormal="70" workbookViewId="0">
      <selection activeCell="N19" sqref="N19"/>
    </sheetView>
  </sheetViews>
  <sheetFormatPr baseColWidth="10" defaultColWidth="11.42578125" defaultRowHeight="12.75" x14ac:dyDescent="0.2"/>
  <cols>
    <col min="1" max="1" width="64.5703125" style="3" bestFit="1" customWidth="1"/>
    <col min="2" max="3" width="11.7109375" style="3" bestFit="1" customWidth="1"/>
    <col min="4" max="16384" width="11.42578125" style="3"/>
  </cols>
  <sheetData>
    <row r="1" spans="1:10" ht="15.75" customHeight="1" x14ac:dyDescent="0.2">
      <c r="A1" s="176" t="s">
        <v>148</v>
      </c>
      <c r="B1" s="176"/>
      <c r="C1" s="176"/>
      <c r="D1" s="104"/>
      <c r="E1" s="104"/>
      <c r="F1" s="104"/>
      <c r="G1" s="105"/>
      <c r="H1" s="105"/>
      <c r="I1" s="105"/>
      <c r="J1" s="101"/>
    </row>
    <row r="2" spans="1:10" ht="16.5" customHeight="1" thickBot="1" x14ac:dyDescent="0.25">
      <c r="A2" s="172" t="s">
        <v>153</v>
      </c>
      <c r="B2" s="172"/>
      <c r="C2" s="172"/>
      <c r="D2" s="104"/>
      <c r="E2" s="104"/>
      <c r="F2" s="104"/>
      <c r="G2" s="105"/>
      <c r="H2" s="105"/>
      <c r="I2" s="105"/>
      <c r="J2" s="101"/>
    </row>
    <row r="3" spans="1:10" ht="21.95" customHeight="1" thickBot="1" x14ac:dyDescent="0.25">
      <c r="A3" s="102" t="s">
        <v>25</v>
      </c>
      <c r="B3" s="174" t="s">
        <v>24</v>
      </c>
      <c r="C3" s="174" t="s">
        <v>23</v>
      </c>
      <c r="D3" s="174" t="s">
        <v>22</v>
      </c>
      <c r="E3" s="174" t="s">
        <v>21</v>
      </c>
      <c r="F3" s="174" t="s">
        <v>20</v>
      </c>
      <c r="G3" s="174" t="s">
        <v>19</v>
      </c>
      <c r="H3" s="174" t="s">
        <v>27</v>
      </c>
      <c r="I3" s="170" t="s">
        <v>26</v>
      </c>
      <c r="J3" s="101"/>
    </row>
    <row r="4" spans="1:10" ht="21.95" customHeight="1" thickBot="1" x14ac:dyDescent="0.25">
      <c r="A4" s="103" t="s">
        <v>1</v>
      </c>
      <c r="B4" s="175"/>
      <c r="C4" s="175"/>
      <c r="D4" s="175"/>
      <c r="E4" s="175"/>
      <c r="F4" s="175"/>
      <c r="G4" s="175"/>
      <c r="H4" s="175"/>
      <c r="I4" s="171"/>
      <c r="J4" s="101"/>
    </row>
    <row r="5" spans="1:10" ht="21.95" customHeight="1" thickBot="1" x14ac:dyDescent="0.25">
      <c r="A5" s="95" t="s">
        <v>17</v>
      </c>
      <c r="B5" s="113">
        <v>1270</v>
      </c>
      <c r="C5" s="113">
        <v>1080</v>
      </c>
      <c r="D5" s="113">
        <v>1770</v>
      </c>
      <c r="E5" s="113">
        <v>1000</v>
      </c>
      <c r="F5" s="113">
        <v>1230</v>
      </c>
      <c r="G5" s="113">
        <v>7180</v>
      </c>
      <c r="H5" s="113">
        <v>4670</v>
      </c>
      <c r="I5" s="114">
        <v>13520</v>
      </c>
      <c r="J5" s="101"/>
    </row>
    <row r="6" spans="1:10" ht="21.95" customHeight="1" thickBot="1" x14ac:dyDescent="0.25">
      <c r="A6" s="96" t="s">
        <v>2</v>
      </c>
      <c r="B6" s="113">
        <v>640</v>
      </c>
      <c r="C6" s="113">
        <v>610</v>
      </c>
      <c r="D6" s="113">
        <v>1160</v>
      </c>
      <c r="E6" s="113">
        <v>680</v>
      </c>
      <c r="F6" s="113">
        <v>870</v>
      </c>
      <c r="G6" s="113">
        <v>3500</v>
      </c>
      <c r="H6" s="113">
        <v>2130</v>
      </c>
      <c r="I6" s="114">
        <v>7460</v>
      </c>
      <c r="J6" s="101"/>
    </row>
    <row r="7" spans="1:10" ht="21.95" customHeight="1" thickBot="1" x14ac:dyDescent="0.25">
      <c r="A7" s="96" t="s">
        <v>16</v>
      </c>
      <c r="B7" s="113">
        <v>1160</v>
      </c>
      <c r="C7" s="113">
        <v>1040</v>
      </c>
      <c r="D7" s="113">
        <v>2010</v>
      </c>
      <c r="E7" s="113">
        <v>1220</v>
      </c>
      <c r="F7" s="113">
        <v>1590</v>
      </c>
      <c r="G7" s="113">
        <v>6030</v>
      </c>
      <c r="H7" s="113">
        <v>3780</v>
      </c>
      <c r="I7" s="114">
        <v>13050</v>
      </c>
      <c r="J7" s="101"/>
    </row>
    <row r="8" spans="1:10" ht="21.95" customHeight="1" thickBot="1" x14ac:dyDescent="0.25">
      <c r="A8" s="96" t="s">
        <v>3</v>
      </c>
      <c r="B8" s="113">
        <v>1200</v>
      </c>
      <c r="C8" s="113">
        <v>1060</v>
      </c>
      <c r="D8" s="113">
        <v>1870</v>
      </c>
      <c r="E8" s="113">
        <v>1230</v>
      </c>
      <c r="F8" s="113">
        <v>1550</v>
      </c>
      <c r="G8" s="113">
        <v>5870</v>
      </c>
      <c r="H8" s="113">
        <v>3730</v>
      </c>
      <c r="I8" s="114">
        <v>12770</v>
      </c>
      <c r="J8" s="101"/>
    </row>
    <row r="9" spans="1:10" ht="21.95" customHeight="1" thickBot="1" x14ac:dyDescent="0.25">
      <c r="A9" s="96" t="s">
        <v>4</v>
      </c>
      <c r="B9" s="113">
        <v>800</v>
      </c>
      <c r="C9" s="113">
        <v>720</v>
      </c>
      <c r="D9" s="113">
        <v>1400</v>
      </c>
      <c r="E9" s="113">
        <v>920</v>
      </c>
      <c r="F9" s="113">
        <v>1200</v>
      </c>
      <c r="G9" s="113">
        <v>4010</v>
      </c>
      <c r="H9" s="113">
        <v>2470</v>
      </c>
      <c r="I9" s="114">
        <v>9050</v>
      </c>
      <c r="J9" s="101"/>
    </row>
    <row r="10" spans="1:10" ht="21.95" customHeight="1" thickBot="1" x14ac:dyDescent="0.25">
      <c r="A10" s="96" t="s">
        <v>14</v>
      </c>
      <c r="B10" s="113">
        <v>570</v>
      </c>
      <c r="C10" s="113">
        <v>650</v>
      </c>
      <c r="D10" s="113">
        <v>1520</v>
      </c>
      <c r="E10" s="113">
        <v>1100</v>
      </c>
      <c r="F10" s="113">
        <v>1480</v>
      </c>
      <c r="G10" s="113">
        <v>2710</v>
      </c>
      <c r="H10" s="113">
        <v>1360</v>
      </c>
      <c r="I10" s="114">
        <v>8040</v>
      </c>
      <c r="J10" s="101"/>
    </row>
    <row r="11" spans="1:10" ht="21.95" customHeight="1" thickBot="1" x14ac:dyDescent="0.25">
      <c r="A11" s="96" t="s">
        <v>18</v>
      </c>
      <c r="B11" s="113">
        <v>580</v>
      </c>
      <c r="C11" s="113">
        <v>650</v>
      </c>
      <c r="D11" s="113">
        <v>1600</v>
      </c>
      <c r="E11" s="113">
        <v>1170</v>
      </c>
      <c r="F11" s="113">
        <v>1610</v>
      </c>
      <c r="G11" s="113">
        <v>2690</v>
      </c>
      <c r="H11" s="113">
        <v>1320</v>
      </c>
      <c r="I11" s="114">
        <v>8300</v>
      </c>
      <c r="J11" s="101"/>
    </row>
    <row r="12" spans="1:10" ht="21.95" customHeight="1" thickBot="1" x14ac:dyDescent="0.25">
      <c r="A12" s="96" t="s">
        <v>5</v>
      </c>
      <c r="B12" s="113">
        <v>1280</v>
      </c>
      <c r="C12" s="113">
        <v>1140</v>
      </c>
      <c r="D12" s="113">
        <v>2320</v>
      </c>
      <c r="E12" s="113">
        <v>1600</v>
      </c>
      <c r="F12" s="113">
        <v>1990</v>
      </c>
      <c r="G12" s="113">
        <v>6650</v>
      </c>
      <c r="H12" s="113">
        <v>4060</v>
      </c>
      <c r="I12" s="114">
        <v>14970</v>
      </c>
      <c r="J12" s="101"/>
    </row>
    <row r="13" spans="1:10" ht="21.95" customHeight="1" thickBot="1" x14ac:dyDescent="0.25">
      <c r="A13" s="96" t="s">
        <v>6</v>
      </c>
      <c r="B13" s="113">
        <v>810</v>
      </c>
      <c r="C13" s="113">
        <v>740</v>
      </c>
      <c r="D13" s="113">
        <v>1450</v>
      </c>
      <c r="E13" s="113">
        <v>1010</v>
      </c>
      <c r="F13" s="113">
        <v>1330</v>
      </c>
      <c r="G13" s="113">
        <v>4480</v>
      </c>
      <c r="H13" s="113">
        <v>2670</v>
      </c>
      <c r="I13" s="114">
        <v>9820</v>
      </c>
      <c r="J13" s="101"/>
    </row>
    <row r="14" spans="1:10" ht="21.95" customHeight="1" thickBot="1" x14ac:dyDescent="0.25">
      <c r="A14" s="96" t="s">
        <v>15</v>
      </c>
      <c r="B14" s="113">
        <v>750</v>
      </c>
      <c r="C14" s="113">
        <v>720</v>
      </c>
      <c r="D14" s="113">
        <v>1540</v>
      </c>
      <c r="E14" s="113">
        <v>1130</v>
      </c>
      <c r="F14" s="113">
        <v>1480</v>
      </c>
      <c r="G14" s="113">
        <v>4270</v>
      </c>
      <c r="H14" s="113">
        <v>2480</v>
      </c>
      <c r="I14" s="114">
        <v>9900</v>
      </c>
      <c r="J14" s="101"/>
    </row>
    <row r="15" spans="1:10" ht="21.95" customHeight="1" thickBot="1" x14ac:dyDescent="0.25">
      <c r="A15" s="96" t="s">
        <v>7</v>
      </c>
      <c r="B15" s="113">
        <v>580</v>
      </c>
      <c r="C15" s="113">
        <v>560</v>
      </c>
      <c r="D15" s="113">
        <v>1080</v>
      </c>
      <c r="E15" s="113">
        <v>720</v>
      </c>
      <c r="F15" s="113">
        <v>1010</v>
      </c>
      <c r="G15" s="113">
        <v>2910</v>
      </c>
      <c r="H15" s="113">
        <v>1680</v>
      </c>
      <c r="I15" s="114">
        <v>6850</v>
      </c>
      <c r="J15" s="101"/>
    </row>
    <row r="16" spans="1:10" ht="36" customHeight="1" thickBot="1" x14ac:dyDescent="0.25">
      <c r="A16" s="96" t="s">
        <v>8</v>
      </c>
      <c r="B16" s="113">
        <v>710</v>
      </c>
      <c r="C16" s="113">
        <v>710</v>
      </c>
      <c r="D16" s="113">
        <v>1540</v>
      </c>
      <c r="E16" s="113">
        <v>1060</v>
      </c>
      <c r="F16" s="113">
        <v>1470</v>
      </c>
      <c r="G16" s="113">
        <v>4130</v>
      </c>
      <c r="H16" s="113">
        <v>2390</v>
      </c>
      <c r="I16" s="114">
        <v>9630</v>
      </c>
      <c r="J16" s="101"/>
    </row>
    <row r="17" spans="1:10" ht="21.95" customHeight="1" thickBot="1" x14ac:dyDescent="0.25">
      <c r="A17" s="96" t="s">
        <v>9</v>
      </c>
      <c r="B17" s="113">
        <v>800</v>
      </c>
      <c r="C17" s="113">
        <v>730</v>
      </c>
      <c r="D17" s="113">
        <v>1380</v>
      </c>
      <c r="E17" s="113">
        <v>910</v>
      </c>
      <c r="F17" s="113">
        <v>1200</v>
      </c>
      <c r="G17" s="113">
        <v>5840</v>
      </c>
      <c r="H17" s="113">
        <v>3590</v>
      </c>
      <c r="I17" s="114">
        <v>10870</v>
      </c>
      <c r="J17" s="101"/>
    </row>
    <row r="18" spans="1:10" ht="21.95" customHeight="1" thickBot="1" x14ac:dyDescent="0.25">
      <c r="A18" s="96" t="s">
        <v>10</v>
      </c>
      <c r="B18" s="113">
        <v>550</v>
      </c>
      <c r="C18" s="113">
        <v>540</v>
      </c>
      <c r="D18" s="113">
        <v>1090</v>
      </c>
      <c r="E18" s="113">
        <v>780</v>
      </c>
      <c r="F18" s="113">
        <v>990</v>
      </c>
      <c r="G18" s="113">
        <v>2770</v>
      </c>
      <c r="H18" s="113">
        <v>1620</v>
      </c>
      <c r="I18" s="114">
        <v>6720</v>
      </c>
      <c r="J18" s="101"/>
    </row>
    <row r="19" spans="1:10" ht="21.95" customHeight="1" thickBot="1" x14ac:dyDescent="0.25">
      <c r="A19" s="96" t="s">
        <v>11</v>
      </c>
      <c r="B19" s="113">
        <v>1300</v>
      </c>
      <c r="C19" s="113">
        <v>1160</v>
      </c>
      <c r="D19" s="113">
        <v>2140</v>
      </c>
      <c r="E19" s="113">
        <v>1280</v>
      </c>
      <c r="F19" s="113">
        <v>1590</v>
      </c>
      <c r="G19" s="113">
        <v>6080</v>
      </c>
      <c r="H19" s="113">
        <v>3890</v>
      </c>
      <c r="I19" s="114">
        <v>13550</v>
      </c>
      <c r="J19" s="101"/>
    </row>
    <row r="20" spans="1:10" ht="21.95" customHeight="1" thickBot="1" x14ac:dyDescent="0.25">
      <c r="A20" s="96" t="s">
        <v>12</v>
      </c>
      <c r="B20" s="113">
        <v>520</v>
      </c>
      <c r="C20" s="113">
        <v>520</v>
      </c>
      <c r="D20" s="113">
        <v>1070</v>
      </c>
      <c r="E20" s="113">
        <v>700</v>
      </c>
      <c r="F20" s="113">
        <v>880</v>
      </c>
      <c r="G20" s="113">
        <v>2580</v>
      </c>
      <c r="H20" s="113">
        <v>1450</v>
      </c>
      <c r="I20" s="114">
        <v>6260</v>
      </c>
      <c r="J20" s="101"/>
    </row>
    <row r="21" spans="1:10" ht="21.95" customHeight="1" thickBot="1" x14ac:dyDescent="0.25">
      <c r="A21" s="98" t="s">
        <v>13</v>
      </c>
      <c r="B21" s="113">
        <v>420</v>
      </c>
      <c r="C21" s="113">
        <v>460</v>
      </c>
      <c r="D21" s="113">
        <v>1090</v>
      </c>
      <c r="E21" s="113">
        <v>810</v>
      </c>
      <c r="F21" s="113">
        <v>1120</v>
      </c>
      <c r="G21" s="113">
        <v>2030</v>
      </c>
      <c r="H21" s="113">
        <v>1100</v>
      </c>
      <c r="I21" s="114">
        <v>5930</v>
      </c>
      <c r="J21" s="101"/>
    </row>
    <row r="22" spans="1:10" ht="21.95" customHeight="1" thickBot="1" x14ac:dyDescent="0.25">
      <c r="A22" s="97" t="s">
        <v>0</v>
      </c>
      <c r="B22" s="118">
        <v>13960</v>
      </c>
      <c r="C22" s="118">
        <v>13090</v>
      </c>
      <c r="D22" s="118">
        <v>26030</v>
      </c>
      <c r="E22" s="118">
        <v>17320</v>
      </c>
      <c r="F22" s="118">
        <v>22570</v>
      </c>
      <c r="G22" s="118">
        <v>73720</v>
      </c>
      <c r="H22" s="118">
        <v>44390</v>
      </c>
      <c r="I22" s="119">
        <v>166690</v>
      </c>
      <c r="J22" s="101"/>
    </row>
    <row r="23" spans="1:10" x14ac:dyDescent="0.2">
      <c r="A23" s="104"/>
      <c r="B23" s="104"/>
      <c r="C23" s="105"/>
      <c r="D23" s="104"/>
      <c r="E23" s="104"/>
      <c r="F23" s="104"/>
      <c r="G23" s="105"/>
      <c r="H23" s="105"/>
      <c r="I23" s="105"/>
      <c r="J23" s="101"/>
    </row>
    <row r="24" spans="1:10" ht="12.75" customHeight="1" x14ac:dyDescent="0.2">
      <c r="A24" s="172" t="s">
        <v>152</v>
      </c>
      <c r="B24" s="172"/>
      <c r="C24" s="172"/>
      <c r="D24" s="104"/>
      <c r="E24" s="104"/>
      <c r="F24" s="104"/>
      <c r="G24" s="105"/>
      <c r="H24" s="105"/>
      <c r="I24" s="105"/>
      <c r="J24" s="101"/>
    </row>
    <row r="25" spans="1:10" x14ac:dyDescent="0.2">
      <c r="A25" s="173" t="s">
        <v>151</v>
      </c>
      <c r="B25" s="173"/>
      <c r="C25" s="173"/>
      <c r="D25" s="100"/>
      <c r="E25" s="100"/>
      <c r="F25" s="100"/>
      <c r="G25" s="101"/>
      <c r="H25" s="101"/>
      <c r="I25" s="101"/>
      <c r="J25" s="101"/>
    </row>
    <row r="26" spans="1:10" x14ac:dyDescent="0.2">
      <c r="A26" s="4"/>
      <c r="B26" s="4"/>
      <c r="C26" s="4"/>
      <c r="D26" s="4"/>
      <c r="E26" s="4"/>
      <c r="F26" s="4"/>
    </row>
    <row r="27" spans="1:10" ht="33.75" x14ac:dyDescent="0.5">
      <c r="B27" s="91"/>
    </row>
  </sheetData>
  <mergeCells count="12">
    <mergeCell ref="I3:I4"/>
    <mergeCell ref="A24:C24"/>
    <mergeCell ref="A25:C25"/>
    <mergeCell ref="F3:F4"/>
    <mergeCell ref="A1:C1"/>
    <mergeCell ref="B3:B4"/>
    <mergeCell ref="C3:C4"/>
    <mergeCell ref="D3:D4"/>
    <mergeCell ref="E3:E4"/>
    <mergeCell ref="H3:H4"/>
    <mergeCell ref="G3:G4"/>
    <mergeCell ref="A2:C2"/>
  </mergeCells>
  <pageMargins left="0.7" right="0.7" top="0.78740157499999996" bottom="0.78740157499999996" header="0.3" footer="0.3"/>
  <pageSetup paperSize="256" orientation="landscape" horizontalDpi="30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showGridLines="0" zoomScale="70" zoomScaleNormal="70" workbookViewId="0">
      <selection activeCell="L22" sqref="L22"/>
    </sheetView>
  </sheetViews>
  <sheetFormatPr baseColWidth="10" defaultColWidth="11.42578125" defaultRowHeight="12.75" x14ac:dyDescent="0.2"/>
  <cols>
    <col min="1" max="1" width="64.5703125" style="3" bestFit="1" customWidth="1"/>
    <col min="2" max="3" width="11.7109375" style="3" bestFit="1" customWidth="1"/>
    <col min="4" max="10" width="11.42578125" style="3"/>
    <col min="11" max="12" width="14.42578125" style="3" bestFit="1" customWidth="1"/>
    <col min="13" max="16384" width="11.42578125" style="3"/>
  </cols>
  <sheetData>
    <row r="1" spans="1:9" ht="15.75" customHeight="1" x14ac:dyDescent="0.2">
      <c r="A1" s="167" t="s">
        <v>147</v>
      </c>
      <c r="B1" s="167"/>
      <c r="C1" s="167"/>
      <c r="D1" s="4"/>
      <c r="E1" s="4"/>
      <c r="F1" s="4"/>
    </row>
    <row r="2" spans="1:9" ht="16.5" customHeight="1" thickBot="1" x14ac:dyDescent="0.25">
      <c r="A2" s="169" t="s">
        <v>153</v>
      </c>
      <c r="B2" s="169"/>
      <c r="C2" s="169"/>
      <c r="D2" s="4"/>
      <c r="E2" s="4"/>
      <c r="F2" s="4"/>
    </row>
    <row r="3" spans="1:9" ht="21.95" customHeight="1" thickBot="1" x14ac:dyDescent="0.25">
      <c r="A3" s="99" t="s">
        <v>25</v>
      </c>
      <c r="B3" s="164" t="s">
        <v>24</v>
      </c>
      <c r="C3" s="164" t="s">
        <v>23</v>
      </c>
      <c r="D3" s="164" t="s">
        <v>22</v>
      </c>
      <c r="E3" s="164" t="s">
        <v>21</v>
      </c>
      <c r="F3" s="164" t="s">
        <v>20</v>
      </c>
      <c r="G3" s="164" t="s">
        <v>19</v>
      </c>
      <c r="H3" s="164" t="s">
        <v>27</v>
      </c>
      <c r="I3" s="162" t="s">
        <v>26</v>
      </c>
    </row>
    <row r="4" spans="1:9" ht="21.95" customHeight="1" thickBot="1" x14ac:dyDescent="0.25">
      <c r="A4" s="5" t="s">
        <v>1</v>
      </c>
      <c r="B4" s="165"/>
      <c r="C4" s="165"/>
      <c r="D4" s="165"/>
      <c r="E4" s="165"/>
      <c r="F4" s="165"/>
      <c r="G4" s="165"/>
      <c r="H4" s="165"/>
      <c r="I4" s="163"/>
    </row>
    <row r="5" spans="1:9" ht="21.95" customHeight="1" thickBot="1" x14ac:dyDescent="0.25">
      <c r="A5" s="95" t="s">
        <v>17</v>
      </c>
      <c r="B5" s="113">
        <v>1290</v>
      </c>
      <c r="C5" s="113">
        <v>1130</v>
      </c>
      <c r="D5" s="113">
        <v>1760</v>
      </c>
      <c r="E5" s="113">
        <v>1040</v>
      </c>
      <c r="F5" s="113">
        <v>1290</v>
      </c>
      <c r="G5" s="113">
        <v>7360</v>
      </c>
      <c r="H5" s="113">
        <v>4820</v>
      </c>
      <c r="I5" s="114">
        <v>13880</v>
      </c>
    </row>
    <row r="6" spans="1:9" ht="21.95" customHeight="1" thickBot="1" x14ac:dyDescent="0.25">
      <c r="A6" s="96" t="s">
        <v>2</v>
      </c>
      <c r="B6" s="113">
        <v>650</v>
      </c>
      <c r="C6" s="113">
        <v>610</v>
      </c>
      <c r="D6" s="113">
        <v>1100</v>
      </c>
      <c r="E6" s="113">
        <v>720</v>
      </c>
      <c r="F6" s="113">
        <v>870</v>
      </c>
      <c r="G6" s="113">
        <v>3600</v>
      </c>
      <c r="H6" s="113">
        <v>2210</v>
      </c>
      <c r="I6" s="114">
        <v>7550</v>
      </c>
    </row>
    <row r="7" spans="1:9" ht="21.95" customHeight="1" thickBot="1" x14ac:dyDescent="0.25">
      <c r="A7" s="96" t="s">
        <v>16</v>
      </c>
      <c r="B7" s="113">
        <v>1170</v>
      </c>
      <c r="C7" s="113">
        <v>1060</v>
      </c>
      <c r="D7" s="113">
        <v>1890</v>
      </c>
      <c r="E7" s="113">
        <v>1220</v>
      </c>
      <c r="F7" s="113">
        <v>1610</v>
      </c>
      <c r="G7" s="113">
        <v>6220</v>
      </c>
      <c r="H7" s="113">
        <v>3950</v>
      </c>
      <c r="I7" s="114">
        <v>13160</v>
      </c>
    </row>
    <row r="8" spans="1:9" ht="21.95" customHeight="1" thickBot="1" x14ac:dyDescent="0.25">
      <c r="A8" s="96" t="s">
        <v>3</v>
      </c>
      <c r="B8" s="113">
        <v>1200</v>
      </c>
      <c r="C8" s="113">
        <v>1050</v>
      </c>
      <c r="D8" s="113">
        <v>1790</v>
      </c>
      <c r="E8" s="113">
        <v>1210</v>
      </c>
      <c r="F8" s="113">
        <v>1550</v>
      </c>
      <c r="G8" s="113">
        <v>6040</v>
      </c>
      <c r="H8" s="113">
        <v>3870</v>
      </c>
      <c r="I8" s="114">
        <v>12850</v>
      </c>
    </row>
    <row r="9" spans="1:9" ht="21.95" customHeight="1" thickBot="1" x14ac:dyDescent="0.25">
      <c r="A9" s="96" t="s">
        <v>4</v>
      </c>
      <c r="B9" s="113">
        <v>840</v>
      </c>
      <c r="C9" s="113">
        <v>740</v>
      </c>
      <c r="D9" s="113">
        <v>1330</v>
      </c>
      <c r="E9" s="113">
        <v>920</v>
      </c>
      <c r="F9" s="113">
        <v>1220</v>
      </c>
      <c r="G9" s="113">
        <v>4230</v>
      </c>
      <c r="H9" s="113">
        <v>2650</v>
      </c>
      <c r="I9" s="114">
        <v>9280</v>
      </c>
    </row>
    <row r="10" spans="1:9" ht="21.95" customHeight="1" thickBot="1" x14ac:dyDescent="0.25">
      <c r="A10" s="96" t="s">
        <v>14</v>
      </c>
      <c r="B10" s="113">
        <v>590</v>
      </c>
      <c r="C10" s="113">
        <v>650</v>
      </c>
      <c r="D10" s="113">
        <v>1430</v>
      </c>
      <c r="E10" s="113">
        <v>1090</v>
      </c>
      <c r="F10" s="113">
        <v>1480</v>
      </c>
      <c r="G10" s="113">
        <v>2820</v>
      </c>
      <c r="H10" s="113">
        <v>1440</v>
      </c>
      <c r="I10" s="114">
        <v>8060</v>
      </c>
    </row>
    <row r="11" spans="1:9" ht="21.95" customHeight="1" thickBot="1" x14ac:dyDescent="0.25">
      <c r="A11" s="96" t="s">
        <v>18</v>
      </c>
      <c r="B11" s="113">
        <v>590</v>
      </c>
      <c r="C11" s="113">
        <v>650</v>
      </c>
      <c r="D11" s="113">
        <v>1460</v>
      </c>
      <c r="E11" s="113">
        <v>1170</v>
      </c>
      <c r="F11" s="113">
        <v>1610</v>
      </c>
      <c r="G11" s="113">
        <v>2750</v>
      </c>
      <c r="H11" s="113">
        <v>1390</v>
      </c>
      <c r="I11" s="114">
        <v>8220</v>
      </c>
    </row>
    <row r="12" spans="1:9" ht="21.95" customHeight="1" thickBot="1" x14ac:dyDescent="0.25">
      <c r="A12" s="96" t="s">
        <v>5</v>
      </c>
      <c r="B12" s="113">
        <v>1300</v>
      </c>
      <c r="C12" s="113">
        <v>1130</v>
      </c>
      <c r="D12" s="113">
        <v>2160</v>
      </c>
      <c r="E12" s="113">
        <v>1550</v>
      </c>
      <c r="F12" s="113">
        <v>2030</v>
      </c>
      <c r="G12" s="113">
        <v>6840</v>
      </c>
      <c r="H12" s="113">
        <v>4240</v>
      </c>
      <c r="I12" s="114">
        <v>15010</v>
      </c>
    </row>
    <row r="13" spans="1:9" ht="21.95" customHeight="1" thickBot="1" x14ac:dyDescent="0.25">
      <c r="A13" s="96" t="s">
        <v>6</v>
      </c>
      <c r="B13" s="113">
        <v>830</v>
      </c>
      <c r="C13" s="113">
        <v>750</v>
      </c>
      <c r="D13" s="113">
        <v>1360</v>
      </c>
      <c r="E13" s="113">
        <v>1020</v>
      </c>
      <c r="F13" s="113">
        <v>1330</v>
      </c>
      <c r="G13" s="113">
        <v>4620</v>
      </c>
      <c r="H13" s="113">
        <v>2810</v>
      </c>
      <c r="I13" s="114">
        <v>9910</v>
      </c>
    </row>
    <row r="14" spans="1:9" ht="21.95" customHeight="1" thickBot="1" x14ac:dyDescent="0.25">
      <c r="A14" s="96" t="s">
        <v>15</v>
      </c>
      <c r="B14" s="113">
        <v>760</v>
      </c>
      <c r="C14" s="113">
        <v>730</v>
      </c>
      <c r="D14" s="113">
        <v>1450</v>
      </c>
      <c r="E14" s="113">
        <v>1090</v>
      </c>
      <c r="F14" s="113">
        <v>1460</v>
      </c>
      <c r="G14" s="113">
        <v>4390</v>
      </c>
      <c r="H14" s="113">
        <v>2580</v>
      </c>
      <c r="I14" s="114">
        <v>9900</v>
      </c>
    </row>
    <row r="15" spans="1:9" ht="21.95" customHeight="1" thickBot="1" x14ac:dyDescent="0.25">
      <c r="A15" s="96" t="s">
        <v>7</v>
      </c>
      <c r="B15" s="113">
        <v>600</v>
      </c>
      <c r="C15" s="113">
        <v>560</v>
      </c>
      <c r="D15" s="113">
        <v>1040</v>
      </c>
      <c r="E15" s="113">
        <v>710</v>
      </c>
      <c r="F15" s="113">
        <v>980</v>
      </c>
      <c r="G15" s="113">
        <v>3020</v>
      </c>
      <c r="H15" s="113">
        <v>1760</v>
      </c>
      <c r="I15" s="114">
        <v>6920</v>
      </c>
    </row>
    <row r="16" spans="1:9" ht="36.75" customHeight="1" thickBot="1" x14ac:dyDescent="0.25">
      <c r="A16" s="96" t="s">
        <v>8</v>
      </c>
      <c r="B16" s="113">
        <v>730</v>
      </c>
      <c r="C16" s="113">
        <v>720</v>
      </c>
      <c r="D16" s="113">
        <v>1480</v>
      </c>
      <c r="E16" s="113">
        <v>1050</v>
      </c>
      <c r="F16" s="113">
        <v>1470</v>
      </c>
      <c r="G16" s="113">
        <v>4230</v>
      </c>
      <c r="H16" s="113">
        <v>2470</v>
      </c>
      <c r="I16" s="114">
        <v>9670</v>
      </c>
    </row>
    <row r="17" spans="1:9" ht="21.95" customHeight="1" thickBot="1" x14ac:dyDescent="0.25">
      <c r="A17" s="96" t="s">
        <v>9</v>
      </c>
      <c r="B17" s="113">
        <v>800</v>
      </c>
      <c r="C17" s="113">
        <v>750</v>
      </c>
      <c r="D17" s="113">
        <v>1320</v>
      </c>
      <c r="E17" s="113">
        <v>890</v>
      </c>
      <c r="F17" s="113">
        <v>1220</v>
      </c>
      <c r="G17" s="113">
        <v>5870</v>
      </c>
      <c r="H17" s="113">
        <v>3610</v>
      </c>
      <c r="I17" s="114">
        <v>10840</v>
      </c>
    </row>
    <row r="18" spans="1:9" ht="21.95" customHeight="1" thickBot="1" x14ac:dyDescent="0.25">
      <c r="A18" s="96" t="s">
        <v>10</v>
      </c>
      <c r="B18" s="113">
        <v>560</v>
      </c>
      <c r="C18" s="113">
        <v>540</v>
      </c>
      <c r="D18" s="113">
        <v>1030</v>
      </c>
      <c r="E18" s="113">
        <v>760</v>
      </c>
      <c r="F18" s="113">
        <v>1000</v>
      </c>
      <c r="G18" s="113">
        <v>2820</v>
      </c>
      <c r="H18" s="113">
        <v>1670</v>
      </c>
      <c r="I18" s="114">
        <v>6700</v>
      </c>
    </row>
    <row r="19" spans="1:9" ht="21.95" customHeight="1" thickBot="1" x14ac:dyDescent="0.25">
      <c r="A19" s="96" t="s">
        <v>11</v>
      </c>
      <c r="B19" s="113">
        <v>1300</v>
      </c>
      <c r="C19" s="113">
        <v>1170</v>
      </c>
      <c r="D19" s="113">
        <v>2030</v>
      </c>
      <c r="E19" s="113">
        <v>1320</v>
      </c>
      <c r="F19" s="113">
        <v>1620</v>
      </c>
      <c r="G19" s="113">
        <v>6130</v>
      </c>
      <c r="H19" s="113">
        <v>3950</v>
      </c>
      <c r="I19" s="114">
        <v>13570</v>
      </c>
    </row>
    <row r="20" spans="1:9" ht="21.95" customHeight="1" thickBot="1" x14ac:dyDescent="0.25">
      <c r="A20" s="96" t="s">
        <v>12</v>
      </c>
      <c r="B20" s="113">
        <v>520</v>
      </c>
      <c r="C20" s="113">
        <v>520</v>
      </c>
      <c r="D20" s="113">
        <v>1000</v>
      </c>
      <c r="E20" s="113">
        <v>690</v>
      </c>
      <c r="F20" s="113">
        <v>880</v>
      </c>
      <c r="G20" s="113">
        <v>2630</v>
      </c>
      <c r="H20" s="113">
        <v>1490</v>
      </c>
      <c r="I20" s="114">
        <v>6240</v>
      </c>
    </row>
    <row r="21" spans="1:9" ht="21.95" customHeight="1" thickBot="1" x14ac:dyDescent="0.25">
      <c r="A21" s="98" t="s">
        <v>13</v>
      </c>
      <c r="B21" s="113">
        <v>430</v>
      </c>
      <c r="C21" s="113">
        <v>460</v>
      </c>
      <c r="D21" s="113">
        <v>1010</v>
      </c>
      <c r="E21" s="113">
        <v>780</v>
      </c>
      <c r="F21" s="113">
        <v>1140</v>
      </c>
      <c r="G21" s="113">
        <v>2100</v>
      </c>
      <c r="H21" s="113">
        <v>1160</v>
      </c>
      <c r="I21" s="114">
        <v>5920</v>
      </c>
    </row>
    <row r="22" spans="1:9" ht="21.95" customHeight="1" thickBot="1" x14ac:dyDescent="0.25">
      <c r="A22" s="97" t="s">
        <v>0</v>
      </c>
      <c r="B22" s="118">
        <v>14140</v>
      </c>
      <c r="C22" s="118">
        <v>13210</v>
      </c>
      <c r="D22" s="118">
        <v>24660</v>
      </c>
      <c r="E22" s="118">
        <v>17240</v>
      </c>
      <c r="F22" s="118">
        <v>22760</v>
      </c>
      <c r="G22" s="118">
        <v>75670</v>
      </c>
      <c r="H22" s="118">
        <v>46080</v>
      </c>
      <c r="I22" s="119">
        <v>167680</v>
      </c>
    </row>
    <row r="23" spans="1:9" x14ac:dyDescent="0.2">
      <c r="A23" s="4"/>
      <c r="B23" s="4"/>
      <c r="D23" s="4"/>
      <c r="E23" s="4"/>
      <c r="F23" s="4"/>
    </row>
    <row r="24" spans="1:9" ht="12.75" customHeight="1" x14ac:dyDescent="0.2">
      <c r="A24" s="169" t="s">
        <v>152</v>
      </c>
      <c r="B24" s="169"/>
      <c r="C24" s="169"/>
      <c r="D24" s="4"/>
      <c r="E24" s="4"/>
      <c r="F24" s="4"/>
    </row>
    <row r="25" spans="1:9" x14ac:dyDescent="0.2">
      <c r="A25" s="166" t="s">
        <v>151</v>
      </c>
      <c r="B25" s="166"/>
      <c r="C25" s="166"/>
      <c r="D25" s="4"/>
      <c r="E25" s="4"/>
      <c r="F25" s="4"/>
    </row>
    <row r="26" spans="1:9" x14ac:dyDescent="0.2">
      <c r="A26" s="4"/>
      <c r="B26" s="4"/>
      <c r="C26" s="4"/>
      <c r="D26" s="4"/>
      <c r="E26" s="4"/>
      <c r="F26" s="4"/>
    </row>
    <row r="27" spans="1:9" ht="33.75" x14ac:dyDescent="0.5">
      <c r="B27" s="91"/>
    </row>
  </sheetData>
  <mergeCells count="12">
    <mergeCell ref="I3:I4"/>
    <mergeCell ref="A24:C24"/>
    <mergeCell ref="A25:C25"/>
    <mergeCell ref="F3:F4"/>
    <mergeCell ref="A1:C1"/>
    <mergeCell ref="B3:B4"/>
    <mergeCell ref="C3:C4"/>
    <mergeCell ref="D3:D4"/>
    <mergeCell ref="E3:E4"/>
    <mergeCell ref="H3:H4"/>
    <mergeCell ref="G3:G4"/>
    <mergeCell ref="A2:C2"/>
  </mergeCells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showGridLines="0" zoomScale="70" zoomScaleNormal="70" workbookViewId="0">
      <selection activeCell="N17" sqref="N17"/>
    </sheetView>
  </sheetViews>
  <sheetFormatPr baseColWidth="10" defaultColWidth="11.42578125" defaultRowHeight="12.75" x14ac:dyDescent="0.2"/>
  <cols>
    <col min="1" max="1" width="64.5703125" style="3" bestFit="1" customWidth="1"/>
    <col min="2" max="3" width="11.7109375" style="3" bestFit="1" customWidth="1"/>
    <col min="4" max="16384" width="11.42578125" style="3"/>
  </cols>
  <sheetData>
    <row r="1" spans="1:9" ht="15.75" customHeight="1" x14ac:dyDescent="0.2">
      <c r="A1" s="167" t="s">
        <v>146</v>
      </c>
      <c r="B1" s="167"/>
      <c r="C1" s="167"/>
      <c r="D1" s="4"/>
      <c r="E1" s="4"/>
      <c r="F1" s="4"/>
      <c r="G1" s="4"/>
    </row>
    <row r="2" spans="1:9" ht="16.5" customHeight="1" thickBot="1" x14ac:dyDescent="0.25">
      <c r="A2" s="169" t="s">
        <v>153</v>
      </c>
      <c r="B2" s="169"/>
      <c r="C2" s="169"/>
      <c r="D2" s="4"/>
      <c r="E2" s="4"/>
      <c r="F2" s="4"/>
      <c r="G2" s="4"/>
    </row>
    <row r="3" spans="1:9" ht="21.95" customHeight="1" thickBot="1" x14ac:dyDescent="0.25">
      <c r="A3" s="99" t="s">
        <v>25</v>
      </c>
      <c r="B3" s="164" t="s">
        <v>24</v>
      </c>
      <c r="C3" s="164" t="s">
        <v>23</v>
      </c>
      <c r="D3" s="164" t="s">
        <v>22</v>
      </c>
      <c r="E3" s="164" t="s">
        <v>21</v>
      </c>
      <c r="F3" s="164" t="s">
        <v>20</v>
      </c>
      <c r="G3" s="164" t="s">
        <v>19</v>
      </c>
      <c r="H3" s="164" t="s">
        <v>27</v>
      </c>
      <c r="I3" s="162" t="s">
        <v>26</v>
      </c>
    </row>
    <row r="4" spans="1:9" ht="21.95" customHeight="1" thickBot="1" x14ac:dyDescent="0.25">
      <c r="A4" s="5" t="s">
        <v>1</v>
      </c>
      <c r="B4" s="165"/>
      <c r="C4" s="165"/>
      <c r="D4" s="165"/>
      <c r="E4" s="165"/>
      <c r="F4" s="165"/>
      <c r="G4" s="165"/>
      <c r="H4" s="165"/>
      <c r="I4" s="163"/>
    </row>
    <row r="5" spans="1:9" ht="21.95" customHeight="1" thickBot="1" x14ac:dyDescent="0.25">
      <c r="A5" s="95" t="s">
        <v>17</v>
      </c>
      <c r="B5" s="113">
        <v>1320</v>
      </c>
      <c r="C5" s="113">
        <v>1150</v>
      </c>
      <c r="D5" s="113">
        <v>1770</v>
      </c>
      <c r="E5" s="113">
        <v>1080</v>
      </c>
      <c r="F5" s="113">
        <v>1330</v>
      </c>
      <c r="G5" s="113">
        <v>7520</v>
      </c>
      <c r="H5" s="113">
        <v>4950</v>
      </c>
      <c r="I5" s="114">
        <v>14160</v>
      </c>
    </row>
    <row r="6" spans="1:9" ht="21.95" customHeight="1" thickBot="1" x14ac:dyDescent="0.25">
      <c r="A6" s="96" t="s">
        <v>2</v>
      </c>
      <c r="B6" s="113">
        <v>650</v>
      </c>
      <c r="C6" s="113">
        <v>620</v>
      </c>
      <c r="D6" s="113">
        <v>1080</v>
      </c>
      <c r="E6" s="113">
        <v>710</v>
      </c>
      <c r="F6" s="113">
        <v>880</v>
      </c>
      <c r="G6" s="113">
        <v>3680</v>
      </c>
      <c r="H6" s="113">
        <v>2280</v>
      </c>
      <c r="I6" s="114">
        <v>7620</v>
      </c>
    </row>
    <row r="7" spans="1:9" ht="21.95" customHeight="1" thickBot="1" x14ac:dyDescent="0.25">
      <c r="A7" s="96" t="s">
        <v>16</v>
      </c>
      <c r="B7" s="113">
        <v>1180</v>
      </c>
      <c r="C7" s="113">
        <v>1060</v>
      </c>
      <c r="D7" s="113">
        <v>1800</v>
      </c>
      <c r="E7" s="113">
        <v>1210</v>
      </c>
      <c r="F7" s="113">
        <v>1620</v>
      </c>
      <c r="G7" s="113">
        <v>6340</v>
      </c>
      <c r="H7" s="113">
        <v>4070</v>
      </c>
      <c r="I7" s="114">
        <v>13230</v>
      </c>
    </row>
    <row r="8" spans="1:9" ht="21.95" customHeight="1" thickBot="1" x14ac:dyDescent="0.25">
      <c r="A8" s="96" t="s">
        <v>3</v>
      </c>
      <c r="B8" s="113">
        <v>1210</v>
      </c>
      <c r="C8" s="113">
        <v>1060</v>
      </c>
      <c r="D8" s="113">
        <v>1730</v>
      </c>
      <c r="E8" s="113">
        <v>1180</v>
      </c>
      <c r="F8" s="113">
        <v>1560</v>
      </c>
      <c r="G8" s="113">
        <v>6140</v>
      </c>
      <c r="H8" s="113">
        <v>3990</v>
      </c>
      <c r="I8" s="114">
        <v>12880</v>
      </c>
    </row>
    <row r="9" spans="1:9" ht="21.95" customHeight="1" thickBot="1" x14ac:dyDescent="0.25">
      <c r="A9" s="96" t="s">
        <v>4</v>
      </c>
      <c r="B9" s="113">
        <v>870</v>
      </c>
      <c r="C9" s="113">
        <v>760</v>
      </c>
      <c r="D9" s="113">
        <v>1290</v>
      </c>
      <c r="E9" s="113">
        <v>890</v>
      </c>
      <c r="F9" s="113">
        <v>1240</v>
      </c>
      <c r="G9" s="113">
        <v>4410</v>
      </c>
      <c r="H9" s="113">
        <v>2810</v>
      </c>
      <c r="I9" s="114">
        <v>9460</v>
      </c>
    </row>
    <row r="10" spans="1:9" ht="21.95" customHeight="1" thickBot="1" x14ac:dyDescent="0.25">
      <c r="A10" s="96" t="s">
        <v>14</v>
      </c>
      <c r="B10" s="113">
        <v>600</v>
      </c>
      <c r="C10" s="113">
        <v>660</v>
      </c>
      <c r="D10" s="113">
        <v>1350</v>
      </c>
      <c r="E10" s="113">
        <v>1060</v>
      </c>
      <c r="F10" s="113">
        <v>1500</v>
      </c>
      <c r="G10" s="113">
        <v>2910</v>
      </c>
      <c r="H10" s="113">
        <v>1520</v>
      </c>
      <c r="I10" s="114">
        <v>8080</v>
      </c>
    </row>
    <row r="11" spans="1:9" ht="21.95" customHeight="1" thickBot="1" x14ac:dyDescent="0.25">
      <c r="A11" s="96" t="s">
        <v>18</v>
      </c>
      <c r="B11" s="113">
        <v>590</v>
      </c>
      <c r="C11" s="113">
        <v>650</v>
      </c>
      <c r="D11" s="113">
        <v>1370</v>
      </c>
      <c r="E11" s="113">
        <v>1110</v>
      </c>
      <c r="F11" s="113">
        <v>1590</v>
      </c>
      <c r="G11" s="113">
        <v>2830</v>
      </c>
      <c r="H11" s="113">
        <v>1450</v>
      </c>
      <c r="I11" s="114">
        <v>8140</v>
      </c>
    </row>
    <row r="12" spans="1:9" ht="21.95" customHeight="1" thickBot="1" x14ac:dyDescent="0.25">
      <c r="A12" s="96" t="s">
        <v>5</v>
      </c>
      <c r="B12" s="113">
        <v>1320</v>
      </c>
      <c r="C12" s="113">
        <v>1150</v>
      </c>
      <c r="D12" s="113">
        <v>2010</v>
      </c>
      <c r="E12" s="113">
        <v>1490</v>
      </c>
      <c r="F12" s="113">
        <v>2040</v>
      </c>
      <c r="G12" s="113">
        <v>6970</v>
      </c>
      <c r="H12" s="113">
        <v>4370</v>
      </c>
      <c r="I12" s="114">
        <v>14970</v>
      </c>
    </row>
    <row r="13" spans="1:9" ht="21.95" customHeight="1" thickBot="1" x14ac:dyDescent="0.25">
      <c r="A13" s="96" t="s">
        <v>6</v>
      </c>
      <c r="B13" s="113">
        <v>850</v>
      </c>
      <c r="C13" s="113">
        <v>770</v>
      </c>
      <c r="D13" s="113">
        <v>1310</v>
      </c>
      <c r="E13" s="113">
        <v>970</v>
      </c>
      <c r="F13" s="113">
        <v>1320</v>
      </c>
      <c r="G13" s="113">
        <v>4740</v>
      </c>
      <c r="H13" s="113">
        <v>2910</v>
      </c>
      <c r="I13" s="114">
        <v>9960</v>
      </c>
    </row>
    <row r="14" spans="1:9" ht="21.95" customHeight="1" thickBot="1" x14ac:dyDescent="0.25">
      <c r="A14" s="96" t="s">
        <v>15</v>
      </c>
      <c r="B14" s="113">
        <v>780</v>
      </c>
      <c r="C14" s="113">
        <v>740</v>
      </c>
      <c r="D14" s="113">
        <v>1370</v>
      </c>
      <c r="E14" s="113">
        <v>1030</v>
      </c>
      <c r="F14" s="113">
        <v>1470</v>
      </c>
      <c r="G14" s="113">
        <v>4480</v>
      </c>
      <c r="H14" s="113">
        <v>2670</v>
      </c>
      <c r="I14" s="114">
        <v>9870</v>
      </c>
    </row>
    <row r="15" spans="1:9" ht="21.95" customHeight="1" thickBot="1" x14ac:dyDescent="0.25">
      <c r="A15" s="96" t="s">
        <v>7</v>
      </c>
      <c r="B15" s="113">
        <v>620</v>
      </c>
      <c r="C15" s="113">
        <v>580</v>
      </c>
      <c r="D15" s="113">
        <v>1010</v>
      </c>
      <c r="E15" s="113">
        <v>690</v>
      </c>
      <c r="F15" s="113">
        <v>960</v>
      </c>
      <c r="G15" s="113">
        <v>3110</v>
      </c>
      <c r="H15" s="113">
        <v>1840</v>
      </c>
      <c r="I15" s="114">
        <v>6980</v>
      </c>
    </row>
    <row r="16" spans="1:9" ht="36" customHeight="1" thickBot="1" x14ac:dyDescent="0.25">
      <c r="A16" s="96" t="s">
        <v>8</v>
      </c>
      <c r="B16" s="113">
        <v>760</v>
      </c>
      <c r="C16" s="113">
        <v>740</v>
      </c>
      <c r="D16" s="113">
        <v>1420</v>
      </c>
      <c r="E16" s="113">
        <v>1020</v>
      </c>
      <c r="F16" s="113">
        <v>1480</v>
      </c>
      <c r="G16" s="113">
        <v>4300</v>
      </c>
      <c r="H16" s="113">
        <v>2560</v>
      </c>
      <c r="I16" s="114">
        <v>9720</v>
      </c>
    </row>
    <row r="17" spans="1:9" ht="21.95" customHeight="1" thickBot="1" x14ac:dyDescent="0.25">
      <c r="A17" s="96" t="s">
        <v>9</v>
      </c>
      <c r="B17" s="113">
        <v>800</v>
      </c>
      <c r="C17" s="113">
        <v>750</v>
      </c>
      <c r="D17" s="113">
        <v>1260</v>
      </c>
      <c r="E17" s="113">
        <v>890</v>
      </c>
      <c r="F17" s="113">
        <v>1200</v>
      </c>
      <c r="G17" s="113">
        <v>5910</v>
      </c>
      <c r="H17" s="113">
        <v>3650</v>
      </c>
      <c r="I17" s="114">
        <v>10810</v>
      </c>
    </row>
    <row r="18" spans="1:9" ht="21.95" customHeight="1" thickBot="1" x14ac:dyDescent="0.25">
      <c r="A18" s="96" t="s">
        <v>10</v>
      </c>
      <c r="B18" s="113">
        <v>560</v>
      </c>
      <c r="C18" s="113">
        <v>540</v>
      </c>
      <c r="D18" s="113">
        <v>980</v>
      </c>
      <c r="E18" s="113">
        <v>730</v>
      </c>
      <c r="F18" s="113">
        <v>1000</v>
      </c>
      <c r="G18" s="113">
        <v>2850</v>
      </c>
      <c r="H18" s="113">
        <v>1710</v>
      </c>
      <c r="I18" s="114">
        <v>6670</v>
      </c>
    </row>
    <row r="19" spans="1:9" ht="21.95" customHeight="1" thickBot="1" x14ac:dyDescent="0.25">
      <c r="A19" s="96" t="s">
        <v>11</v>
      </c>
      <c r="B19" s="113">
        <v>1300</v>
      </c>
      <c r="C19" s="113">
        <v>1170</v>
      </c>
      <c r="D19" s="113">
        <v>1950</v>
      </c>
      <c r="E19" s="113">
        <v>1280</v>
      </c>
      <c r="F19" s="113">
        <v>1680</v>
      </c>
      <c r="G19" s="113">
        <v>6180</v>
      </c>
      <c r="H19" s="113">
        <v>4010</v>
      </c>
      <c r="I19" s="114">
        <v>13560</v>
      </c>
    </row>
    <row r="20" spans="1:9" ht="21.95" customHeight="1" thickBot="1" x14ac:dyDescent="0.25">
      <c r="A20" s="96" t="s">
        <v>12</v>
      </c>
      <c r="B20" s="113">
        <v>520</v>
      </c>
      <c r="C20" s="113">
        <v>520</v>
      </c>
      <c r="D20" s="113">
        <v>950</v>
      </c>
      <c r="E20" s="113">
        <v>670</v>
      </c>
      <c r="F20" s="113">
        <v>890</v>
      </c>
      <c r="G20" s="113">
        <v>2640</v>
      </c>
      <c r="H20" s="113">
        <v>1530</v>
      </c>
      <c r="I20" s="114">
        <v>6190</v>
      </c>
    </row>
    <row r="21" spans="1:9" ht="21.95" customHeight="1" thickBot="1" x14ac:dyDescent="0.25">
      <c r="A21" s="98" t="s">
        <v>13</v>
      </c>
      <c r="B21" s="113">
        <v>440</v>
      </c>
      <c r="C21" s="113">
        <v>460</v>
      </c>
      <c r="D21" s="113">
        <v>960</v>
      </c>
      <c r="E21" s="113">
        <v>730</v>
      </c>
      <c r="F21" s="113">
        <v>1130</v>
      </c>
      <c r="G21" s="113">
        <v>2180</v>
      </c>
      <c r="H21" s="113">
        <v>1210</v>
      </c>
      <c r="I21" s="114">
        <v>5900</v>
      </c>
    </row>
    <row r="22" spans="1:9" ht="21.95" customHeight="1" thickBot="1" x14ac:dyDescent="0.25">
      <c r="A22" s="97" t="s">
        <v>0</v>
      </c>
      <c r="B22" s="118">
        <v>14380</v>
      </c>
      <c r="C22" s="118">
        <v>13400</v>
      </c>
      <c r="D22" s="118">
        <v>23600</v>
      </c>
      <c r="E22" s="118">
        <v>16740</v>
      </c>
      <c r="F22" s="118">
        <v>22890</v>
      </c>
      <c r="G22" s="118">
        <v>77200</v>
      </c>
      <c r="H22" s="118">
        <v>47530</v>
      </c>
      <c r="I22" s="119">
        <v>168210</v>
      </c>
    </row>
    <row r="23" spans="1:9" x14ac:dyDescent="0.2">
      <c r="A23" s="4"/>
      <c r="B23" s="4"/>
      <c r="D23" s="4"/>
      <c r="E23" s="4"/>
      <c r="F23" s="4"/>
      <c r="G23" s="4"/>
    </row>
    <row r="24" spans="1:9" x14ac:dyDescent="0.2">
      <c r="A24" s="4"/>
      <c r="B24" s="4"/>
      <c r="D24" s="4"/>
      <c r="E24" s="4"/>
      <c r="F24" s="4"/>
      <c r="G24" s="4"/>
    </row>
    <row r="25" spans="1:9" ht="12.75" customHeight="1" x14ac:dyDescent="0.2">
      <c r="A25" s="169" t="s">
        <v>152</v>
      </c>
      <c r="B25" s="169"/>
      <c r="C25" s="169"/>
      <c r="D25" s="4"/>
      <c r="E25" s="4"/>
      <c r="F25" s="4"/>
      <c r="G25" s="4"/>
    </row>
    <row r="26" spans="1:9" x14ac:dyDescent="0.2">
      <c r="A26" s="166" t="s">
        <v>151</v>
      </c>
      <c r="B26" s="166"/>
      <c r="C26" s="166"/>
      <c r="D26" s="4"/>
      <c r="E26" s="4"/>
      <c r="F26" s="4"/>
      <c r="G26" s="4"/>
    </row>
    <row r="27" spans="1:9" x14ac:dyDescent="0.2">
      <c r="A27" s="4"/>
      <c r="B27" s="4"/>
      <c r="C27" s="4"/>
      <c r="D27" s="4"/>
      <c r="E27" s="4"/>
      <c r="F27" s="4"/>
      <c r="G27" s="4"/>
    </row>
    <row r="28" spans="1:9" ht="33.75" x14ac:dyDescent="0.5">
      <c r="B28" s="91"/>
    </row>
  </sheetData>
  <mergeCells count="12">
    <mergeCell ref="I3:I4"/>
    <mergeCell ref="A26:C26"/>
    <mergeCell ref="A1:C1"/>
    <mergeCell ref="B3:B4"/>
    <mergeCell ref="C3:C4"/>
    <mergeCell ref="H3:H4"/>
    <mergeCell ref="D3:D4"/>
    <mergeCell ref="E3:E4"/>
    <mergeCell ref="F3:F4"/>
    <mergeCell ref="G3:G4"/>
    <mergeCell ref="A25:C25"/>
    <mergeCell ref="A2:C2"/>
  </mergeCells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70" zoomScaleNormal="70" workbookViewId="0">
      <selection activeCell="G33" sqref="G33"/>
    </sheetView>
  </sheetViews>
  <sheetFormatPr baseColWidth="10" defaultColWidth="11.42578125" defaultRowHeight="12.75" x14ac:dyDescent="0.2"/>
  <cols>
    <col min="1" max="1" width="66" style="9" customWidth="1"/>
    <col min="2" max="7" width="13.28515625" style="9" customWidth="1"/>
    <col min="8" max="8" width="15.5703125" style="9" customWidth="1"/>
    <col min="9" max="9" width="14.140625" style="9" customWidth="1"/>
    <col min="10" max="10" width="12.5703125" style="9" customWidth="1"/>
    <col min="11" max="16384" width="11.42578125" style="9"/>
  </cols>
  <sheetData>
    <row r="1" spans="1:12" ht="15.75" x14ac:dyDescent="0.25">
      <c r="A1" s="36" t="s">
        <v>119</v>
      </c>
    </row>
    <row r="2" spans="1:12" ht="13.5" thickBot="1" x14ac:dyDescent="0.25"/>
    <row r="3" spans="1:12" ht="21.95" customHeight="1" thickBot="1" x14ac:dyDescent="0.25">
      <c r="A3" s="37" t="s">
        <v>120</v>
      </c>
      <c r="B3" s="177" t="s">
        <v>121</v>
      </c>
      <c r="C3" s="178"/>
      <c r="D3" s="179" t="s">
        <v>122</v>
      </c>
      <c r="E3" s="179"/>
      <c r="F3" s="177" t="s">
        <v>123</v>
      </c>
      <c r="G3" s="178"/>
      <c r="H3" s="180" t="s">
        <v>124</v>
      </c>
      <c r="I3" s="180" t="s">
        <v>125</v>
      </c>
      <c r="J3" s="180" t="s">
        <v>126</v>
      </c>
    </row>
    <row r="4" spans="1:12" ht="36.75" customHeight="1" thickBot="1" x14ac:dyDescent="0.25">
      <c r="A4" s="35" t="s">
        <v>1</v>
      </c>
      <c r="B4" s="136" t="s">
        <v>127</v>
      </c>
      <c r="C4" s="38" t="s">
        <v>0</v>
      </c>
      <c r="D4" s="39" t="s">
        <v>127</v>
      </c>
      <c r="E4" s="135" t="s">
        <v>0</v>
      </c>
      <c r="F4" s="136" t="s">
        <v>127</v>
      </c>
      <c r="G4" s="135" t="s">
        <v>0</v>
      </c>
      <c r="H4" s="181"/>
      <c r="I4" s="181"/>
      <c r="J4" s="181"/>
      <c r="K4" s="8"/>
      <c r="L4" s="8"/>
    </row>
    <row r="5" spans="1:12" ht="21.95" customHeight="1" x14ac:dyDescent="0.2">
      <c r="A5" s="40" t="s">
        <v>128</v>
      </c>
      <c r="B5" s="87">
        <v>455</v>
      </c>
      <c r="C5" s="76">
        <v>1703</v>
      </c>
      <c r="D5" s="88">
        <v>163</v>
      </c>
      <c r="E5" s="76">
        <v>1058</v>
      </c>
      <c r="F5" s="88">
        <v>54</v>
      </c>
      <c r="G5" s="77">
        <v>358</v>
      </c>
      <c r="H5" s="41">
        <f>B5+D5+F5</f>
        <v>672</v>
      </c>
      <c r="I5" s="42">
        <f t="shared" ref="H5:I22" si="0">C5+E5+G5</f>
        <v>3119</v>
      </c>
      <c r="J5" s="43">
        <f t="shared" ref="J5:J22" si="1">100*H5/I5</f>
        <v>21.545367104841294</v>
      </c>
      <c r="K5" s="8"/>
      <c r="L5" s="8"/>
    </row>
    <row r="6" spans="1:12" ht="21.95" customHeight="1" x14ac:dyDescent="0.2">
      <c r="A6" s="44" t="s">
        <v>2</v>
      </c>
      <c r="B6" s="80">
        <v>357</v>
      </c>
      <c r="C6" s="71">
        <v>1339</v>
      </c>
      <c r="D6" s="70">
        <v>134</v>
      </c>
      <c r="E6" s="71">
        <v>790</v>
      </c>
      <c r="F6" s="70">
        <v>35</v>
      </c>
      <c r="G6" s="79">
        <v>270</v>
      </c>
      <c r="H6" s="45">
        <f t="shared" si="0"/>
        <v>526</v>
      </c>
      <c r="I6" s="46">
        <f t="shared" si="0"/>
        <v>2399</v>
      </c>
      <c r="J6" s="47">
        <f t="shared" si="1"/>
        <v>21.925802417674031</v>
      </c>
      <c r="K6" s="8"/>
      <c r="L6" s="8"/>
    </row>
    <row r="7" spans="1:12" ht="21.95" customHeight="1" x14ac:dyDescent="0.2">
      <c r="A7" s="44" t="s">
        <v>129</v>
      </c>
      <c r="B7" s="78">
        <v>766</v>
      </c>
      <c r="C7" s="70">
        <v>2508</v>
      </c>
      <c r="D7" s="71">
        <v>317</v>
      </c>
      <c r="E7" s="70">
        <v>1740</v>
      </c>
      <c r="F7" s="71">
        <v>50</v>
      </c>
      <c r="G7" s="81">
        <v>402</v>
      </c>
      <c r="H7" s="45">
        <f t="shared" si="0"/>
        <v>1133</v>
      </c>
      <c r="I7" s="46">
        <f t="shared" si="0"/>
        <v>4650</v>
      </c>
      <c r="J7" s="47">
        <f t="shared" si="1"/>
        <v>24.365591397849464</v>
      </c>
      <c r="K7" s="8"/>
      <c r="L7" s="8"/>
    </row>
    <row r="8" spans="1:12" ht="21.95" customHeight="1" x14ac:dyDescent="0.2">
      <c r="A8" s="44" t="s">
        <v>3</v>
      </c>
      <c r="B8" s="80">
        <v>897</v>
      </c>
      <c r="C8" s="71">
        <v>2648</v>
      </c>
      <c r="D8" s="70">
        <v>294</v>
      </c>
      <c r="E8" s="71">
        <v>1594</v>
      </c>
      <c r="F8" s="70">
        <v>62</v>
      </c>
      <c r="G8" s="79">
        <v>361</v>
      </c>
      <c r="H8" s="45">
        <f t="shared" si="0"/>
        <v>1253</v>
      </c>
      <c r="I8" s="46">
        <f t="shared" si="0"/>
        <v>4603</v>
      </c>
      <c r="J8" s="47">
        <f t="shared" si="1"/>
        <v>27.221377362589614</v>
      </c>
      <c r="K8" s="8"/>
      <c r="L8" s="8"/>
    </row>
    <row r="9" spans="1:12" ht="21.95" customHeight="1" x14ac:dyDescent="0.2">
      <c r="A9" s="44" t="s">
        <v>4</v>
      </c>
      <c r="B9" s="78">
        <v>622</v>
      </c>
      <c r="C9" s="70">
        <v>2015</v>
      </c>
      <c r="D9" s="71">
        <v>196</v>
      </c>
      <c r="E9" s="70">
        <v>1156</v>
      </c>
      <c r="F9" s="71">
        <v>50</v>
      </c>
      <c r="G9" s="81">
        <v>260</v>
      </c>
      <c r="H9" s="45">
        <f t="shared" si="0"/>
        <v>868</v>
      </c>
      <c r="I9" s="46">
        <f t="shared" si="0"/>
        <v>3431</v>
      </c>
      <c r="J9" s="47">
        <f t="shared" si="1"/>
        <v>25.298746721072572</v>
      </c>
      <c r="K9" s="8"/>
      <c r="L9" s="8"/>
    </row>
    <row r="10" spans="1:12" ht="21.95" customHeight="1" x14ac:dyDescent="0.2">
      <c r="A10" s="44" t="s">
        <v>130</v>
      </c>
      <c r="B10" s="80">
        <v>402</v>
      </c>
      <c r="C10" s="71">
        <v>1655</v>
      </c>
      <c r="D10" s="70">
        <v>182</v>
      </c>
      <c r="E10" s="71">
        <v>1379</v>
      </c>
      <c r="F10" s="70">
        <v>30</v>
      </c>
      <c r="G10" s="79">
        <v>381</v>
      </c>
      <c r="H10" s="45">
        <f t="shared" si="0"/>
        <v>614</v>
      </c>
      <c r="I10" s="46">
        <f t="shared" si="0"/>
        <v>3415</v>
      </c>
      <c r="J10" s="47">
        <f t="shared" si="1"/>
        <v>17.979502196193266</v>
      </c>
      <c r="K10" s="8"/>
      <c r="L10" s="8"/>
    </row>
    <row r="11" spans="1:12" ht="21.95" customHeight="1" x14ac:dyDescent="0.2">
      <c r="A11" s="44" t="s">
        <v>131</v>
      </c>
      <c r="B11" s="78">
        <v>422</v>
      </c>
      <c r="C11" s="70">
        <v>1858</v>
      </c>
      <c r="D11" s="71">
        <v>210</v>
      </c>
      <c r="E11" s="70">
        <v>1482</v>
      </c>
      <c r="F11" s="71">
        <v>36</v>
      </c>
      <c r="G11" s="81">
        <v>388</v>
      </c>
      <c r="H11" s="45">
        <f t="shared" si="0"/>
        <v>668</v>
      </c>
      <c r="I11" s="46">
        <f t="shared" si="0"/>
        <v>3728</v>
      </c>
      <c r="J11" s="47">
        <f t="shared" si="1"/>
        <v>17.918454935622318</v>
      </c>
      <c r="K11" s="8"/>
      <c r="L11" s="8"/>
    </row>
    <row r="12" spans="1:12" ht="21.95" customHeight="1" x14ac:dyDescent="0.2">
      <c r="A12" s="44" t="s">
        <v>5</v>
      </c>
      <c r="B12" s="80">
        <v>787</v>
      </c>
      <c r="C12" s="71">
        <v>3122</v>
      </c>
      <c r="D12" s="70">
        <v>279</v>
      </c>
      <c r="E12" s="71">
        <v>2228</v>
      </c>
      <c r="F12" s="70">
        <v>29</v>
      </c>
      <c r="G12" s="79">
        <v>456</v>
      </c>
      <c r="H12" s="45">
        <f t="shared" si="0"/>
        <v>1095</v>
      </c>
      <c r="I12" s="46">
        <f t="shared" si="0"/>
        <v>5806</v>
      </c>
      <c r="J12" s="47">
        <f t="shared" si="1"/>
        <v>18.859800206682742</v>
      </c>
      <c r="K12" s="8"/>
      <c r="L12" s="8"/>
    </row>
    <row r="13" spans="1:12" ht="21.95" customHeight="1" x14ac:dyDescent="0.2">
      <c r="A13" s="44" t="s">
        <v>6</v>
      </c>
      <c r="B13" s="78">
        <v>723</v>
      </c>
      <c r="C13" s="70">
        <v>2203</v>
      </c>
      <c r="D13" s="71">
        <v>282</v>
      </c>
      <c r="E13" s="70">
        <v>1276</v>
      </c>
      <c r="F13" s="71">
        <v>42</v>
      </c>
      <c r="G13" s="81">
        <v>273</v>
      </c>
      <c r="H13" s="45">
        <f t="shared" si="0"/>
        <v>1047</v>
      </c>
      <c r="I13" s="46">
        <f t="shared" si="0"/>
        <v>3752</v>
      </c>
      <c r="J13" s="47">
        <f t="shared" si="1"/>
        <v>27.905117270788914</v>
      </c>
      <c r="K13" s="8"/>
      <c r="L13" s="8"/>
    </row>
    <row r="14" spans="1:12" ht="21.95" customHeight="1" x14ac:dyDescent="0.2">
      <c r="A14" s="44" t="s">
        <v>132</v>
      </c>
      <c r="B14" s="80">
        <v>763</v>
      </c>
      <c r="C14" s="71">
        <v>2164</v>
      </c>
      <c r="D14" s="70">
        <v>309</v>
      </c>
      <c r="E14" s="71">
        <v>1410</v>
      </c>
      <c r="F14" s="70">
        <v>72</v>
      </c>
      <c r="G14" s="79">
        <v>362</v>
      </c>
      <c r="H14" s="45">
        <f t="shared" si="0"/>
        <v>1144</v>
      </c>
      <c r="I14" s="46">
        <f t="shared" si="0"/>
        <v>3936</v>
      </c>
      <c r="J14" s="47">
        <f t="shared" si="1"/>
        <v>29.065040650406505</v>
      </c>
      <c r="K14" s="8"/>
      <c r="L14" s="8"/>
    </row>
    <row r="15" spans="1:12" ht="21.95" customHeight="1" x14ac:dyDescent="0.2">
      <c r="A15" s="44" t="s">
        <v>7</v>
      </c>
      <c r="B15" s="78">
        <v>523</v>
      </c>
      <c r="C15" s="70">
        <v>1335</v>
      </c>
      <c r="D15" s="71">
        <v>272</v>
      </c>
      <c r="E15" s="70">
        <v>808</v>
      </c>
      <c r="F15" s="71">
        <v>113</v>
      </c>
      <c r="G15" s="81">
        <v>455</v>
      </c>
      <c r="H15" s="45">
        <f t="shared" si="0"/>
        <v>908</v>
      </c>
      <c r="I15" s="46">
        <f t="shared" si="0"/>
        <v>2598</v>
      </c>
      <c r="J15" s="47">
        <f t="shared" si="1"/>
        <v>34.949961508852965</v>
      </c>
      <c r="K15" s="8"/>
      <c r="L15" s="8"/>
    </row>
    <row r="16" spans="1:12" ht="32.1" customHeight="1" x14ac:dyDescent="0.2">
      <c r="A16" s="44" t="s">
        <v>8</v>
      </c>
      <c r="B16" s="80">
        <v>478</v>
      </c>
      <c r="C16" s="71">
        <v>1982</v>
      </c>
      <c r="D16" s="70">
        <v>165</v>
      </c>
      <c r="E16" s="71">
        <v>1368</v>
      </c>
      <c r="F16" s="70">
        <v>49</v>
      </c>
      <c r="G16" s="79">
        <v>338</v>
      </c>
      <c r="H16" s="45">
        <f t="shared" si="0"/>
        <v>692</v>
      </c>
      <c r="I16" s="46">
        <f t="shared" si="0"/>
        <v>3688</v>
      </c>
      <c r="J16" s="47">
        <f t="shared" si="1"/>
        <v>18.76355748373102</v>
      </c>
      <c r="K16" s="8"/>
      <c r="L16" s="8"/>
    </row>
    <row r="17" spans="1:12" ht="21.95" customHeight="1" x14ac:dyDescent="0.2">
      <c r="A17" s="44" t="s">
        <v>9</v>
      </c>
      <c r="B17" s="78">
        <v>354</v>
      </c>
      <c r="C17" s="70">
        <v>1331</v>
      </c>
      <c r="D17" s="71">
        <v>183</v>
      </c>
      <c r="E17" s="70">
        <v>975</v>
      </c>
      <c r="F17" s="71">
        <v>42</v>
      </c>
      <c r="G17" s="81">
        <v>394</v>
      </c>
      <c r="H17" s="45">
        <f t="shared" si="0"/>
        <v>579</v>
      </c>
      <c r="I17" s="46">
        <f t="shared" si="0"/>
        <v>2700</v>
      </c>
      <c r="J17" s="47">
        <f t="shared" si="1"/>
        <v>21.444444444444443</v>
      </c>
      <c r="K17" s="8"/>
      <c r="L17" s="8"/>
    </row>
    <row r="18" spans="1:12" ht="21.95" customHeight="1" x14ac:dyDescent="0.2">
      <c r="A18" s="44" t="s">
        <v>10</v>
      </c>
      <c r="B18" s="80">
        <v>353</v>
      </c>
      <c r="C18" s="71">
        <v>1327</v>
      </c>
      <c r="D18" s="70">
        <v>122</v>
      </c>
      <c r="E18" s="71">
        <v>952</v>
      </c>
      <c r="F18" s="70">
        <v>22</v>
      </c>
      <c r="G18" s="79">
        <v>239</v>
      </c>
      <c r="H18" s="45">
        <f t="shared" si="0"/>
        <v>497</v>
      </c>
      <c r="I18" s="46">
        <f t="shared" si="0"/>
        <v>2518</v>
      </c>
      <c r="J18" s="47">
        <f t="shared" si="1"/>
        <v>19.737887212073073</v>
      </c>
      <c r="K18" s="8"/>
      <c r="L18" s="8"/>
    </row>
    <row r="19" spans="1:12" ht="21.95" customHeight="1" x14ac:dyDescent="0.2">
      <c r="A19" s="44" t="s">
        <v>11</v>
      </c>
      <c r="B19" s="78">
        <v>691</v>
      </c>
      <c r="C19" s="70">
        <v>2434</v>
      </c>
      <c r="D19" s="71">
        <v>271</v>
      </c>
      <c r="E19" s="70">
        <v>1677</v>
      </c>
      <c r="F19" s="71">
        <v>42</v>
      </c>
      <c r="G19" s="81">
        <v>388</v>
      </c>
      <c r="H19" s="45">
        <f t="shared" si="0"/>
        <v>1004</v>
      </c>
      <c r="I19" s="46">
        <f t="shared" si="0"/>
        <v>4499</v>
      </c>
      <c r="J19" s="47">
        <f t="shared" si="1"/>
        <v>22.31607023783063</v>
      </c>
      <c r="K19" s="8"/>
      <c r="L19" s="8"/>
    </row>
    <row r="20" spans="1:12" ht="21.95" customHeight="1" x14ac:dyDescent="0.2">
      <c r="A20" s="44" t="s">
        <v>12</v>
      </c>
      <c r="B20" s="80">
        <v>445</v>
      </c>
      <c r="C20" s="71">
        <v>1123</v>
      </c>
      <c r="D20" s="70">
        <v>238</v>
      </c>
      <c r="E20" s="71">
        <v>745</v>
      </c>
      <c r="F20" s="70">
        <v>108</v>
      </c>
      <c r="G20" s="79">
        <v>408</v>
      </c>
      <c r="H20" s="45">
        <f t="shared" si="0"/>
        <v>791</v>
      </c>
      <c r="I20" s="46">
        <f t="shared" si="0"/>
        <v>2276</v>
      </c>
      <c r="J20" s="47">
        <f t="shared" si="1"/>
        <v>34.753954305799645</v>
      </c>
      <c r="K20" s="8"/>
      <c r="L20" s="8"/>
    </row>
    <row r="21" spans="1:12" ht="21.95" customHeight="1" thickBot="1" x14ac:dyDescent="0.25">
      <c r="A21" s="48" t="s">
        <v>13</v>
      </c>
      <c r="B21" s="89">
        <v>317</v>
      </c>
      <c r="C21" s="83">
        <v>1361</v>
      </c>
      <c r="D21" s="90">
        <v>125</v>
      </c>
      <c r="E21" s="83">
        <v>1038</v>
      </c>
      <c r="F21" s="90">
        <v>28</v>
      </c>
      <c r="G21" s="84">
        <v>253</v>
      </c>
      <c r="H21" s="49">
        <f t="shared" si="0"/>
        <v>470</v>
      </c>
      <c r="I21" s="50">
        <f t="shared" si="0"/>
        <v>2652</v>
      </c>
      <c r="J21" s="51">
        <f t="shared" si="1"/>
        <v>17.722473604826547</v>
      </c>
      <c r="K21" s="8"/>
      <c r="L21" s="8"/>
    </row>
    <row r="22" spans="1:12" ht="21.95" customHeight="1" thickBot="1" x14ac:dyDescent="0.25">
      <c r="A22" s="52" t="s">
        <v>0</v>
      </c>
      <c r="B22" s="85">
        <v>9355</v>
      </c>
      <c r="C22" s="73">
        <v>32108</v>
      </c>
      <c r="D22" s="86">
        <v>3742</v>
      </c>
      <c r="E22" s="73">
        <v>21676</v>
      </c>
      <c r="F22" s="86">
        <v>864</v>
      </c>
      <c r="G22" s="74">
        <v>5986</v>
      </c>
      <c r="H22" s="49">
        <f t="shared" si="0"/>
        <v>13961</v>
      </c>
      <c r="I22" s="50">
        <f t="shared" si="0"/>
        <v>59770</v>
      </c>
      <c r="J22" s="51">
        <f t="shared" si="1"/>
        <v>23.357871842061236</v>
      </c>
    </row>
    <row r="24" spans="1:12" x14ac:dyDescent="0.2">
      <c r="A24" s="53" t="s">
        <v>133</v>
      </c>
    </row>
    <row r="25" spans="1:12" x14ac:dyDescent="0.2">
      <c r="A25" s="53" t="s">
        <v>134</v>
      </c>
    </row>
    <row r="26" spans="1:12" x14ac:dyDescent="0.2">
      <c r="A26" s="53" t="s">
        <v>145</v>
      </c>
    </row>
    <row r="27" spans="1:12" ht="33.75" x14ac:dyDescent="0.5">
      <c r="B27" s="91"/>
    </row>
    <row r="31" spans="1:12" x14ac:dyDescent="0.2">
      <c r="F31" s="8"/>
    </row>
  </sheetData>
  <mergeCells count="6">
    <mergeCell ref="J3:J4"/>
    <mergeCell ref="B3:C3"/>
    <mergeCell ref="D3:E3"/>
    <mergeCell ref="F3:G3"/>
    <mergeCell ref="H3:H4"/>
    <mergeCell ref="I3:I4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10</vt:i4>
      </vt:variant>
    </vt:vector>
  </HeadingPairs>
  <TitlesOfParts>
    <vt:vector size="10" baseType="lpstr">
      <vt:lpstr>Bevölkerungsdaten</vt:lpstr>
      <vt:lpstr>Bevölkerung Alterskohorten SR</vt:lpstr>
      <vt:lpstr>EW-Dichte</vt:lpstr>
      <vt:lpstr>Bevölkerungsprognose 2026</vt:lpstr>
      <vt:lpstr>2027</vt:lpstr>
      <vt:lpstr>2028</vt:lpstr>
      <vt:lpstr>2029</vt:lpstr>
      <vt:lpstr>2030</vt:lpstr>
      <vt:lpstr>HH Kinder u. Alleinerziehende</vt:lpstr>
      <vt:lpstr>EW mit Migrationshintergrund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Tabelle aus der Datei:</dc:title>
  <dc:creator>Gutsche, Stefan</dc:creator>
  <cp:lastModifiedBy>Engelmann, Michaela</cp:lastModifiedBy>
  <cp:lastPrinted>2019-09-19T13:34:04Z</cp:lastPrinted>
  <dcterms:created xsi:type="dcterms:W3CDTF">2017-03-22T13:46:18Z</dcterms:created>
  <dcterms:modified xsi:type="dcterms:W3CDTF">2025-06-26T08:01:56Z</dcterms:modified>
</cp:coreProperties>
</file>