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51.4_KJF\Alle\2 Abt KiJuFaFö\2 Familienförderung Bildung\Hoffmann\Tooltime\Tools 2025\fertige Tools\"/>
    </mc:Choice>
  </mc:AlternateContent>
  <workbookProtection revisionsAlgorithmName="SHA-512" revisionsHashValue="qS2+KvpbTQ4A3GWoNPYPfeVHBsJoM0yJgk1P6W2Mq45T11Hn7DEWn+RtJ1LNJ2XQmLGasthbHQayffpG2Pmptg==" revisionsSaltValue="8xnvK8o/l//jvS3NMR1cZg==" revisionsSpinCount="100000" lockRevision="1"/>
  <bookViews>
    <workbookView xWindow="480" yWindow="50" windowWidth="13920" windowHeight="5310" tabRatio="762"/>
  </bookViews>
  <sheets>
    <sheet name="Deckblatt 2025" sheetId="1" r:id="rId1"/>
    <sheet name="Hinweise" sheetId="2" r:id="rId2"/>
    <sheet name=" Diagramme Jahr " sheetId="3" r:id="rId3"/>
    <sheet name="Diagramme Monat " sheetId="4" r:id="rId4"/>
    <sheet name="Ausblenden" sheetId="5" state="hidden" r:id="rId5"/>
    <sheet name="Relative Zahlen" sheetId="6" r:id="rId6"/>
    <sheet name="Jahresübersicht " sheetId="7" r:id="rId7"/>
    <sheet name="Januar" sheetId="8" r:id="rId8"/>
    <sheet name="Februar" sheetId="9" r:id="rId9"/>
    <sheet name="März" sheetId="10" r:id="rId10"/>
    <sheet name="April" sheetId="11" r:id="rId11"/>
    <sheet name="Mai" sheetId="12" r:id="rId12"/>
    <sheet name="Juni" sheetId="13" r:id="rId13"/>
    <sheet name="Juli" sheetId="14" r:id="rId14"/>
    <sheet name="August" sheetId="15" r:id="rId15"/>
    <sheet name="September" sheetId="16" r:id="rId16"/>
    <sheet name="Oktober" sheetId="17" r:id="rId17"/>
    <sheet name="November" sheetId="18" r:id="rId18"/>
    <sheet name="Dezember" sheetId="19" r:id="rId19"/>
    <sheet name="Ergänzungen" sheetId="20" r:id="rId20"/>
    <sheet name="Tabelle1" sheetId="21" state="hidden" r:id="rId21"/>
  </sheets>
  <calcPr calcId="162913" iterateDelta="1E-4"/>
  <customWorkbookViews>
    <customWorkbookView name="Göbel, Katrin - Persönliche Ansicht" guid="{232185CC-B2DE-4246-8FA3-4BA56E4CCEA8}" mergeInterval="0" personalView="1" maximized="1" xWindow="-11" yWindow="-11" windowWidth="1942" windowHeight="1042" tabRatio="762" activeSheetId="1"/>
    <customWorkbookView name="Hoffmann, Katja - Persönliche Ansicht" guid="{1A31F048-B3E6-4A7C-A220-DD236865434F}" mergeInterval="0" personalView="1" maximized="1" xWindow="-11" yWindow="-11" windowWidth="1942" windowHeight="1042" tabRatio="762" activeSheetId="1"/>
  </customWorkbookViews>
</workbook>
</file>

<file path=xl/calcChain.xml><?xml version="1.0" encoding="utf-8"?>
<calcChain xmlns="http://schemas.openxmlformats.org/spreadsheetml/2006/main">
  <c r="J18" i="7" l="1"/>
  <c r="K18" i="7"/>
  <c r="L18" i="7"/>
  <c r="M18" i="7"/>
  <c r="N18" i="7"/>
  <c r="O18" i="7"/>
  <c r="P18" i="7"/>
  <c r="Q18" i="7"/>
  <c r="R18" i="7"/>
  <c r="S18" i="7"/>
  <c r="T18" i="7"/>
  <c r="U18" i="7"/>
  <c r="V18" i="7"/>
  <c r="W18" i="7"/>
  <c r="X18" i="7"/>
  <c r="Y18" i="7"/>
  <c r="Z18" i="7"/>
  <c r="AA18" i="7"/>
  <c r="AB18" i="7"/>
  <c r="AC18" i="7"/>
  <c r="AD18" i="7"/>
  <c r="AE18" i="7"/>
  <c r="AF18" i="7"/>
  <c r="AG18" i="7"/>
  <c r="AH18" i="7"/>
  <c r="AI18" i="7"/>
  <c r="AJ18" i="7"/>
  <c r="AK18" i="7"/>
  <c r="AL18" i="7"/>
  <c r="AM18" i="7"/>
  <c r="I18" i="7"/>
  <c r="H18" i="7"/>
  <c r="G18" i="7"/>
  <c r="F18" i="7"/>
  <c r="E18" i="7"/>
  <c r="D18" i="7"/>
  <c r="C18" i="7"/>
  <c r="B18" i="7"/>
  <c r="C39" i="9" l="1"/>
  <c r="B5" i="13"/>
  <c r="F11" i="7" l="1"/>
  <c r="G11" i="7"/>
  <c r="H11" i="7"/>
  <c r="J11" i="7"/>
  <c r="L11" i="7"/>
  <c r="M11" i="7"/>
  <c r="N11" i="7"/>
  <c r="O11" i="7"/>
  <c r="P11" i="7"/>
  <c r="Q11" i="7"/>
  <c r="R11" i="7"/>
  <c r="S11" i="7"/>
  <c r="T11" i="7"/>
  <c r="U11" i="7"/>
  <c r="V11" i="7"/>
  <c r="W11" i="7"/>
  <c r="X11" i="7"/>
  <c r="Z11" i="7"/>
  <c r="AA11" i="7"/>
  <c r="AB11" i="7"/>
  <c r="AC11" i="7"/>
  <c r="AD11" i="7"/>
  <c r="AE11" i="7"/>
  <c r="AF11" i="7"/>
  <c r="AG11" i="7"/>
  <c r="AH11" i="7"/>
  <c r="AI11" i="7"/>
  <c r="AJ11" i="7"/>
  <c r="AK11" i="7"/>
  <c r="AL11" i="7"/>
  <c r="AM11" i="7"/>
  <c r="G39" i="9"/>
  <c r="H39" i="9"/>
  <c r="I39" i="9"/>
  <c r="J39" i="9"/>
  <c r="I11" i="7" s="1"/>
  <c r="K39" i="9"/>
  <c r="L39" i="9"/>
  <c r="K11" i="7" s="1"/>
  <c r="M39" i="9"/>
  <c r="N39" i="9"/>
  <c r="O39" i="9"/>
  <c r="P39" i="9"/>
  <c r="Q39" i="9"/>
  <c r="R39" i="9"/>
  <c r="S39" i="9"/>
  <c r="T39" i="9"/>
  <c r="U39" i="9"/>
  <c r="V39" i="9"/>
  <c r="W39" i="9"/>
  <c r="X39" i="9"/>
  <c r="Y39" i="9"/>
  <c r="AA39" i="9"/>
  <c r="AB39" i="9"/>
  <c r="AC39" i="9"/>
  <c r="AD39" i="9"/>
  <c r="AE39" i="9"/>
  <c r="AF39" i="9"/>
  <c r="AG39" i="9"/>
  <c r="AH39" i="9"/>
  <c r="AI39" i="9"/>
  <c r="AJ39" i="9"/>
  <c r="AK39" i="9"/>
  <c r="AL39" i="9"/>
  <c r="AM39" i="9"/>
  <c r="AN39" i="9"/>
  <c r="B38" i="9"/>
  <c r="A38" i="9" s="1"/>
  <c r="C38" i="9"/>
  <c r="B11" i="7" s="1"/>
  <c r="D38" i="9"/>
  <c r="E38" i="9"/>
  <c r="E39" i="9" s="1"/>
  <c r="D11" i="7" s="1"/>
  <c r="Z38" i="9"/>
  <c r="AK38" i="9"/>
  <c r="F38" i="9" l="1"/>
  <c r="C12" i="7"/>
  <c r="D12" i="7"/>
  <c r="E12" i="7"/>
  <c r="F12" i="7"/>
  <c r="G12" i="7"/>
  <c r="H12" i="7"/>
  <c r="I12" i="7"/>
  <c r="J12" i="7"/>
  <c r="K12" i="7"/>
  <c r="L12" i="7"/>
  <c r="M12" i="7"/>
  <c r="N12" i="7"/>
  <c r="O12" i="7"/>
  <c r="P12" i="7"/>
  <c r="Q12" i="7"/>
  <c r="R12" i="7"/>
  <c r="S12" i="7"/>
  <c r="T12" i="7"/>
  <c r="U12" i="7"/>
  <c r="V12" i="7"/>
  <c r="W12" i="7"/>
  <c r="X12" i="7"/>
  <c r="Y12" i="7"/>
  <c r="Z12" i="7"/>
  <c r="AA12" i="7"/>
  <c r="AB12" i="7"/>
  <c r="AC12" i="7"/>
  <c r="AD12" i="7"/>
  <c r="AE12" i="7"/>
  <c r="AF12" i="7"/>
  <c r="AG12" i="7"/>
  <c r="AH12" i="7"/>
  <c r="AI12" i="7"/>
  <c r="AJ12" i="7"/>
  <c r="AK12" i="7"/>
  <c r="AL12" i="7"/>
  <c r="AM12" i="7"/>
  <c r="C13" i="7"/>
  <c r="D13" i="7"/>
  <c r="E13" i="7"/>
  <c r="F13" i="7"/>
  <c r="G13" i="7"/>
  <c r="H13" i="7"/>
  <c r="I13" i="7"/>
  <c r="J13" i="7"/>
  <c r="K13" i="7"/>
  <c r="L13" i="7"/>
  <c r="M13" i="7"/>
  <c r="N13" i="7"/>
  <c r="O13" i="7"/>
  <c r="P13" i="7"/>
  <c r="Q13" i="7"/>
  <c r="R13" i="7"/>
  <c r="S13" i="7"/>
  <c r="T13" i="7"/>
  <c r="U13" i="7"/>
  <c r="V13" i="7"/>
  <c r="W13" i="7"/>
  <c r="X13" i="7"/>
  <c r="Y13" i="7"/>
  <c r="Z13" i="7"/>
  <c r="AA13" i="7"/>
  <c r="AB13" i="7"/>
  <c r="AC13" i="7"/>
  <c r="AD13" i="7"/>
  <c r="AE13" i="7"/>
  <c r="AF13" i="7"/>
  <c r="AG13" i="7"/>
  <c r="AH13" i="7"/>
  <c r="AI13" i="7"/>
  <c r="AJ13" i="7"/>
  <c r="AK13" i="7"/>
  <c r="AL13" i="7"/>
  <c r="AM13" i="7"/>
  <c r="C14" i="7"/>
  <c r="D14" i="7"/>
  <c r="E14" i="7"/>
  <c r="F14" i="7"/>
  <c r="G14" i="7"/>
  <c r="H14" i="7"/>
  <c r="I14" i="7"/>
  <c r="J14" i="7"/>
  <c r="K14" i="7"/>
  <c r="L14" i="7"/>
  <c r="M14" i="7"/>
  <c r="N14" i="7"/>
  <c r="O14" i="7"/>
  <c r="P14" i="7"/>
  <c r="Q14" i="7"/>
  <c r="R14" i="7"/>
  <c r="S14" i="7"/>
  <c r="T14" i="7"/>
  <c r="U14" i="7"/>
  <c r="V14" i="7"/>
  <c r="W14" i="7"/>
  <c r="X14" i="7"/>
  <c r="Y14" i="7"/>
  <c r="Z14" i="7"/>
  <c r="AA14" i="7"/>
  <c r="AB14" i="7"/>
  <c r="AC14" i="7"/>
  <c r="AD14" i="7"/>
  <c r="AE14" i="7"/>
  <c r="AF14" i="7"/>
  <c r="AG14" i="7"/>
  <c r="AH14" i="7"/>
  <c r="AI14" i="7"/>
  <c r="AJ14" i="7"/>
  <c r="AK14" i="7"/>
  <c r="AL14" i="7"/>
  <c r="AM14" i="7"/>
  <c r="C15" i="7"/>
  <c r="D15" i="7"/>
  <c r="E15" i="7"/>
  <c r="F15" i="7"/>
  <c r="G15" i="7"/>
  <c r="H15" i="7"/>
  <c r="I15" i="7"/>
  <c r="J15" i="7"/>
  <c r="K15" i="7"/>
  <c r="L15" i="7"/>
  <c r="M15" i="7"/>
  <c r="N15" i="7"/>
  <c r="O15" i="7"/>
  <c r="P15" i="7"/>
  <c r="Q15" i="7"/>
  <c r="R15" i="7"/>
  <c r="S15" i="7"/>
  <c r="T15" i="7"/>
  <c r="U15" i="7"/>
  <c r="V15" i="7"/>
  <c r="W15" i="7"/>
  <c r="X15" i="7"/>
  <c r="Y15" i="7"/>
  <c r="Z15" i="7"/>
  <c r="AA15" i="7"/>
  <c r="AB15" i="7"/>
  <c r="AC15" i="7"/>
  <c r="AD15" i="7"/>
  <c r="AE15" i="7"/>
  <c r="AF15" i="7"/>
  <c r="AG15" i="7"/>
  <c r="AH15" i="7"/>
  <c r="AI15" i="7"/>
  <c r="AJ15" i="7"/>
  <c r="AK15" i="7"/>
  <c r="AL15" i="7"/>
  <c r="AM15" i="7"/>
  <c r="C16" i="7"/>
  <c r="D16" i="7"/>
  <c r="E16" i="7"/>
  <c r="F16" i="7"/>
  <c r="G16" i="7"/>
  <c r="H16" i="7"/>
  <c r="I16" i="7"/>
  <c r="J16" i="7"/>
  <c r="K16" i="7"/>
  <c r="L16" i="7"/>
  <c r="M16" i="7"/>
  <c r="N16" i="7"/>
  <c r="O16" i="7"/>
  <c r="P16" i="7"/>
  <c r="Q16" i="7"/>
  <c r="R16" i="7"/>
  <c r="S16" i="7"/>
  <c r="T16" i="7"/>
  <c r="U16" i="7"/>
  <c r="V16" i="7"/>
  <c r="W16" i="7"/>
  <c r="X16" i="7"/>
  <c r="Y16" i="7"/>
  <c r="Z16" i="7"/>
  <c r="AA16" i="7"/>
  <c r="AB16" i="7"/>
  <c r="AC16" i="7"/>
  <c r="AD16" i="7"/>
  <c r="AE16" i="7"/>
  <c r="AF16" i="7"/>
  <c r="AG16" i="7"/>
  <c r="AH16" i="7"/>
  <c r="AI16" i="7"/>
  <c r="AJ16" i="7"/>
  <c r="AK16" i="7"/>
  <c r="AL16" i="7"/>
  <c r="AM16" i="7"/>
  <c r="C17" i="7"/>
  <c r="D17" i="7"/>
  <c r="E17" i="7"/>
  <c r="F17" i="7"/>
  <c r="G17" i="7"/>
  <c r="H17" i="7"/>
  <c r="I17" i="7"/>
  <c r="J17" i="7"/>
  <c r="K17" i="7"/>
  <c r="L17" i="7"/>
  <c r="M17" i="7"/>
  <c r="N17" i="7"/>
  <c r="O17" i="7"/>
  <c r="P17" i="7"/>
  <c r="Q17" i="7"/>
  <c r="R17" i="7"/>
  <c r="S17" i="7"/>
  <c r="T17" i="7"/>
  <c r="U17" i="7"/>
  <c r="V17" i="7"/>
  <c r="W17" i="7"/>
  <c r="X17" i="7"/>
  <c r="Y17" i="7"/>
  <c r="Z17" i="7"/>
  <c r="AA17" i="7"/>
  <c r="AB17" i="7"/>
  <c r="AC17" i="7"/>
  <c r="AD17" i="7"/>
  <c r="AE17" i="7"/>
  <c r="AF17" i="7"/>
  <c r="AG17" i="7"/>
  <c r="AH17" i="7"/>
  <c r="AI17" i="7"/>
  <c r="AJ17" i="7"/>
  <c r="AK17" i="7"/>
  <c r="AL17" i="7"/>
  <c r="AM17" i="7"/>
  <c r="C19" i="7"/>
  <c r="D19" i="7"/>
  <c r="E19" i="7"/>
  <c r="F19" i="7"/>
  <c r="G19" i="7"/>
  <c r="H19" i="7"/>
  <c r="I19" i="7"/>
  <c r="J19" i="7"/>
  <c r="K19" i="7"/>
  <c r="L19" i="7"/>
  <c r="M19" i="7"/>
  <c r="N19" i="7"/>
  <c r="O19" i="7"/>
  <c r="P19" i="7"/>
  <c r="Q19" i="7"/>
  <c r="R19" i="7"/>
  <c r="S19" i="7"/>
  <c r="T19" i="7"/>
  <c r="U19" i="7"/>
  <c r="V19" i="7"/>
  <c r="W19" i="7"/>
  <c r="X19" i="7"/>
  <c r="Y19" i="7"/>
  <c r="Z19" i="7"/>
  <c r="AA19" i="7"/>
  <c r="AB19" i="7"/>
  <c r="AC19" i="7"/>
  <c r="AD19" i="7"/>
  <c r="AE19" i="7"/>
  <c r="AF19" i="7"/>
  <c r="AG19" i="7"/>
  <c r="AH19" i="7"/>
  <c r="AI19" i="7"/>
  <c r="AJ19" i="7"/>
  <c r="AK19" i="7"/>
  <c r="AL19" i="7"/>
  <c r="AM19" i="7"/>
  <c r="C20" i="7"/>
  <c r="D20" i="7"/>
  <c r="E20" i="7"/>
  <c r="F20" i="7"/>
  <c r="G20" i="7"/>
  <c r="H20" i="7"/>
  <c r="I20" i="7"/>
  <c r="J20" i="7"/>
  <c r="K20" i="7"/>
  <c r="L20" i="7"/>
  <c r="M20" i="7"/>
  <c r="N20" i="7"/>
  <c r="O20" i="7"/>
  <c r="P20" i="7"/>
  <c r="Q20" i="7"/>
  <c r="R20" i="7"/>
  <c r="S20" i="7"/>
  <c r="T20" i="7"/>
  <c r="U20" i="7"/>
  <c r="V20" i="7"/>
  <c r="W20" i="7"/>
  <c r="X20" i="7"/>
  <c r="Y20" i="7"/>
  <c r="Z20" i="7"/>
  <c r="AA20" i="7"/>
  <c r="AB20" i="7"/>
  <c r="AC20" i="7"/>
  <c r="AD20" i="7"/>
  <c r="AE20" i="7"/>
  <c r="AF20" i="7"/>
  <c r="AG20" i="7"/>
  <c r="AH20" i="7"/>
  <c r="AI20" i="7"/>
  <c r="AJ20" i="7"/>
  <c r="AK20" i="7"/>
  <c r="AL20" i="7"/>
  <c r="AM20" i="7"/>
  <c r="C21" i="7"/>
  <c r="D21" i="7"/>
  <c r="E21" i="7"/>
  <c r="F21" i="7"/>
  <c r="G21" i="7"/>
  <c r="H21" i="7"/>
  <c r="I21" i="7"/>
  <c r="J21" i="7"/>
  <c r="K21" i="7"/>
  <c r="L21" i="7"/>
  <c r="M21" i="7"/>
  <c r="N21" i="7"/>
  <c r="O21" i="7"/>
  <c r="P21" i="7"/>
  <c r="Q21" i="7"/>
  <c r="R21" i="7"/>
  <c r="S21" i="7"/>
  <c r="T21" i="7"/>
  <c r="U21" i="7"/>
  <c r="V21" i="7"/>
  <c r="W21" i="7"/>
  <c r="X21" i="7"/>
  <c r="Y21" i="7"/>
  <c r="Z21" i="7"/>
  <c r="AA21" i="7"/>
  <c r="AB21" i="7"/>
  <c r="AC21" i="7"/>
  <c r="AD21" i="7"/>
  <c r="AE21" i="7"/>
  <c r="AF21" i="7"/>
  <c r="AG21" i="7"/>
  <c r="AH21" i="7"/>
  <c r="AI21" i="7"/>
  <c r="AJ21" i="7"/>
  <c r="AK21" i="7"/>
  <c r="AL21" i="7"/>
  <c r="AM21" i="7"/>
  <c r="B21" i="7"/>
  <c r="B20" i="7"/>
  <c r="B19" i="7"/>
  <c r="B17" i="7"/>
  <c r="B16" i="7"/>
  <c r="B15" i="7"/>
  <c r="B14" i="7"/>
  <c r="B13" i="7"/>
  <c r="B12" i="7"/>
  <c r="B11" i="19"/>
  <c r="A11" i="19" s="1"/>
  <c r="B12" i="19"/>
  <c r="A12" i="19" s="1"/>
  <c r="B13" i="19"/>
  <c r="A13" i="19" s="1"/>
  <c r="B14" i="19"/>
  <c r="A14" i="19" s="1"/>
  <c r="B15" i="19"/>
  <c r="A15" i="19" s="1"/>
  <c r="B16" i="19"/>
  <c r="B17" i="19"/>
  <c r="A17" i="19" s="1"/>
  <c r="B18" i="19"/>
  <c r="A18" i="19" s="1"/>
  <c r="B19" i="19"/>
  <c r="A19" i="19" s="1"/>
  <c r="B20" i="19"/>
  <c r="A20" i="19" s="1"/>
  <c r="B21" i="19"/>
  <c r="A21" i="19" s="1"/>
  <c r="B22" i="19"/>
  <c r="A22" i="19" s="1"/>
  <c r="B23" i="19"/>
  <c r="A23" i="19" s="1"/>
  <c r="B24" i="19"/>
  <c r="B25" i="19"/>
  <c r="B26" i="19"/>
  <c r="A26" i="19" s="1"/>
  <c r="B27" i="19"/>
  <c r="B28" i="19"/>
  <c r="A28" i="19" s="1"/>
  <c r="B29" i="19"/>
  <c r="A29" i="19" s="1"/>
  <c r="B30" i="19"/>
  <c r="A30" i="19" s="1"/>
  <c r="B31" i="19"/>
  <c r="A31" i="19" s="1"/>
  <c r="B32" i="19"/>
  <c r="B33" i="19"/>
  <c r="A33" i="19" s="1"/>
  <c r="B34" i="19"/>
  <c r="A34" i="19" s="1"/>
  <c r="B35" i="19"/>
  <c r="A35" i="19" s="1"/>
  <c r="B36" i="19"/>
  <c r="A36" i="19" s="1"/>
  <c r="B37" i="19"/>
  <c r="A37" i="19" s="1"/>
  <c r="B38" i="19"/>
  <c r="A38" i="19" s="1"/>
  <c r="B39" i="19"/>
  <c r="A39" i="19" s="1"/>
  <c r="B40" i="19"/>
  <c r="B10" i="19"/>
  <c r="B11" i="18"/>
  <c r="A11" i="18" s="1"/>
  <c r="B12" i="18"/>
  <c r="A12" i="18" s="1"/>
  <c r="B13" i="18"/>
  <c r="A13" i="18" s="1"/>
  <c r="B14" i="18"/>
  <c r="A14" i="18" s="1"/>
  <c r="B15" i="18"/>
  <c r="A15" i="18" s="1"/>
  <c r="B16" i="18"/>
  <c r="B17" i="18"/>
  <c r="A17" i="18" s="1"/>
  <c r="B18" i="18"/>
  <c r="A18" i="18" s="1"/>
  <c r="B19" i="18"/>
  <c r="A19" i="18" s="1"/>
  <c r="B20" i="18"/>
  <c r="B21" i="18"/>
  <c r="A21" i="18" s="1"/>
  <c r="B22" i="18"/>
  <c r="A22" i="18" s="1"/>
  <c r="B23" i="18"/>
  <c r="A23" i="18" s="1"/>
  <c r="B24" i="18"/>
  <c r="B25" i="18"/>
  <c r="A25" i="18" s="1"/>
  <c r="B26" i="18"/>
  <c r="A26" i="18" s="1"/>
  <c r="B27" i="18"/>
  <c r="A27" i="18" s="1"/>
  <c r="B28" i="18"/>
  <c r="A28" i="18" s="1"/>
  <c r="B29" i="18"/>
  <c r="A29" i="18" s="1"/>
  <c r="B30" i="18"/>
  <c r="A30" i="18" s="1"/>
  <c r="B31" i="18"/>
  <c r="A31" i="18" s="1"/>
  <c r="B32" i="18"/>
  <c r="B33" i="18"/>
  <c r="A33" i="18" s="1"/>
  <c r="B34" i="18"/>
  <c r="A34" i="18" s="1"/>
  <c r="B35" i="18"/>
  <c r="A35" i="18" s="1"/>
  <c r="B36" i="18"/>
  <c r="B37" i="18"/>
  <c r="A37" i="18" s="1"/>
  <c r="B38" i="18"/>
  <c r="A38" i="18" s="1"/>
  <c r="B39" i="18"/>
  <c r="A39" i="18" s="1"/>
  <c r="B10" i="18"/>
  <c r="A10" i="18" s="1"/>
  <c r="B11" i="17"/>
  <c r="B12" i="17"/>
  <c r="B13" i="17"/>
  <c r="B14" i="17"/>
  <c r="A14" i="17" s="1"/>
  <c r="B15" i="17"/>
  <c r="A15" i="17" s="1"/>
  <c r="B16" i="17"/>
  <c r="A16" i="17" s="1"/>
  <c r="B17" i="17"/>
  <c r="A17" i="17" s="1"/>
  <c r="B18" i="17"/>
  <c r="A18" i="17" s="1"/>
  <c r="B19" i="17"/>
  <c r="B20" i="17"/>
  <c r="B21" i="17"/>
  <c r="A21" i="17" s="1"/>
  <c r="B22" i="17"/>
  <c r="B23" i="17"/>
  <c r="A23" i="17" s="1"/>
  <c r="B24" i="17"/>
  <c r="A24" i="17" s="1"/>
  <c r="B25" i="17"/>
  <c r="A25" i="17" s="1"/>
  <c r="B26" i="17"/>
  <c r="A26" i="17" s="1"/>
  <c r="B27" i="17"/>
  <c r="B28" i="17"/>
  <c r="B29" i="17"/>
  <c r="A29" i="17" s="1"/>
  <c r="B30" i="17"/>
  <c r="A30" i="17" s="1"/>
  <c r="B31" i="17"/>
  <c r="A31" i="17" s="1"/>
  <c r="B32" i="17"/>
  <c r="A32" i="17" s="1"/>
  <c r="B33" i="17"/>
  <c r="A33" i="17" s="1"/>
  <c r="B34" i="17"/>
  <c r="A34" i="17" s="1"/>
  <c r="B35" i="17"/>
  <c r="B36" i="17"/>
  <c r="B37" i="17"/>
  <c r="A37" i="17" s="1"/>
  <c r="B38" i="17"/>
  <c r="B39" i="17"/>
  <c r="A39" i="17" s="1"/>
  <c r="B40" i="17"/>
  <c r="A40" i="17" s="1"/>
  <c r="B10" i="17"/>
  <c r="A10" i="17" s="1"/>
  <c r="B11" i="16"/>
  <c r="B12" i="16"/>
  <c r="B13" i="16"/>
  <c r="A13" i="16" s="1"/>
  <c r="B14" i="16"/>
  <c r="A14" i="16" s="1"/>
  <c r="B15" i="16"/>
  <c r="B16" i="16"/>
  <c r="A16" i="16" s="1"/>
  <c r="B17" i="16"/>
  <c r="A17" i="16" s="1"/>
  <c r="B18" i="16"/>
  <c r="A18" i="16" s="1"/>
  <c r="B19" i="16"/>
  <c r="B20" i="16"/>
  <c r="B21" i="16"/>
  <c r="B22" i="16"/>
  <c r="A22" i="16" s="1"/>
  <c r="B23" i="16"/>
  <c r="B24" i="16"/>
  <c r="A24" i="16" s="1"/>
  <c r="B25" i="16"/>
  <c r="A25" i="16" s="1"/>
  <c r="B26" i="16"/>
  <c r="A26" i="16" s="1"/>
  <c r="B27" i="16"/>
  <c r="B28" i="16"/>
  <c r="B29" i="16"/>
  <c r="B30" i="16"/>
  <c r="A30" i="16" s="1"/>
  <c r="B31" i="16"/>
  <c r="A31" i="16" s="1"/>
  <c r="B32" i="16"/>
  <c r="A32" i="16" s="1"/>
  <c r="B33" i="16"/>
  <c r="A33" i="16" s="1"/>
  <c r="B34" i="16"/>
  <c r="A34" i="16" s="1"/>
  <c r="B35" i="16"/>
  <c r="B36" i="16"/>
  <c r="B37" i="16"/>
  <c r="B38" i="16"/>
  <c r="A38" i="16" s="1"/>
  <c r="B39" i="16"/>
  <c r="B10" i="16"/>
  <c r="A10" i="16" s="1"/>
  <c r="B11" i="15"/>
  <c r="A11" i="15" s="1"/>
  <c r="B12" i="15"/>
  <c r="A12" i="15" s="1"/>
  <c r="B13" i="15"/>
  <c r="B14" i="15"/>
  <c r="B15" i="15"/>
  <c r="B16" i="15"/>
  <c r="A16" i="15" s="1"/>
  <c r="B17" i="15"/>
  <c r="A17" i="15" s="1"/>
  <c r="B18" i="15"/>
  <c r="A18" i="15" s="1"/>
  <c r="B19" i="15"/>
  <c r="A19" i="15" s="1"/>
  <c r="B20" i="15"/>
  <c r="A20" i="15" s="1"/>
  <c r="B21" i="15"/>
  <c r="B22" i="15"/>
  <c r="B23" i="15"/>
  <c r="B24" i="15"/>
  <c r="A24" i="15" s="1"/>
  <c r="B25" i="15"/>
  <c r="A25" i="15" s="1"/>
  <c r="B26" i="15"/>
  <c r="A26" i="15" s="1"/>
  <c r="B27" i="15"/>
  <c r="A27" i="15" s="1"/>
  <c r="B28" i="15"/>
  <c r="A28" i="15" s="1"/>
  <c r="B29" i="15"/>
  <c r="B30" i="15"/>
  <c r="B31" i="15"/>
  <c r="B32" i="15"/>
  <c r="A32" i="15" s="1"/>
  <c r="B33" i="15"/>
  <c r="A33" i="15" s="1"/>
  <c r="B34" i="15"/>
  <c r="A34" i="15" s="1"/>
  <c r="B35" i="15"/>
  <c r="A35" i="15" s="1"/>
  <c r="B36" i="15"/>
  <c r="A36" i="15" s="1"/>
  <c r="B37" i="15"/>
  <c r="B38" i="15"/>
  <c r="B39" i="15"/>
  <c r="B40" i="15"/>
  <c r="A40" i="15" s="1"/>
  <c r="B10" i="15"/>
  <c r="A10" i="15" s="1"/>
  <c r="B11" i="14"/>
  <c r="A11" i="14" s="1"/>
  <c r="B12" i="14"/>
  <c r="A12" i="14" s="1"/>
  <c r="B13" i="14"/>
  <c r="A13" i="14" s="1"/>
  <c r="B14" i="14"/>
  <c r="B15" i="14"/>
  <c r="B16" i="14"/>
  <c r="A16" i="14" s="1"/>
  <c r="B17" i="14"/>
  <c r="A17" i="14" s="1"/>
  <c r="B18" i="14"/>
  <c r="A18" i="14" s="1"/>
  <c r="B19" i="14"/>
  <c r="A19" i="14" s="1"/>
  <c r="B20" i="14"/>
  <c r="A20" i="14" s="1"/>
  <c r="B21" i="14"/>
  <c r="A21" i="14" s="1"/>
  <c r="B22" i="14"/>
  <c r="B23" i="14"/>
  <c r="B24" i="14"/>
  <c r="A24" i="14" s="1"/>
  <c r="B25" i="14"/>
  <c r="A25" i="14" s="1"/>
  <c r="B26" i="14"/>
  <c r="A26" i="14" s="1"/>
  <c r="B27" i="14"/>
  <c r="A27" i="14" s="1"/>
  <c r="B28" i="14"/>
  <c r="A28" i="14" s="1"/>
  <c r="B29" i="14"/>
  <c r="A29" i="14" s="1"/>
  <c r="B30" i="14"/>
  <c r="B31" i="14"/>
  <c r="B32" i="14"/>
  <c r="A32" i="14" s="1"/>
  <c r="B33" i="14"/>
  <c r="A33" i="14" s="1"/>
  <c r="B34" i="14"/>
  <c r="A34" i="14" s="1"/>
  <c r="B35" i="14"/>
  <c r="A35" i="14" s="1"/>
  <c r="B36" i="14"/>
  <c r="A36" i="14" s="1"/>
  <c r="B37" i="14"/>
  <c r="A37" i="14" s="1"/>
  <c r="B38" i="14"/>
  <c r="B39" i="14"/>
  <c r="B40" i="14"/>
  <c r="A40" i="14" s="1"/>
  <c r="B10" i="14"/>
  <c r="A10" i="14" s="1"/>
  <c r="B11" i="13"/>
  <c r="A11" i="13" s="1"/>
  <c r="B12" i="13"/>
  <c r="A12" i="13" s="1"/>
  <c r="B13" i="13"/>
  <c r="A13" i="13" s="1"/>
  <c r="B14" i="13"/>
  <c r="A14" i="13" s="1"/>
  <c r="B15" i="13"/>
  <c r="B16" i="13"/>
  <c r="A16" i="13" s="1"/>
  <c r="B17" i="13"/>
  <c r="B18" i="13"/>
  <c r="A18" i="13" s="1"/>
  <c r="B19" i="13"/>
  <c r="A19" i="13" s="1"/>
  <c r="B20" i="13"/>
  <c r="A20" i="13" s="1"/>
  <c r="B21" i="13"/>
  <c r="A21" i="13" s="1"/>
  <c r="B22" i="13"/>
  <c r="A22" i="13" s="1"/>
  <c r="B23" i="13"/>
  <c r="B24" i="13"/>
  <c r="A24" i="13" s="1"/>
  <c r="B25" i="13"/>
  <c r="B26" i="13"/>
  <c r="A26" i="13" s="1"/>
  <c r="B27" i="13"/>
  <c r="A27" i="13" s="1"/>
  <c r="B28" i="13"/>
  <c r="A28" i="13" s="1"/>
  <c r="B29" i="13"/>
  <c r="A29" i="13" s="1"/>
  <c r="B30" i="13"/>
  <c r="A30" i="13" s="1"/>
  <c r="B31" i="13"/>
  <c r="B32" i="13"/>
  <c r="B33" i="13"/>
  <c r="B34" i="13"/>
  <c r="A34" i="13" s="1"/>
  <c r="B35" i="13"/>
  <c r="A35" i="13" s="1"/>
  <c r="B36" i="13"/>
  <c r="A36" i="13" s="1"/>
  <c r="B37" i="13"/>
  <c r="A37" i="13" s="1"/>
  <c r="B38" i="13"/>
  <c r="A38" i="13" s="1"/>
  <c r="B39" i="13"/>
  <c r="B10" i="13"/>
  <c r="A10" i="13" s="1"/>
  <c r="B11" i="12"/>
  <c r="B12" i="12"/>
  <c r="A12" i="12" s="1"/>
  <c r="B13" i="12"/>
  <c r="A13" i="12" s="1"/>
  <c r="B14" i="12"/>
  <c r="A14" i="12" s="1"/>
  <c r="B15" i="12"/>
  <c r="A15" i="12" s="1"/>
  <c r="B16" i="12"/>
  <c r="A16" i="12" s="1"/>
  <c r="B17" i="12"/>
  <c r="B18" i="12"/>
  <c r="A18" i="12" s="1"/>
  <c r="B19" i="12"/>
  <c r="B20" i="12"/>
  <c r="A20" i="12" s="1"/>
  <c r="B21" i="12"/>
  <c r="A21" i="12" s="1"/>
  <c r="B22" i="12"/>
  <c r="A22" i="12" s="1"/>
  <c r="B23" i="12"/>
  <c r="A23" i="12" s="1"/>
  <c r="B24" i="12"/>
  <c r="A24" i="12" s="1"/>
  <c r="B25" i="12"/>
  <c r="B26" i="12"/>
  <c r="A26" i="12" s="1"/>
  <c r="B27" i="12"/>
  <c r="A27" i="12" s="1"/>
  <c r="B28" i="12"/>
  <c r="A28" i="12" s="1"/>
  <c r="B29" i="12"/>
  <c r="A29" i="12" s="1"/>
  <c r="B30" i="12"/>
  <c r="A30" i="12" s="1"/>
  <c r="B31" i="12"/>
  <c r="A31" i="12" s="1"/>
  <c r="B32" i="12"/>
  <c r="A32" i="12" s="1"/>
  <c r="B33" i="12"/>
  <c r="B34" i="12"/>
  <c r="A34" i="12" s="1"/>
  <c r="B35" i="12"/>
  <c r="B36" i="12"/>
  <c r="B37" i="12"/>
  <c r="A37" i="12" s="1"/>
  <c r="B38" i="12"/>
  <c r="A38" i="12" s="1"/>
  <c r="B39" i="12"/>
  <c r="A39" i="12" s="1"/>
  <c r="B40" i="12"/>
  <c r="A40" i="12" s="1"/>
  <c r="B10" i="12"/>
  <c r="B11" i="11"/>
  <c r="B12" i="11"/>
  <c r="B13" i="11"/>
  <c r="B14" i="11"/>
  <c r="A14" i="11" s="1"/>
  <c r="B15" i="11"/>
  <c r="A15" i="11" s="1"/>
  <c r="B16" i="11"/>
  <c r="A16" i="11" s="1"/>
  <c r="B17" i="11"/>
  <c r="A17" i="11" s="1"/>
  <c r="B18" i="11"/>
  <c r="A18" i="11" s="1"/>
  <c r="B19" i="11"/>
  <c r="B20" i="11"/>
  <c r="A20" i="11" s="1"/>
  <c r="B21" i="11"/>
  <c r="B22" i="11"/>
  <c r="A22" i="11" s="1"/>
  <c r="B23" i="11"/>
  <c r="A23" i="11" s="1"/>
  <c r="B24" i="11"/>
  <c r="A24" i="11" s="1"/>
  <c r="B25" i="11"/>
  <c r="A25" i="11" s="1"/>
  <c r="B26" i="11"/>
  <c r="A26" i="11" s="1"/>
  <c r="B27" i="11"/>
  <c r="B28" i="11"/>
  <c r="B29" i="11"/>
  <c r="A29" i="11" s="1"/>
  <c r="B30" i="11"/>
  <c r="A30" i="11" s="1"/>
  <c r="B31" i="11"/>
  <c r="A31" i="11" s="1"/>
  <c r="B32" i="11"/>
  <c r="A32" i="11" s="1"/>
  <c r="B33" i="11"/>
  <c r="A33" i="11" s="1"/>
  <c r="B34" i="11"/>
  <c r="A34" i="11" s="1"/>
  <c r="B35" i="11"/>
  <c r="B36" i="11"/>
  <c r="A36" i="11" s="1"/>
  <c r="B37" i="11"/>
  <c r="B38" i="11"/>
  <c r="A38" i="11" s="1"/>
  <c r="B39" i="11"/>
  <c r="A39" i="11" s="1"/>
  <c r="B10" i="11"/>
  <c r="A10" i="11" s="1"/>
  <c r="B11" i="10"/>
  <c r="A11" i="10" s="1"/>
  <c r="B12" i="10"/>
  <c r="B13" i="10"/>
  <c r="B14" i="10"/>
  <c r="A14" i="10" s="1"/>
  <c r="B15" i="10"/>
  <c r="A15" i="10" s="1"/>
  <c r="B16" i="10"/>
  <c r="A16" i="10" s="1"/>
  <c r="B17" i="10"/>
  <c r="A17" i="10" s="1"/>
  <c r="B18" i="10"/>
  <c r="A18" i="10" s="1"/>
  <c r="B19" i="10"/>
  <c r="A19" i="10" s="1"/>
  <c r="B20" i="10"/>
  <c r="B21" i="10"/>
  <c r="B22" i="10"/>
  <c r="B23" i="10"/>
  <c r="A23" i="10" s="1"/>
  <c r="B24" i="10"/>
  <c r="A24" i="10" s="1"/>
  <c r="B25" i="10"/>
  <c r="A25" i="10" s="1"/>
  <c r="B26" i="10"/>
  <c r="A26" i="10" s="1"/>
  <c r="B27" i="10"/>
  <c r="A27" i="10" s="1"/>
  <c r="B28" i="10"/>
  <c r="B29" i="10"/>
  <c r="B30" i="10"/>
  <c r="A30" i="10" s="1"/>
  <c r="B31" i="10"/>
  <c r="A31" i="10" s="1"/>
  <c r="B32" i="10"/>
  <c r="A32" i="10" s="1"/>
  <c r="B33" i="10"/>
  <c r="A33" i="10" s="1"/>
  <c r="B34" i="10"/>
  <c r="A34" i="10" s="1"/>
  <c r="B35" i="10"/>
  <c r="A35" i="10" s="1"/>
  <c r="B36" i="10"/>
  <c r="B37" i="10"/>
  <c r="B38" i="10"/>
  <c r="B39" i="10"/>
  <c r="A39" i="10" s="1"/>
  <c r="B40" i="10"/>
  <c r="A40" i="10" s="1"/>
  <c r="B10" i="10"/>
  <c r="A10" i="10" s="1"/>
  <c r="B11" i="9"/>
  <c r="A11" i="9" s="1"/>
  <c r="B12" i="9"/>
  <c r="A12" i="9" s="1"/>
  <c r="B13" i="9"/>
  <c r="B14" i="9"/>
  <c r="B15" i="9"/>
  <c r="B16" i="9"/>
  <c r="A16" i="9" s="1"/>
  <c r="B17" i="9"/>
  <c r="A17" i="9" s="1"/>
  <c r="B18" i="9"/>
  <c r="A18" i="9" s="1"/>
  <c r="B19" i="9"/>
  <c r="A19" i="9" s="1"/>
  <c r="B20" i="9"/>
  <c r="A20" i="9" s="1"/>
  <c r="B21" i="9"/>
  <c r="B22" i="9"/>
  <c r="B23" i="9"/>
  <c r="A23" i="9" s="1"/>
  <c r="B24" i="9"/>
  <c r="A24" i="9" s="1"/>
  <c r="B25" i="9"/>
  <c r="A25" i="9" s="1"/>
  <c r="B26" i="9"/>
  <c r="A26" i="9" s="1"/>
  <c r="B27" i="9"/>
  <c r="A27" i="9" s="1"/>
  <c r="B28" i="9"/>
  <c r="A28" i="9" s="1"/>
  <c r="B29" i="9"/>
  <c r="B30" i="9"/>
  <c r="B31" i="9"/>
  <c r="B32" i="9"/>
  <c r="A32" i="9" s="1"/>
  <c r="B33" i="9"/>
  <c r="A33" i="9" s="1"/>
  <c r="B34" i="9"/>
  <c r="A34" i="9" s="1"/>
  <c r="B35" i="9"/>
  <c r="A35" i="9" s="1"/>
  <c r="B36" i="9"/>
  <c r="A36" i="9" s="1"/>
  <c r="B37" i="9"/>
  <c r="A37" i="9" s="1"/>
  <c r="B10" i="9"/>
  <c r="AN41" i="19"/>
  <c r="AM41" i="19"/>
  <c r="AL41" i="19"/>
  <c r="AK41" i="19"/>
  <c r="AJ41" i="19"/>
  <c r="AI41" i="19"/>
  <c r="AH41" i="19"/>
  <c r="AG41" i="19"/>
  <c r="AF41" i="19"/>
  <c r="AE41" i="19"/>
  <c r="AD41" i="19"/>
  <c r="AC41" i="19"/>
  <c r="AB41" i="19"/>
  <c r="AA41" i="19"/>
  <c r="Y41" i="19"/>
  <c r="X41" i="19"/>
  <c r="W41" i="19"/>
  <c r="W42" i="19" s="1"/>
  <c r="V41" i="19"/>
  <c r="U41" i="19"/>
  <c r="T42" i="19" s="1"/>
  <c r="T41" i="19"/>
  <c r="S41" i="19"/>
  <c r="R41" i="19"/>
  <c r="Q41" i="19"/>
  <c r="Q42" i="19" s="1"/>
  <c r="P41" i="19"/>
  <c r="O41" i="19"/>
  <c r="N42" i="19" s="1"/>
  <c r="N41" i="19"/>
  <c r="M41" i="19"/>
  <c r="L41" i="19"/>
  <c r="K41" i="19"/>
  <c r="K42" i="19" s="1"/>
  <c r="J41" i="19"/>
  <c r="I41" i="19"/>
  <c r="H42" i="19" s="1"/>
  <c r="H41" i="19"/>
  <c r="G41" i="19"/>
  <c r="AK40" i="19"/>
  <c r="Z40" i="19"/>
  <c r="E40" i="19"/>
  <c r="D40" i="19"/>
  <c r="C40" i="19"/>
  <c r="F40" i="19" s="1"/>
  <c r="A40" i="19"/>
  <c r="AK39" i="19"/>
  <c r="Z39" i="19"/>
  <c r="E39" i="19"/>
  <c r="D39" i="19"/>
  <c r="C39" i="19"/>
  <c r="F39" i="19" s="1"/>
  <c r="AK38" i="19"/>
  <c r="Z38" i="19"/>
  <c r="E38" i="19"/>
  <c r="D38" i="19"/>
  <c r="C38" i="19"/>
  <c r="F38" i="19" s="1"/>
  <c r="AK37" i="19"/>
  <c r="Z37" i="19"/>
  <c r="E37" i="19"/>
  <c r="D37" i="19"/>
  <c r="C37" i="19"/>
  <c r="F37" i="19" s="1"/>
  <c r="AK36" i="19"/>
  <c r="Z36" i="19"/>
  <c r="E36" i="19"/>
  <c r="D36" i="19"/>
  <c r="C36" i="19"/>
  <c r="F36" i="19" s="1"/>
  <c r="AK35" i="19"/>
  <c r="Z35" i="19"/>
  <c r="E35" i="19"/>
  <c r="D35" i="19"/>
  <c r="C35" i="19"/>
  <c r="F35" i="19" s="1"/>
  <c r="AK34" i="19"/>
  <c r="Z34" i="19"/>
  <c r="E34" i="19"/>
  <c r="D34" i="19"/>
  <c r="C34" i="19"/>
  <c r="F34" i="19" s="1"/>
  <c r="AK33" i="19"/>
  <c r="Z33" i="19"/>
  <c r="E33" i="19"/>
  <c r="D33" i="19"/>
  <c r="C33" i="19"/>
  <c r="F33" i="19" s="1"/>
  <c r="AK32" i="19"/>
  <c r="Z32" i="19"/>
  <c r="E32" i="19"/>
  <c r="D32" i="19"/>
  <c r="C32" i="19"/>
  <c r="F32" i="19" s="1"/>
  <c r="A32" i="19"/>
  <c r="AK31" i="19"/>
  <c r="Z31" i="19"/>
  <c r="E31" i="19"/>
  <c r="D31" i="19"/>
  <c r="C31" i="19"/>
  <c r="F31" i="19" s="1"/>
  <c r="AK30" i="19"/>
  <c r="Z30" i="19"/>
  <c r="E30" i="19"/>
  <c r="D30" i="19"/>
  <c r="C30" i="19"/>
  <c r="F30" i="19" s="1"/>
  <c r="AK29" i="19"/>
  <c r="Z29" i="19"/>
  <c r="E29" i="19"/>
  <c r="D29" i="19"/>
  <c r="C29" i="19"/>
  <c r="F29" i="19" s="1"/>
  <c r="AK28" i="19"/>
  <c r="Z28" i="19"/>
  <c r="E28" i="19"/>
  <c r="D28" i="19"/>
  <c r="C28" i="19"/>
  <c r="F28" i="19" s="1"/>
  <c r="AK27" i="19"/>
  <c r="Z27" i="19"/>
  <c r="E27" i="19"/>
  <c r="D27" i="19"/>
  <c r="C27" i="19"/>
  <c r="F27" i="19" s="1"/>
  <c r="A27" i="19"/>
  <c r="AK26" i="19"/>
  <c r="Z26" i="19"/>
  <c r="E26" i="19"/>
  <c r="D26" i="19"/>
  <c r="C26" i="19"/>
  <c r="F26" i="19" s="1"/>
  <c r="AK25" i="19"/>
  <c r="Z25" i="19"/>
  <c r="E25" i="19"/>
  <c r="D25" i="19"/>
  <c r="C25" i="19"/>
  <c r="F25" i="19" s="1"/>
  <c r="A25" i="19"/>
  <c r="AK24" i="19"/>
  <c r="Z24" i="19"/>
  <c r="E24" i="19"/>
  <c r="D24" i="19"/>
  <c r="C24" i="19"/>
  <c r="F24" i="19" s="1"/>
  <c r="A24" i="19"/>
  <c r="AK23" i="19"/>
  <c r="Z23" i="19"/>
  <c r="E23" i="19"/>
  <c r="D23" i="19"/>
  <c r="C23" i="19"/>
  <c r="F23" i="19" s="1"/>
  <c r="AK22" i="19"/>
  <c r="Z22" i="19"/>
  <c r="E22" i="19"/>
  <c r="D22" i="19"/>
  <c r="C22" i="19"/>
  <c r="F22" i="19" s="1"/>
  <c r="AK21" i="19"/>
  <c r="Z21" i="19"/>
  <c r="E21" i="19"/>
  <c r="D21" i="19"/>
  <c r="C21" i="19"/>
  <c r="F21" i="19" s="1"/>
  <c r="AK20" i="19"/>
  <c r="Z20" i="19"/>
  <c r="E20" i="19"/>
  <c r="D20" i="19"/>
  <c r="C20" i="19"/>
  <c r="F20" i="19" s="1"/>
  <c r="AK19" i="19"/>
  <c r="Z19" i="19"/>
  <c r="E19" i="19"/>
  <c r="D19" i="19"/>
  <c r="C19" i="19"/>
  <c r="F19" i="19" s="1"/>
  <c r="AK18" i="19"/>
  <c r="Z18" i="19"/>
  <c r="E18" i="19"/>
  <c r="D18" i="19"/>
  <c r="C18" i="19"/>
  <c r="F18" i="19" s="1"/>
  <c r="AK17" i="19"/>
  <c r="Z17" i="19"/>
  <c r="E17" i="19"/>
  <c r="D17" i="19"/>
  <c r="C17" i="19"/>
  <c r="F17" i="19" s="1"/>
  <c r="AK16" i="19"/>
  <c r="Z16" i="19"/>
  <c r="E16" i="19"/>
  <c r="D16" i="19"/>
  <c r="C16" i="19"/>
  <c r="F16" i="19" s="1"/>
  <c r="A16" i="19"/>
  <c r="AK15" i="19"/>
  <c r="Z15" i="19"/>
  <c r="E15" i="19"/>
  <c r="D15" i="19"/>
  <c r="C15" i="19"/>
  <c r="F15" i="19" s="1"/>
  <c r="AK14" i="19"/>
  <c r="Z14" i="19"/>
  <c r="E14" i="19"/>
  <c r="D14" i="19"/>
  <c r="C14" i="19"/>
  <c r="F14" i="19" s="1"/>
  <c r="AK13" i="19"/>
  <c r="Z13" i="19"/>
  <c r="E13" i="19"/>
  <c r="D13" i="19"/>
  <c r="C13" i="19"/>
  <c r="F13" i="19" s="1"/>
  <c r="AK12" i="19"/>
  <c r="Z12" i="19"/>
  <c r="E12" i="19"/>
  <c r="D12" i="19"/>
  <c r="C12" i="19"/>
  <c r="F12" i="19" s="1"/>
  <c r="AK11" i="19"/>
  <c r="Z11" i="19"/>
  <c r="E11" i="19"/>
  <c r="D11" i="19"/>
  <c r="C11" i="19"/>
  <c r="F11" i="19" s="1"/>
  <c r="AK10" i="19"/>
  <c r="Z10" i="19"/>
  <c r="Z41" i="19" s="1"/>
  <c r="E10" i="19"/>
  <c r="E41" i="19" s="1"/>
  <c r="D10" i="19"/>
  <c r="D41" i="19" s="1"/>
  <c r="C10" i="19"/>
  <c r="C41" i="19" s="1"/>
  <c r="A10" i="19"/>
  <c r="AN8" i="19"/>
  <c r="AM8" i="19"/>
  <c r="AL8" i="19"/>
  <c r="AJ8" i="19"/>
  <c r="AI8" i="19"/>
  <c r="AH8" i="19"/>
  <c r="AG8" i="19"/>
  <c r="AF8" i="19"/>
  <c r="AE8" i="19"/>
  <c r="AD8" i="19"/>
  <c r="AC8" i="19"/>
  <c r="AB8" i="19"/>
  <c r="AA8" i="19"/>
  <c r="AL7" i="19"/>
  <c r="AE7" i="19"/>
  <c r="AB7" i="19"/>
  <c r="AA7" i="19"/>
  <c r="G7" i="19"/>
  <c r="C7" i="19"/>
  <c r="B5" i="19"/>
  <c r="A5" i="19"/>
  <c r="B4" i="19"/>
  <c r="B3" i="19"/>
  <c r="B1" i="19"/>
  <c r="AN40" i="18"/>
  <c r="AM40" i="18"/>
  <c r="AL40" i="18"/>
  <c r="AJ40" i="18"/>
  <c r="AI40" i="18"/>
  <c r="AH40" i="18"/>
  <c r="AG40" i="18"/>
  <c r="AF40" i="18"/>
  <c r="AE40" i="18"/>
  <c r="AD40" i="18"/>
  <c r="AC40" i="18"/>
  <c r="AB40" i="18"/>
  <c r="AA40" i="18"/>
  <c r="Y40" i="18"/>
  <c r="X40" i="18"/>
  <c r="W40" i="18"/>
  <c r="W41" i="18" s="1"/>
  <c r="V40" i="18"/>
  <c r="U40" i="18"/>
  <c r="T40" i="18"/>
  <c r="T41" i="18" s="1"/>
  <c r="S40" i="18"/>
  <c r="R40" i="18"/>
  <c r="Q40" i="18"/>
  <c r="P40" i="18"/>
  <c r="O40" i="18"/>
  <c r="N41" i="18" s="1"/>
  <c r="N40" i="18"/>
  <c r="M40" i="18"/>
  <c r="L40" i="18"/>
  <c r="K40" i="18"/>
  <c r="K41" i="18" s="1"/>
  <c r="J40" i="18"/>
  <c r="I40" i="18"/>
  <c r="H40" i="18"/>
  <c r="G40" i="18"/>
  <c r="AK39" i="18"/>
  <c r="Z39" i="18"/>
  <c r="E39" i="18"/>
  <c r="D39" i="18"/>
  <c r="C39" i="18"/>
  <c r="AK38" i="18"/>
  <c r="Z38" i="18"/>
  <c r="E38" i="18"/>
  <c r="D38" i="18"/>
  <c r="C38" i="18"/>
  <c r="AK37" i="18"/>
  <c r="Z37" i="18"/>
  <c r="E37" i="18"/>
  <c r="D37" i="18"/>
  <c r="C37" i="18"/>
  <c r="AK36" i="18"/>
  <c r="Z36" i="18"/>
  <c r="E36" i="18"/>
  <c r="F36" i="18" s="1"/>
  <c r="D36" i="18"/>
  <c r="C36" i="18"/>
  <c r="A36" i="18"/>
  <c r="AK35" i="18"/>
  <c r="Z35" i="18"/>
  <c r="E35" i="18"/>
  <c r="D35" i="18"/>
  <c r="C35" i="18"/>
  <c r="AK34" i="18"/>
  <c r="Z34" i="18"/>
  <c r="E34" i="18"/>
  <c r="F34" i="18" s="1"/>
  <c r="D34" i="18"/>
  <c r="C34" i="18"/>
  <c r="AK33" i="18"/>
  <c r="Z33" i="18"/>
  <c r="E33" i="18"/>
  <c r="F33" i="18" s="1"/>
  <c r="D33" i="18"/>
  <c r="C33" i="18"/>
  <c r="AK32" i="18"/>
  <c r="Z32" i="18"/>
  <c r="E32" i="18"/>
  <c r="D32" i="18"/>
  <c r="C32" i="18"/>
  <c r="A32" i="18"/>
  <c r="AK31" i="18"/>
  <c r="Z31" i="18"/>
  <c r="E31" i="18"/>
  <c r="D31" i="18"/>
  <c r="C31" i="18"/>
  <c r="AK30" i="18"/>
  <c r="Z30" i="18"/>
  <c r="E30" i="18"/>
  <c r="F30" i="18" s="1"/>
  <c r="D30" i="18"/>
  <c r="C30" i="18"/>
  <c r="AK29" i="18"/>
  <c r="Z29" i="18"/>
  <c r="E29" i="18"/>
  <c r="F29" i="18" s="1"/>
  <c r="D29" i="18"/>
  <c r="C29" i="18"/>
  <c r="AK28" i="18"/>
  <c r="Z28" i="18"/>
  <c r="E28" i="18"/>
  <c r="D28" i="18"/>
  <c r="C28" i="18"/>
  <c r="AK27" i="18"/>
  <c r="Z27" i="18"/>
  <c r="E27" i="18"/>
  <c r="D27" i="18"/>
  <c r="C27" i="18"/>
  <c r="AK26" i="18"/>
  <c r="Z26" i="18"/>
  <c r="E26" i="18"/>
  <c r="D26" i="18"/>
  <c r="C26" i="18"/>
  <c r="AK25" i="18"/>
  <c r="Z25" i="18"/>
  <c r="E25" i="18"/>
  <c r="F25" i="18" s="1"/>
  <c r="D25" i="18"/>
  <c r="C25" i="18"/>
  <c r="AK24" i="18"/>
  <c r="Z24" i="18"/>
  <c r="E24" i="18"/>
  <c r="D24" i="18"/>
  <c r="C24" i="18"/>
  <c r="A24" i="18"/>
  <c r="AK23" i="18"/>
  <c r="Z23" i="18"/>
  <c r="E23" i="18"/>
  <c r="F23" i="18" s="1"/>
  <c r="D23" i="18"/>
  <c r="C23" i="18"/>
  <c r="AK22" i="18"/>
  <c r="Z22" i="18"/>
  <c r="E22" i="18"/>
  <c r="F22" i="18" s="1"/>
  <c r="D22" i="18"/>
  <c r="C22" i="18"/>
  <c r="AK21" i="18"/>
  <c r="Z21" i="18"/>
  <c r="E21" i="18"/>
  <c r="F21" i="18" s="1"/>
  <c r="D21" i="18"/>
  <c r="C21" i="18"/>
  <c r="AK20" i="18"/>
  <c r="Z20" i="18"/>
  <c r="E20" i="18"/>
  <c r="D20" i="18"/>
  <c r="C20" i="18"/>
  <c r="A20" i="18"/>
  <c r="AK19" i="18"/>
  <c r="Z19" i="18"/>
  <c r="E19" i="18"/>
  <c r="F19" i="18" s="1"/>
  <c r="D19" i="18"/>
  <c r="C19" i="18"/>
  <c r="AK18" i="18"/>
  <c r="Z18" i="18"/>
  <c r="E18" i="18"/>
  <c r="D18" i="18"/>
  <c r="C18" i="18"/>
  <c r="AK17" i="18"/>
  <c r="Z17" i="18"/>
  <c r="E17" i="18"/>
  <c r="D17" i="18"/>
  <c r="C17" i="18"/>
  <c r="AK16" i="18"/>
  <c r="Z16" i="18"/>
  <c r="E16" i="18"/>
  <c r="D16" i="18"/>
  <c r="C16" i="18"/>
  <c r="A16" i="18"/>
  <c r="AK15" i="18"/>
  <c r="Z15" i="18"/>
  <c r="E15" i="18"/>
  <c r="F15" i="18" s="1"/>
  <c r="D15" i="18"/>
  <c r="C15" i="18"/>
  <c r="AK14" i="18"/>
  <c r="Z14" i="18"/>
  <c r="E14" i="18"/>
  <c r="F14" i="18" s="1"/>
  <c r="D14" i="18"/>
  <c r="C14" i="18"/>
  <c r="AK13" i="18"/>
  <c r="Z13" i="18"/>
  <c r="E13" i="18"/>
  <c r="D13" i="18"/>
  <c r="C13" i="18"/>
  <c r="AK12" i="18"/>
  <c r="Z12" i="18"/>
  <c r="E12" i="18"/>
  <c r="D12" i="18"/>
  <c r="C12" i="18"/>
  <c r="AK11" i="18"/>
  <c r="Z11" i="18"/>
  <c r="E11" i="18"/>
  <c r="D11" i="18"/>
  <c r="C11" i="18"/>
  <c r="AK10" i="18"/>
  <c r="Z10" i="18"/>
  <c r="Z40" i="18" s="1"/>
  <c r="E10" i="18"/>
  <c r="D10" i="18"/>
  <c r="C10" i="18"/>
  <c r="AN8" i="18"/>
  <c r="AM8" i="18"/>
  <c r="AL8" i="18"/>
  <c r="AJ8" i="18"/>
  <c r="AI8" i="18"/>
  <c r="AH8" i="18"/>
  <c r="AG8" i="18"/>
  <c r="AF8" i="18"/>
  <c r="AE8" i="18"/>
  <c r="AD8" i="18"/>
  <c r="AC8" i="18"/>
  <c r="AB8" i="18"/>
  <c r="AA8" i="18"/>
  <c r="AL7" i="18"/>
  <c r="AE7" i="18"/>
  <c r="AB7" i="18"/>
  <c r="AA7" i="18"/>
  <c r="G7" i="18"/>
  <c r="C7" i="18"/>
  <c r="B5" i="18"/>
  <c r="A5" i="18"/>
  <c r="B4" i="18"/>
  <c r="B3" i="18"/>
  <c r="B1" i="18"/>
  <c r="AN41" i="17"/>
  <c r="AM41" i="17"/>
  <c r="AL41" i="17"/>
  <c r="AK41" i="17"/>
  <c r="AJ41" i="17"/>
  <c r="AI41" i="17"/>
  <c r="AH41" i="17"/>
  <c r="AG41" i="17"/>
  <c r="AF41" i="17"/>
  <c r="AE41" i="17"/>
  <c r="AD41" i="17"/>
  <c r="AC41" i="17"/>
  <c r="AB41" i="17"/>
  <c r="AA41" i="17"/>
  <c r="Y41" i="17"/>
  <c r="X41" i="17"/>
  <c r="W41" i="17"/>
  <c r="W42" i="17" s="1"/>
  <c r="V41" i="17"/>
  <c r="U41" i="17"/>
  <c r="T42" i="17" s="1"/>
  <c r="T41" i="17"/>
  <c r="S41" i="17"/>
  <c r="R41" i="17"/>
  <c r="Q41" i="17"/>
  <c r="Q42" i="17" s="1"/>
  <c r="P41" i="17"/>
  <c r="O41" i="17"/>
  <c r="N42" i="17" s="1"/>
  <c r="N41" i="17"/>
  <c r="M41" i="17"/>
  <c r="L41" i="17"/>
  <c r="K41" i="17"/>
  <c r="K42" i="17" s="1"/>
  <c r="J41" i="17"/>
  <c r="I41" i="17"/>
  <c r="H41" i="17"/>
  <c r="H42" i="17" s="1"/>
  <c r="G41" i="17"/>
  <c r="AK40" i="17"/>
  <c r="Z40" i="17"/>
  <c r="E40" i="17"/>
  <c r="D40" i="17"/>
  <c r="C40" i="17"/>
  <c r="F40" i="17" s="1"/>
  <c r="AK39" i="17"/>
  <c r="Z39" i="17"/>
  <c r="E39" i="17"/>
  <c r="D39" i="17"/>
  <c r="C39" i="17"/>
  <c r="F39" i="17" s="1"/>
  <c r="AK38" i="17"/>
  <c r="Z38" i="17"/>
  <c r="E38" i="17"/>
  <c r="D38" i="17"/>
  <c r="C38" i="17"/>
  <c r="F38" i="17" s="1"/>
  <c r="A38" i="17"/>
  <c r="AK37" i="17"/>
  <c r="Z37" i="17"/>
  <c r="E37" i="17"/>
  <c r="D37" i="17"/>
  <c r="C37" i="17"/>
  <c r="F37" i="17" s="1"/>
  <c r="AK36" i="17"/>
  <c r="Z36" i="17"/>
  <c r="E36" i="17"/>
  <c r="D36" i="17"/>
  <c r="C36" i="17"/>
  <c r="F36" i="17" s="1"/>
  <c r="A36" i="17"/>
  <c r="AK35" i="17"/>
  <c r="Z35" i="17"/>
  <c r="E35" i="17"/>
  <c r="D35" i="17"/>
  <c r="C35" i="17"/>
  <c r="F35" i="17" s="1"/>
  <c r="A35" i="17"/>
  <c r="AK34" i="17"/>
  <c r="Z34" i="17"/>
  <c r="E34" i="17"/>
  <c r="D34" i="17"/>
  <c r="C34" i="17"/>
  <c r="F34" i="17" s="1"/>
  <c r="AK33" i="17"/>
  <c r="Z33" i="17"/>
  <c r="E33" i="17"/>
  <c r="D33" i="17"/>
  <c r="C33" i="17"/>
  <c r="F33" i="17" s="1"/>
  <c r="AK32" i="17"/>
  <c r="Z32" i="17"/>
  <c r="E32" i="17"/>
  <c r="D32" i="17"/>
  <c r="C32" i="17"/>
  <c r="F32" i="17" s="1"/>
  <c r="AK31" i="17"/>
  <c r="Z31" i="17"/>
  <c r="E31" i="17"/>
  <c r="D31" i="17"/>
  <c r="C31" i="17"/>
  <c r="F31" i="17" s="1"/>
  <c r="AK30" i="17"/>
  <c r="Z30" i="17"/>
  <c r="E30" i="17"/>
  <c r="D30" i="17"/>
  <c r="C30" i="17"/>
  <c r="F30" i="17" s="1"/>
  <c r="AK29" i="17"/>
  <c r="Z29" i="17"/>
  <c r="E29" i="17"/>
  <c r="D29" i="17"/>
  <c r="C29" i="17"/>
  <c r="F29" i="17" s="1"/>
  <c r="AK28" i="17"/>
  <c r="Z28" i="17"/>
  <c r="E28" i="17"/>
  <c r="D28" i="17"/>
  <c r="C28" i="17"/>
  <c r="F28" i="17" s="1"/>
  <c r="A28" i="17"/>
  <c r="AK27" i="17"/>
  <c r="Z27" i="17"/>
  <c r="E27" i="17"/>
  <c r="D27" i="17"/>
  <c r="C27" i="17"/>
  <c r="F27" i="17" s="1"/>
  <c r="A27" i="17"/>
  <c r="AK26" i="17"/>
  <c r="Z26" i="17"/>
  <c r="E26" i="17"/>
  <c r="D26" i="17"/>
  <c r="C26" i="17"/>
  <c r="F26" i="17" s="1"/>
  <c r="AK25" i="17"/>
  <c r="Z25" i="17"/>
  <c r="E25" i="17"/>
  <c r="D25" i="17"/>
  <c r="C25" i="17"/>
  <c r="F25" i="17" s="1"/>
  <c r="AK24" i="17"/>
  <c r="Z24" i="17"/>
  <c r="E24" i="17"/>
  <c r="D24" i="17"/>
  <c r="C24" i="17"/>
  <c r="F24" i="17" s="1"/>
  <c r="AK23" i="17"/>
  <c r="Z23" i="17"/>
  <c r="E23" i="17"/>
  <c r="D23" i="17"/>
  <c r="C23" i="17"/>
  <c r="F23" i="17" s="1"/>
  <c r="AK22" i="17"/>
  <c r="Z22" i="17"/>
  <c r="E22" i="17"/>
  <c r="D22" i="17"/>
  <c r="C22" i="17"/>
  <c r="F22" i="17" s="1"/>
  <c r="A22" i="17"/>
  <c r="AK21" i="17"/>
  <c r="Z21" i="17"/>
  <c r="E21" i="17"/>
  <c r="D21" i="17"/>
  <c r="C21" i="17"/>
  <c r="F21" i="17" s="1"/>
  <c r="AK20" i="17"/>
  <c r="Z20" i="17"/>
  <c r="E20" i="17"/>
  <c r="D20" i="17"/>
  <c r="C20" i="17"/>
  <c r="F20" i="17" s="1"/>
  <c r="A20" i="17"/>
  <c r="AK19" i="17"/>
  <c r="Z19" i="17"/>
  <c r="E19" i="17"/>
  <c r="D19" i="17"/>
  <c r="C19" i="17"/>
  <c r="F19" i="17" s="1"/>
  <c r="A19" i="17"/>
  <c r="AK18" i="17"/>
  <c r="Z18" i="17"/>
  <c r="E18" i="17"/>
  <c r="D18" i="17"/>
  <c r="C18" i="17"/>
  <c r="F18" i="17" s="1"/>
  <c r="AK17" i="17"/>
  <c r="Z17" i="17"/>
  <c r="E17" i="17"/>
  <c r="D17" i="17"/>
  <c r="C17" i="17"/>
  <c r="F17" i="17" s="1"/>
  <c r="AK16" i="17"/>
  <c r="Z16" i="17"/>
  <c r="E16" i="17"/>
  <c r="D16" i="17"/>
  <c r="C16" i="17"/>
  <c r="F16" i="17" s="1"/>
  <c r="AK15" i="17"/>
  <c r="Z15" i="17"/>
  <c r="E15" i="17"/>
  <c r="D15" i="17"/>
  <c r="C15" i="17"/>
  <c r="F15" i="17" s="1"/>
  <c r="AK14" i="17"/>
  <c r="Z14" i="17"/>
  <c r="E14" i="17"/>
  <c r="D14" i="17"/>
  <c r="C14" i="17"/>
  <c r="F14" i="17" s="1"/>
  <c r="AK13" i="17"/>
  <c r="Z13" i="17"/>
  <c r="E13" i="17"/>
  <c r="D13" i="17"/>
  <c r="C13" i="17"/>
  <c r="F13" i="17" s="1"/>
  <c r="A13" i="17"/>
  <c r="AK12" i="17"/>
  <c r="Z12" i="17"/>
  <c r="Z41" i="17" s="1"/>
  <c r="E12" i="17"/>
  <c r="D12" i="17"/>
  <c r="C12" i="17"/>
  <c r="F12" i="17" s="1"/>
  <c r="A12" i="17"/>
  <c r="AK11" i="17"/>
  <c r="Z11" i="17"/>
  <c r="E11" i="17"/>
  <c r="D11" i="17"/>
  <c r="C11" i="17"/>
  <c r="F11" i="17" s="1"/>
  <c r="A11" i="17"/>
  <c r="AK10" i="17"/>
  <c r="Z10" i="17"/>
  <c r="E10" i="17"/>
  <c r="E41" i="17" s="1"/>
  <c r="D10" i="17"/>
  <c r="D41" i="17" s="1"/>
  <c r="C10" i="17"/>
  <c r="AN8" i="17"/>
  <c r="AM8" i="17"/>
  <c r="AL8" i="17"/>
  <c r="AJ8" i="17"/>
  <c r="AI8" i="17"/>
  <c r="AH8" i="17"/>
  <c r="AG8" i="17"/>
  <c r="AF8" i="17"/>
  <c r="AE8" i="17"/>
  <c r="AD8" i="17"/>
  <c r="AC8" i="17"/>
  <c r="AB8" i="17"/>
  <c r="AA8" i="17"/>
  <c r="AL7" i="17"/>
  <c r="AE7" i="17"/>
  <c r="AB7" i="17"/>
  <c r="AA7" i="17"/>
  <c r="G7" i="17"/>
  <c r="C7" i="17"/>
  <c r="B5" i="17"/>
  <c r="A5" i="17"/>
  <c r="B4" i="17"/>
  <c r="B3" i="17"/>
  <c r="B1" i="17"/>
  <c r="AN40" i="16"/>
  <c r="AM40" i="16"/>
  <c r="AL40" i="16"/>
  <c r="AJ40" i="16"/>
  <c r="AI40" i="16"/>
  <c r="AH40" i="16"/>
  <c r="AG40" i="16"/>
  <c r="AF40" i="16"/>
  <c r="AE40" i="16"/>
  <c r="AD40" i="16"/>
  <c r="AC40" i="16"/>
  <c r="AB40" i="16"/>
  <c r="AA40" i="16"/>
  <c r="Y40" i="16"/>
  <c r="X40" i="16"/>
  <c r="W40" i="16"/>
  <c r="V40" i="16"/>
  <c r="U40" i="16"/>
  <c r="T40" i="16"/>
  <c r="S40" i="16"/>
  <c r="R40" i="16"/>
  <c r="Q40" i="16"/>
  <c r="P40" i="16"/>
  <c r="O40" i="16"/>
  <c r="N40" i="16"/>
  <c r="M40" i="16"/>
  <c r="L40" i="16"/>
  <c r="K40" i="16"/>
  <c r="K41" i="16" s="1"/>
  <c r="J40" i="16"/>
  <c r="I40" i="16"/>
  <c r="H40" i="16"/>
  <c r="G40" i="16"/>
  <c r="AK39" i="16"/>
  <c r="Z39" i="16"/>
  <c r="E39" i="16"/>
  <c r="D39" i="16"/>
  <c r="C39" i="16"/>
  <c r="A39" i="16"/>
  <c r="AK38" i="16"/>
  <c r="Z38" i="16"/>
  <c r="E38" i="16"/>
  <c r="D38" i="16"/>
  <c r="C38" i="16"/>
  <c r="F38" i="16" s="1"/>
  <c r="AK37" i="16"/>
  <c r="Z37" i="16"/>
  <c r="E37" i="16"/>
  <c r="D37" i="16"/>
  <c r="C37" i="16"/>
  <c r="F37" i="16" s="1"/>
  <c r="A37" i="16"/>
  <c r="AK36" i="16"/>
  <c r="Z36" i="16"/>
  <c r="E36" i="16"/>
  <c r="D36" i="16"/>
  <c r="C36" i="16"/>
  <c r="A36" i="16"/>
  <c r="AK35" i="16"/>
  <c r="Z35" i="16"/>
  <c r="E35" i="16"/>
  <c r="D35" i="16"/>
  <c r="C35" i="16"/>
  <c r="A35" i="16"/>
  <c r="AK34" i="16"/>
  <c r="Z34" i="16"/>
  <c r="E34" i="16"/>
  <c r="D34" i="16"/>
  <c r="C34" i="16"/>
  <c r="AK33" i="16"/>
  <c r="Z33" i="16"/>
  <c r="E33" i="16"/>
  <c r="D33" i="16"/>
  <c r="C33" i="16"/>
  <c r="AK32" i="16"/>
  <c r="Z32" i="16"/>
  <c r="E32" i="16"/>
  <c r="D32" i="16"/>
  <c r="C32" i="16"/>
  <c r="AK31" i="16"/>
  <c r="Z31" i="16"/>
  <c r="E31" i="16"/>
  <c r="D31" i="16"/>
  <c r="C31" i="16"/>
  <c r="AK30" i="16"/>
  <c r="Z30" i="16"/>
  <c r="E30" i="16"/>
  <c r="D30" i="16"/>
  <c r="C30" i="16"/>
  <c r="AK29" i="16"/>
  <c r="Z29" i="16"/>
  <c r="E29" i="16"/>
  <c r="D29" i="16"/>
  <c r="C29" i="16"/>
  <c r="A29" i="16"/>
  <c r="AK28" i="16"/>
  <c r="Z28" i="16"/>
  <c r="E28" i="16"/>
  <c r="D28" i="16"/>
  <c r="C28" i="16"/>
  <c r="A28" i="16"/>
  <c r="AK27" i="16"/>
  <c r="Z27" i="16"/>
  <c r="E27" i="16"/>
  <c r="D27" i="16"/>
  <c r="C27" i="16"/>
  <c r="A27" i="16"/>
  <c r="AK26" i="16"/>
  <c r="Z26" i="16"/>
  <c r="E26" i="16"/>
  <c r="D26" i="16"/>
  <c r="C26" i="16"/>
  <c r="AK25" i="16"/>
  <c r="Z25" i="16"/>
  <c r="E25" i="16"/>
  <c r="D25" i="16"/>
  <c r="C25" i="16"/>
  <c r="AK24" i="16"/>
  <c r="Z24" i="16"/>
  <c r="E24" i="16"/>
  <c r="D24" i="16"/>
  <c r="C24" i="16"/>
  <c r="AK23" i="16"/>
  <c r="Z23" i="16"/>
  <c r="E23" i="16"/>
  <c r="D23" i="16"/>
  <c r="C23" i="16"/>
  <c r="A23" i="16"/>
  <c r="AK22" i="16"/>
  <c r="Z22" i="16"/>
  <c r="E22" i="16"/>
  <c r="D22" i="16"/>
  <c r="C22" i="16"/>
  <c r="AK21" i="16"/>
  <c r="Z21" i="16"/>
  <c r="E21" i="16"/>
  <c r="D21" i="16"/>
  <c r="C21" i="16"/>
  <c r="A21" i="16"/>
  <c r="AK20" i="16"/>
  <c r="Z20" i="16"/>
  <c r="E20" i="16"/>
  <c r="D20" i="16"/>
  <c r="C20" i="16"/>
  <c r="A20" i="16"/>
  <c r="AK19" i="16"/>
  <c r="Z19" i="16"/>
  <c r="E19" i="16"/>
  <c r="D19" i="16"/>
  <c r="C19" i="16"/>
  <c r="A19" i="16"/>
  <c r="AK18" i="16"/>
  <c r="Z18" i="16"/>
  <c r="E18" i="16"/>
  <c r="D18" i="16"/>
  <c r="C18" i="16"/>
  <c r="AK17" i="16"/>
  <c r="Z17" i="16"/>
  <c r="E17" i="16"/>
  <c r="D17" i="16"/>
  <c r="C17" i="16"/>
  <c r="F17" i="16" s="1"/>
  <c r="AK16" i="16"/>
  <c r="Z16" i="16"/>
  <c r="E16" i="16"/>
  <c r="D16" i="16"/>
  <c r="C16" i="16"/>
  <c r="AK15" i="16"/>
  <c r="Z15" i="16"/>
  <c r="E15" i="16"/>
  <c r="D15" i="16"/>
  <c r="C15" i="16"/>
  <c r="A15" i="16"/>
  <c r="AK14" i="16"/>
  <c r="Z14" i="16"/>
  <c r="E14" i="16"/>
  <c r="D14" i="16"/>
  <c r="C14" i="16"/>
  <c r="AK13" i="16"/>
  <c r="Z13" i="16"/>
  <c r="E13" i="16"/>
  <c r="D13" i="16"/>
  <c r="C13" i="16"/>
  <c r="AK12" i="16"/>
  <c r="Z12" i="16"/>
  <c r="E12" i="16"/>
  <c r="D12" i="16"/>
  <c r="C12" i="16"/>
  <c r="A12" i="16"/>
  <c r="AK11" i="16"/>
  <c r="Z11" i="16"/>
  <c r="E11" i="16"/>
  <c r="D11" i="16"/>
  <c r="C11" i="16"/>
  <c r="A11" i="16"/>
  <c r="AK10" i="16"/>
  <c r="Z10" i="16"/>
  <c r="Z40" i="16" s="1"/>
  <c r="E10" i="16"/>
  <c r="D10" i="16"/>
  <c r="D40" i="16" s="1"/>
  <c r="C10" i="16"/>
  <c r="AN8" i="16"/>
  <c r="AM8" i="16"/>
  <c r="AL8" i="16"/>
  <c r="AJ8" i="16"/>
  <c r="AI8" i="16"/>
  <c r="AH8" i="16"/>
  <c r="AG8" i="16"/>
  <c r="AF8" i="16"/>
  <c r="AE8" i="16"/>
  <c r="AD8" i="16"/>
  <c r="AC8" i="16"/>
  <c r="AB8" i="16"/>
  <c r="AA8" i="16"/>
  <c r="AL7" i="16"/>
  <c r="AE7" i="16"/>
  <c r="AB7" i="16"/>
  <c r="AA7" i="16"/>
  <c r="G7" i="16"/>
  <c r="C7" i="16"/>
  <c r="B5" i="16"/>
  <c r="A5" i="16"/>
  <c r="B4" i="16"/>
  <c r="B3" i="16"/>
  <c r="B1" i="16"/>
  <c r="K42" i="15"/>
  <c r="AN41" i="15"/>
  <c r="AM41" i="15"/>
  <c r="AL41" i="15"/>
  <c r="AJ41" i="15"/>
  <c r="AI41" i="15"/>
  <c r="AH41" i="15"/>
  <c r="AG41" i="15"/>
  <c r="AF41" i="15"/>
  <c r="AE41" i="15"/>
  <c r="AD41" i="15"/>
  <c r="AC41" i="15"/>
  <c r="AB41" i="15"/>
  <c r="AA41" i="15"/>
  <c r="Z41" i="15"/>
  <c r="Y41" i="15"/>
  <c r="X41" i="15"/>
  <c r="W41" i="15"/>
  <c r="W42" i="15" s="1"/>
  <c r="V41" i="15"/>
  <c r="U41" i="15"/>
  <c r="T41" i="15"/>
  <c r="T42" i="15" s="1"/>
  <c r="S41" i="15"/>
  <c r="R41" i="15"/>
  <c r="Q41" i="15"/>
  <c r="Q42" i="15" s="1"/>
  <c r="P41" i="15"/>
  <c r="O41" i="15"/>
  <c r="N41" i="15"/>
  <c r="N42" i="15" s="1"/>
  <c r="M41" i="15"/>
  <c r="L41" i="15"/>
  <c r="K41" i="15"/>
  <c r="J41" i="15"/>
  <c r="I41" i="15"/>
  <c r="H41" i="15"/>
  <c r="H42" i="15" s="1"/>
  <c r="G41" i="15"/>
  <c r="AK40" i="15"/>
  <c r="Z40" i="15"/>
  <c r="E40" i="15"/>
  <c r="F40" i="15" s="1"/>
  <c r="D40" i="15"/>
  <c r="C40" i="15"/>
  <c r="AK39" i="15"/>
  <c r="Z39" i="15"/>
  <c r="E39" i="15"/>
  <c r="F39" i="15" s="1"/>
  <c r="D39" i="15"/>
  <c r="C39" i="15"/>
  <c r="A39" i="15"/>
  <c r="AK38" i="15"/>
  <c r="Z38" i="15"/>
  <c r="E38" i="15"/>
  <c r="F38" i="15" s="1"/>
  <c r="D38" i="15"/>
  <c r="C38" i="15"/>
  <c r="A38" i="15"/>
  <c r="AK37" i="15"/>
  <c r="Z37" i="15"/>
  <c r="E37" i="15"/>
  <c r="F37" i="15" s="1"/>
  <c r="D37" i="15"/>
  <c r="C37" i="15"/>
  <c r="A37" i="15"/>
  <c r="AK36" i="15"/>
  <c r="Z36" i="15"/>
  <c r="E36" i="15"/>
  <c r="F36" i="15" s="1"/>
  <c r="D36" i="15"/>
  <c r="C36" i="15"/>
  <c r="AK35" i="15"/>
  <c r="Z35" i="15"/>
  <c r="E35" i="15"/>
  <c r="F35" i="15" s="1"/>
  <c r="D35" i="15"/>
  <c r="C35" i="15"/>
  <c r="AK34" i="15"/>
  <c r="Z34" i="15"/>
  <c r="E34" i="15"/>
  <c r="F34" i="15" s="1"/>
  <c r="D34" i="15"/>
  <c r="C34" i="15"/>
  <c r="AK33" i="15"/>
  <c r="Z33" i="15"/>
  <c r="E33" i="15"/>
  <c r="F33" i="15" s="1"/>
  <c r="D33" i="15"/>
  <c r="C33" i="15"/>
  <c r="AK32" i="15"/>
  <c r="Z32" i="15"/>
  <c r="E32" i="15"/>
  <c r="F32" i="15" s="1"/>
  <c r="D32" i="15"/>
  <c r="C32" i="15"/>
  <c r="AK31" i="15"/>
  <c r="Z31" i="15"/>
  <c r="E31" i="15"/>
  <c r="F31" i="15" s="1"/>
  <c r="D31" i="15"/>
  <c r="C31" i="15"/>
  <c r="A31" i="15"/>
  <c r="AK30" i="15"/>
  <c r="Z30" i="15"/>
  <c r="E30" i="15"/>
  <c r="F30" i="15" s="1"/>
  <c r="D30" i="15"/>
  <c r="C30" i="15"/>
  <c r="A30" i="15"/>
  <c r="AK29" i="15"/>
  <c r="Z29" i="15"/>
  <c r="E29" i="15"/>
  <c r="F29" i="15" s="1"/>
  <c r="D29" i="15"/>
  <c r="C29" i="15"/>
  <c r="A29" i="15"/>
  <c r="AK28" i="15"/>
  <c r="Z28" i="15"/>
  <c r="E28" i="15"/>
  <c r="F28" i="15" s="1"/>
  <c r="D28" i="15"/>
  <c r="C28" i="15"/>
  <c r="AK27" i="15"/>
  <c r="Z27" i="15"/>
  <c r="E27" i="15"/>
  <c r="F27" i="15" s="1"/>
  <c r="D27" i="15"/>
  <c r="C27" i="15"/>
  <c r="AK26" i="15"/>
  <c r="Z26" i="15"/>
  <c r="E26" i="15"/>
  <c r="F26" i="15" s="1"/>
  <c r="D26" i="15"/>
  <c r="C26" i="15"/>
  <c r="AK25" i="15"/>
  <c r="Z25" i="15"/>
  <c r="E25" i="15"/>
  <c r="F25" i="15" s="1"/>
  <c r="D25" i="15"/>
  <c r="C25" i="15"/>
  <c r="AK24" i="15"/>
  <c r="Z24" i="15"/>
  <c r="E24" i="15"/>
  <c r="F24" i="15" s="1"/>
  <c r="D24" i="15"/>
  <c r="C24" i="15"/>
  <c r="AK23" i="15"/>
  <c r="Z23" i="15"/>
  <c r="E23" i="15"/>
  <c r="F23" i="15" s="1"/>
  <c r="D23" i="15"/>
  <c r="C23" i="15"/>
  <c r="A23" i="15"/>
  <c r="AK22" i="15"/>
  <c r="Z22" i="15"/>
  <c r="E22" i="15"/>
  <c r="F22" i="15" s="1"/>
  <c r="D22" i="15"/>
  <c r="C22" i="15"/>
  <c r="A22" i="15"/>
  <c r="AK21" i="15"/>
  <c r="Z21" i="15"/>
  <c r="E21" i="15"/>
  <c r="F21" i="15" s="1"/>
  <c r="D21" i="15"/>
  <c r="C21" i="15"/>
  <c r="A21" i="15"/>
  <c r="AK20" i="15"/>
  <c r="Z20" i="15"/>
  <c r="E20" i="15"/>
  <c r="F20" i="15" s="1"/>
  <c r="D20" i="15"/>
  <c r="C20" i="15"/>
  <c r="AK19" i="15"/>
  <c r="Z19" i="15"/>
  <c r="E19" i="15"/>
  <c r="F19" i="15" s="1"/>
  <c r="D19" i="15"/>
  <c r="C19" i="15"/>
  <c r="AK18" i="15"/>
  <c r="Z18" i="15"/>
  <c r="E18" i="15"/>
  <c r="F18" i="15" s="1"/>
  <c r="D18" i="15"/>
  <c r="C18" i="15"/>
  <c r="AK17" i="15"/>
  <c r="Z17" i="15"/>
  <c r="E17" i="15"/>
  <c r="F17" i="15" s="1"/>
  <c r="D17" i="15"/>
  <c r="C17" i="15"/>
  <c r="AK16" i="15"/>
  <c r="Z16" i="15"/>
  <c r="E16" i="15"/>
  <c r="F16" i="15" s="1"/>
  <c r="D16" i="15"/>
  <c r="C16" i="15"/>
  <c r="AK15" i="15"/>
  <c r="Z15" i="15"/>
  <c r="E15" i="15"/>
  <c r="F15" i="15" s="1"/>
  <c r="D15" i="15"/>
  <c r="C15" i="15"/>
  <c r="A15" i="15"/>
  <c r="AK14" i="15"/>
  <c r="Z14" i="15"/>
  <c r="E14" i="15"/>
  <c r="F14" i="15" s="1"/>
  <c r="D14" i="15"/>
  <c r="C14" i="15"/>
  <c r="A14" i="15"/>
  <c r="AK13" i="15"/>
  <c r="Z13" i="15"/>
  <c r="E13" i="15"/>
  <c r="F13" i="15" s="1"/>
  <c r="D13" i="15"/>
  <c r="C13" i="15"/>
  <c r="A13" i="15"/>
  <c r="AK12" i="15"/>
  <c r="Z12" i="15"/>
  <c r="E12" i="15"/>
  <c r="F12" i="15" s="1"/>
  <c r="D12" i="15"/>
  <c r="C12" i="15"/>
  <c r="AK11" i="15"/>
  <c r="Z11" i="15"/>
  <c r="E11" i="15"/>
  <c r="F11" i="15" s="1"/>
  <c r="D11" i="15"/>
  <c r="C11" i="15"/>
  <c r="AK10" i="15"/>
  <c r="AK41" i="15" s="1"/>
  <c r="Z10" i="15"/>
  <c r="E10" i="15"/>
  <c r="E41" i="15" s="1"/>
  <c r="D10" i="15"/>
  <c r="D41" i="15" s="1"/>
  <c r="C10" i="15"/>
  <c r="C41" i="15" s="1"/>
  <c r="AN8" i="15"/>
  <c r="AM8" i="15"/>
  <c r="AL8" i="15"/>
  <c r="AJ8" i="15"/>
  <c r="AI8" i="15"/>
  <c r="AH8" i="15"/>
  <c r="AG8" i="15"/>
  <c r="AF8" i="15"/>
  <c r="AE8" i="15"/>
  <c r="AD8" i="15"/>
  <c r="AC8" i="15"/>
  <c r="AB8" i="15"/>
  <c r="AA8" i="15"/>
  <c r="AL7" i="15"/>
  <c r="AE7" i="15"/>
  <c r="AB7" i="15"/>
  <c r="AA7" i="15"/>
  <c r="G7" i="15"/>
  <c r="C7" i="15"/>
  <c r="B5" i="15"/>
  <c r="A5" i="15"/>
  <c r="B4" i="15"/>
  <c r="B3" i="15"/>
  <c r="B1" i="15"/>
  <c r="AN41" i="14"/>
  <c r="AM41" i="14"/>
  <c r="AL41" i="14"/>
  <c r="AK41" i="14"/>
  <c r="AJ41" i="14"/>
  <c r="AI41" i="14"/>
  <c r="AH41" i="14"/>
  <c r="AG41" i="14"/>
  <c r="AF41" i="14"/>
  <c r="AE41" i="14"/>
  <c r="AD41" i="14"/>
  <c r="AC41" i="14"/>
  <c r="AB41" i="14"/>
  <c r="AA41" i="14"/>
  <c r="Y41" i="14"/>
  <c r="X41" i="14"/>
  <c r="W42" i="14" s="1"/>
  <c r="W41" i="14"/>
  <c r="V41" i="14"/>
  <c r="U41" i="14"/>
  <c r="T42" i="14" s="1"/>
  <c r="T41" i="14"/>
  <c r="S41" i="14"/>
  <c r="R41" i="14"/>
  <c r="Q41" i="14"/>
  <c r="Q42" i="14" s="1"/>
  <c r="P41" i="14"/>
  <c r="O41" i="14"/>
  <c r="N41" i="14"/>
  <c r="N42" i="14" s="1"/>
  <c r="M41" i="14"/>
  <c r="L41" i="14"/>
  <c r="K41" i="14"/>
  <c r="K42" i="14" s="1"/>
  <c r="J41" i="14"/>
  <c r="I41" i="14"/>
  <c r="H41" i="14"/>
  <c r="H42" i="14" s="1"/>
  <c r="G41" i="14"/>
  <c r="E41" i="14"/>
  <c r="AK40" i="14"/>
  <c r="Z40" i="14"/>
  <c r="F40" i="14"/>
  <c r="E40" i="14"/>
  <c r="D40" i="14"/>
  <c r="C40" i="14"/>
  <c r="AK39" i="14"/>
  <c r="Z39" i="14"/>
  <c r="F39" i="14"/>
  <c r="E39" i="14"/>
  <c r="D39" i="14"/>
  <c r="C39" i="14"/>
  <c r="A39" i="14"/>
  <c r="AK38" i="14"/>
  <c r="Z38" i="14"/>
  <c r="F38" i="14"/>
  <c r="E38" i="14"/>
  <c r="D38" i="14"/>
  <c r="C38" i="14"/>
  <c r="A38" i="14"/>
  <c r="AK37" i="14"/>
  <c r="Z37" i="14"/>
  <c r="F37" i="14"/>
  <c r="E37" i="14"/>
  <c r="D37" i="14"/>
  <c r="C37" i="14"/>
  <c r="AK36" i="14"/>
  <c r="Z36" i="14"/>
  <c r="F36" i="14"/>
  <c r="E36" i="14"/>
  <c r="D36" i="14"/>
  <c r="C36" i="14"/>
  <c r="AK35" i="14"/>
  <c r="Z35" i="14"/>
  <c r="F35" i="14"/>
  <c r="E35" i="14"/>
  <c r="D35" i="14"/>
  <c r="C35" i="14"/>
  <c r="AK34" i="14"/>
  <c r="Z34" i="14"/>
  <c r="F34" i="14"/>
  <c r="E34" i="14"/>
  <c r="D34" i="14"/>
  <c r="C34" i="14"/>
  <c r="AK33" i="14"/>
  <c r="Z33" i="14"/>
  <c r="F33" i="14"/>
  <c r="E33" i="14"/>
  <c r="D33" i="14"/>
  <c r="C33" i="14"/>
  <c r="AK32" i="14"/>
  <c r="Z32" i="14"/>
  <c r="F32" i="14"/>
  <c r="E32" i="14"/>
  <c r="D32" i="14"/>
  <c r="C32" i="14"/>
  <c r="AK31" i="14"/>
  <c r="Z31" i="14"/>
  <c r="F31" i="14"/>
  <c r="E31" i="14"/>
  <c r="D31" i="14"/>
  <c r="C31" i="14"/>
  <c r="A31" i="14"/>
  <c r="AK30" i="14"/>
  <c r="Z30" i="14"/>
  <c r="F30" i="14"/>
  <c r="E30" i="14"/>
  <c r="D30" i="14"/>
  <c r="C30" i="14"/>
  <c r="A30" i="14"/>
  <c r="AK29" i="14"/>
  <c r="Z29" i="14"/>
  <c r="F29" i="14"/>
  <c r="E29" i="14"/>
  <c r="D29" i="14"/>
  <c r="C29" i="14"/>
  <c r="AK28" i="14"/>
  <c r="Z28" i="14"/>
  <c r="F28" i="14"/>
  <c r="E28" i="14"/>
  <c r="D28" i="14"/>
  <c r="C28" i="14"/>
  <c r="AK27" i="14"/>
  <c r="Z27" i="14"/>
  <c r="F27" i="14"/>
  <c r="E27" i="14"/>
  <c r="D27" i="14"/>
  <c r="C27" i="14"/>
  <c r="AK26" i="14"/>
  <c r="Z26" i="14"/>
  <c r="F26" i="14"/>
  <c r="E26" i="14"/>
  <c r="D26" i="14"/>
  <c r="C26" i="14"/>
  <c r="AK25" i="14"/>
  <c r="Z25" i="14"/>
  <c r="F25" i="14"/>
  <c r="E25" i="14"/>
  <c r="D25" i="14"/>
  <c r="C25" i="14"/>
  <c r="AK24" i="14"/>
  <c r="Z24" i="14"/>
  <c r="F24" i="14"/>
  <c r="E24" i="14"/>
  <c r="D24" i="14"/>
  <c r="C24" i="14"/>
  <c r="AK23" i="14"/>
  <c r="Z23" i="14"/>
  <c r="F23" i="14"/>
  <c r="E23" i="14"/>
  <c r="D23" i="14"/>
  <c r="C23" i="14"/>
  <c r="A23" i="14"/>
  <c r="AK22" i="14"/>
  <c r="Z22" i="14"/>
  <c r="F22" i="14"/>
  <c r="E22" i="14"/>
  <c r="D22" i="14"/>
  <c r="C22" i="14"/>
  <c r="A22" i="14"/>
  <c r="AK21" i="14"/>
  <c r="Z21" i="14"/>
  <c r="F21" i="14"/>
  <c r="E21" i="14"/>
  <c r="D21" i="14"/>
  <c r="C21" i="14"/>
  <c r="AK20" i="14"/>
  <c r="Z20" i="14"/>
  <c r="F20" i="14"/>
  <c r="E20" i="14"/>
  <c r="D20" i="14"/>
  <c r="C20" i="14"/>
  <c r="AK19" i="14"/>
  <c r="Z19" i="14"/>
  <c r="F19" i="14"/>
  <c r="E19" i="14"/>
  <c r="D19" i="14"/>
  <c r="C19" i="14"/>
  <c r="AK18" i="14"/>
  <c r="Z18" i="14"/>
  <c r="F18" i="14"/>
  <c r="E18" i="14"/>
  <c r="D18" i="14"/>
  <c r="C18" i="14"/>
  <c r="AK17" i="14"/>
  <c r="Z17" i="14"/>
  <c r="F17" i="14"/>
  <c r="E17" i="14"/>
  <c r="D17" i="14"/>
  <c r="C17" i="14"/>
  <c r="AK16" i="14"/>
  <c r="Z16" i="14"/>
  <c r="F16" i="14"/>
  <c r="E16" i="14"/>
  <c r="D16" i="14"/>
  <c r="C16" i="14"/>
  <c r="AK15" i="14"/>
  <c r="Z15" i="14"/>
  <c r="E15" i="14"/>
  <c r="D15" i="14"/>
  <c r="F15" i="14" s="1"/>
  <c r="C15" i="14"/>
  <c r="A15" i="14"/>
  <c r="AK14" i="14"/>
  <c r="Z14" i="14"/>
  <c r="E14" i="14"/>
  <c r="D14" i="14"/>
  <c r="F14" i="14" s="1"/>
  <c r="C14" i="14"/>
  <c r="A14" i="14"/>
  <c r="AK13" i="14"/>
  <c r="Z13" i="14"/>
  <c r="E13" i="14"/>
  <c r="D13" i="14"/>
  <c r="F13" i="14" s="1"/>
  <c r="C13" i="14"/>
  <c r="AK12" i="14"/>
  <c r="Z12" i="14"/>
  <c r="E12" i="14"/>
  <c r="D12" i="14"/>
  <c r="F12" i="14" s="1"/>
  <c r="C12" i="14"/>
  <c r="AK11" i="14"/>
  <c r="Z11" i="14"/>
  <c r="E11" i="14"/>
  <c r="D11" i="14"/>
  <c r="F11" i="14" s="1"/>
  <c r="C11" i="14"/>
  <c r="AK10" i="14"/>
  <c r="Z10" i="14"/>
  <c r="Z41" i="14" s="1"/>
  <c r="E10" i="14"/>
  <c r="D10" i="14"/>
  <c r="D41" i="14" s="1"/>
  <c r="C10" i="14"/>
  <c r="C41" i="14" s="1"/>
  <c r="AN8" i="14"/>
  <c r="AM8" i="14"/>
  <c r="AL8" i="14"/>
  <c r="AJ8" i="14"/>
  <c r="AI8" i="14"/>
  <c r="AH8" i="14"/>
  <c r="AG8" i="14"/>
  <c r="AF8" i="14"/>
  <c r="AE8" i="14"/>
  <c r="AD8" i="14"/>
  <c r="AC8" i="14"/>
  <c r="AB8" i="14"/>
  <c r="AA8" i="14"/>
  <c r="AL7" i="14"/>
  <c r="AE7" i="14"/>
  <c r="AB7" i="14"/>
  <c r="AA7" i="14"/>
  <c r="G7" i="14"/>
  <c r="C7" i="14"/>
  <c r="B5" i="14"/>
  <c r="A5" i="14"/>
  <c r="B4" i="14"/>
  <c r="B3" i="14"/>
  <c r="B1" i="14"/>
  <c r="AN40" i="13"/>
  <c r="AM40" i="13"/>
  <c r="AL40" i="13"/>
  <c r="AJ40" i="13"/>
  <c r="AI40" i="13"/>
  <c r="AH40" i="13"/>
  <c r="AG40" i="13"/>
  <c r="AF40" i="13"/>
  <c r="AE40" i="13"/>
  <c r="AD40" i="13"/>
  <c r="AC40" i="13"/>
  <c r="AB40" i="13"/>
  <c r="AA40" i="13"/>
  <c r="Y40" i="13"/>
  <c r="X40" i="13"/>
  <c r="W41" i="13" s="1"/>
  <c r="W40" i="13"/>
  <c r="V40" i="13"/>
  <c r="U40" i="13"/>
  <c r="T40" i="13"/>
  <c r="S40" i="13"/>
  <c r="R40" i="13"/>
  <c r="Q40" i="13"/>
  <c r="Q41" i="13" s="1"/>
  <c r="P40" i="13"/>
  <c r="O40" i="13"/>
  <c r="N40" i="13"/>
  <c r="N41" i="13" s="1"/>
  <c r="M40" i="13"/>
  <c r="L40" i="13"/>
  <c r="K40" i="13"/>
  <c r="J40" i="13"/>
  <c r="I40" i="13"/>
  <c r="H40" i="13"/>
  <c r="H41" i="13" s="1"/>
  <c r="G40" i="13"/>
  <c r="AK39" i="13"/>
  <c r="Z39" i="13"/>
  <c r="E39" i="13"/>
  <c r="D39" i="13"/>
  <c r="C39" i="13"/>
  <c r="F39" i="13" s="1"/>
  <c r="A39" i="13"/>
  <c r="AK38" i="13"/>
  <c r="Z38" i="13"/>
  <c r="F38" i="13"/>
  <c r="E38" i="13"/>
  <c r="D38" i="13"/>
  <c r="C38" i="13"/>
  <c r="AK37" i="13"/>
  <c r="Z37" i="13"/>
  <c r="E37" i="13"/>
  <c r="F37" i="13" s="1"/>
  <c r="D37" i="13"/>
  <c r="C37" i="13"/>
  <c r="AK36" i="13"/>
  <c r="Z36" i="13"/>
  <c r="E36" i="13"/>
  <c r="D36" i="13"/>
  <c r="C36" i="13"/>
  <c r="F36" i="13" s="1"/>
  <c r="AK35" i="13"/>
  <c r="Z35" i="13"/>
  <c r="E35" i="13"/>
  <c r="D35" i="13"/>
  <c r="C35" i="13"/>
  <c r="F35" i="13" s="1"/>
  <c r="AK34" i="13"/>
  <c r="Z34" i="13"/>
  <c r="E34" i="13"/>
  <c r="D34" i="13"/>
  <c r="C34" i="13"/>
  <c r="F34" i="13" s="1"/>
  <c r="AK33" i="13"/>
  <c r="Z33" i="13"/>
  <c r="E33" i="13"/>
  <c r="D33" i="13"/>
  <c r="C33" i="13"/>
  <c r="F33" i="13" s="1"/>
  <c r="A33" i="13"/>
  <c r="AK32" i="13"/>
  <c r="Z32" i="13"/>
  <c r="E32" i="13"/>
  <c r="D32" i="13"/>
  <c r="C32" i="13"/>
  <c r="F32" i="13" s="1"/>
  <c r="A32" i="13"/>
  <c r="AK31" i="13"/>
  <c r="Z31" i="13"/>
  <c r="F31" i="13"/>
  <c r="E31" i="13"/>
  <c r="D31" i="13"/>
  <c r="C31" i="13"/>
  <c r="A31" i="13"/>
  <c r="AK30" i="13"/>
  <c r="Z30" i="13"/>
  <c r="E30" i="13"/>
  <c r="F30" i="13" s="1"/>
  <c r="D30" i="13"/>
  <c r="C30" i="13"/>
  <c r="AK29" i="13"/>
  <c r="Z29" i="13"/>
  <c r="E29" i="13"/>
  <c r="D29" i="13"/>
  <c r="F29" i="13" s="1"/>
  <c r="C29" i="13"/>
  <c r="AK28" i="13"/>
  <c r="Z28" i="13"/>
  <c r="E28" i="13"/>
  <c r="D28" i="13"/>
  <c r="C28" i="13"/>
  <c r="F28" i="13" s="1"/>
  <c r="AK27" i="13"/>
  <c r="Z27" i="13"/>
  <c r="E27" i="13"/>
  <c r="D27" i="13"/>
  <c r="C27" i="13"/>
  <c r="F27" i="13" s="1"/>
  <c r="AK26" i="13"/>
  <c r="Z26" i="13"/>
  <c r="E26" i="13"/>
  <c r="D26" i="13"/>
  <c r="F26" i="13" s="1"/>
  <c r="C26" i="13"/>
  <c r="AK25" i="13"/>
  <c r="Z25" i="13"/>
  <c r="E25" i="13"/>
  <c r="D25" i="13"/>
  <c r="C25" i="13"/>
  <c r="F25" i="13" s="1"/>
  <c r="A25" i="13"/>
  <c r="AK24" i="13"/>
  <c r="Z24" i="13"/>
  <c r="F24" i="13"/>
  <c r="E24" i="13"/>
  <c r="D24" i="13"/>
  <c r="C24" i="13"/>
  <c r="AK23" i="13"/>
  <c r="Z23" i="13"/>
  <c r="E23" i="13"/>
  <c r="F23" i="13" s="1"/>
  <c r="D23" i="13"/>
  <c r="C23" i="13"/>
  <c r="A23" i="13"/>
  <c r="AK22" i="13"/>
  <c r="Z22" i="13"/>
  <c r="E22" i="13"/>
  <c r="D22" i="13"/>
  <c r="C22" i="13"/>
  <c r="F22" i="13" s="1"/>
  <c r="AK21" i="13"/>
  <c r="Z21" i="13"/>
  <c r="E21" i="13"/>
  <c r="D21" i="13"/>
  <c r="C21" i="13"/>
  <c r="F21" i="13" s="1"/>
  <c r="AK20" i="13"/>
  <c r="Z20" i="13"/>
  <c r="E20" i="13"/>
  <c r="D20" i="13"/>
  <c r="C20" i="13"/>
  <c r="F20" i="13" s="1"/>
  <c r="AK19" i="13"/>
  <c r="Z19" i="13"/>
  <c r="E19" i="13"/>
  <c r="D19" i="13"/>
  <c r="F19" i="13" s="1"/>
  <c r="C19" i="13"/>
  <c r="AK18" i="13"/>
  <c r="Z18" i="13"/>
  <c r="E18" i="13"/>
  <c r="D18" i="13"/>
  <c r="C18" i="13"/>
  <c r="F18" i="13" s="1"/>
  <c r="AK17" i="13"/>
  <c r="Z17" i="13"/>
  <c r="F17" i="13"/>
  <c r="E17" i="13"/>
  <c r="D17" i="13"/>
  <c r="C17" i="13"/>
  <c r="A17" i="13"/>
  <c r="AK16" i="13"/>
  <c r="Z16" i="13"/>
  <c r="E16" i="13"/>
  <c r="F16" i="13" s="1"/>
  <c r="D16" i="13"/>
  <c r="C16" i="13"/>
  <c r="AK15" i="13"/>
  <c r="Z15" i="13"/>
  <c r="E15" i="13"/>
  <c r="D15" i="13"/>
  <c r="C15" i="13"/>
  <c r="F15" i="13" s="1"/>
  <c r="A15" i="13"/>
  <c r="AK14" i="13"/>
  <c r="Z14" i="13"/>
  <c r="E14" i="13"/>
  <c r="D14" i="13"/>
  <c r="C14" i="13"/>
  <c r="F14" i="13" s="1"/>
  <c r="AK13" i="13"/>
  <c r="Z13" i="13"/>
  <c r="E13" i="13"/>
  <c r="D13" i="13"/>
  <c r="C13" i="13"/>
  <c r="F13" i="13" s="1"/>
  <c r="AK12" i="13"/>
  <c r="Z12" i="13"/>
  <c r="E12" i="13"/>
  <c r="D12" i="13"/>
  <c r="F12" i="13" s="1"/>
  <c r="C12" i="13"/>
  <c r="AK11" i="13"/>
  <c r="Z11" i="13"/>
  <c r="E11" i="13"/>
  <c r="D11" i="13"/>
  <c r="C11" i="13"/>
  <c r="F11" i="13" s="1"/>
  <c r="AK10" i="13"/>
  <c r="Z10" i="13"/>
  <c r="Z40" i="13" s="1"/>
  <c r="E10" i="13"/>
  <c r="D10" i="13"/>
  <c r="C10" i="13"/>
  <c r="AN8" i="13"/>
  <c r="AM8" i="13"/>
  <c r="AL8" i="13"/>
  <c r="AJ8" i="13"/>
  <c r="AI8" i="13"/>
  <c r="AH8" i="13"/>
  <c r="AG8" i="13"/>
  <c r="AF8" i="13"/>
  <c r="AE8" i="13"/>
  <c r="AD8" i="13"/>
  <c r="AC8" i="13"/>
  <c r="AB8" i="13"/>
  <c r="AA8" i="13"/>
  <c r="AL7" i="13"/>
  <c r="AE7" i="13"/>
  <c r="AB7" i="13"/>
  <c r="AA7" i="13"/>
  <c r="G7" i="13"/>
  <c r="C7" i="13"/>
  <c r="A5" i="13"/>
  <c r="B4" i="13"/>
  <c r="B3" i="13"/>
  <c r="B1" i="13"/>
  <c r="AN41" i="12"/>
  <c r="AM41" i="12"/>
  <c r="AL41" i="12"/>
  <c r="AJ41" i="12"/>
  <c r="AI41" i="12"/>
  <c r="AH41" i="12"/>
  <c r="AG41" i="12"/>
  <c r="AF41" i="12"/>
  <c r="AE41" i="12"/>
  <c r="AD41" i="12"/>
  <c r="AC41" i="12"/>
  <c r="AB41" i="12"/>
  <c r="AA41" i="12"/>
  <c r="Y41" i="12"/>
  <c r="X41" i="12"/>
  <c r="W42" i="12" s="1"/>
  <c r="W41" i="12"/>
  <c r="V41" i="12"/>
  <c r="U41" i="12"/>
  <c r="T41" i="12"/>
  <c r="T42" i="12" s="1"/>
  <c r="S41" i="12"/>
  <c r="R41" i="12"/>
  <c r="Q41" i="12"/>
  <c r="Q42" i="12" s="1"/>
  <c r="P41" i="12"/>
  <c r="O41" i="12"/>
  <c r="N41" i="12"/>
  <c r="N42" i="12" s="1"/>
  <c r="M41" i="12"/>
  <c r="L41" i="12"/>
  <c r="K41" i="12"/>
  <c r="K42" i="12" s="1"/>
  <c r="J41" i="12"/>
  <c r="I41" i="12"/>
  <c r="H41" i="12"/>
  <c r="H42" i="12" s="1"/>
  <c r="G41" i="12"/>
  <c r="AK40" i="12"/>
  <c r="Z40" i="12"/>
  <c r="F40" i="12"/>
  <c r="E40" i="12"/>
  <c r="D40" i="12"/>
  <c r="C40" i="12"/>
  <c r="AK39" i="12"/>
  <c r="Z39" i="12"/>
  <c r="F39" i="12"/>
  <c r="E39" i="12"/>
  <c r="D39" i="12"/>
  <c r="C39" i="12"/>
  <c r="AK38" i="12"/>
  <c r="Z38" i="12"/>
  <c r="F38" i="12"/>
  <c r="E38" i="12"/>
  <c r="D38" i="12"/>
  <c r="C38" i="12"/>
  <c r="AK37" i="12"/>
  <c r="Z37" i="12"/>
  <c r="F37" i="12"/>
  <c r="E37" i="12"/>
  <c r="D37" i="12"/>
  <c r="C37" i="12"/>
  <c r="AK36" i="12"/>
  <c r="Z36" i="12"/>
  <c r="F36" i="12"/>
  <c r="E36" i="12"/>
  <c r="D36" i="12"/>
  <c r="C36" i="12"/>
  <c r="A36" i="12"/>
  <c r="AK35" i="12"/>
  <c r="Z35" i="12"/>
  <c r="F35" i="12"/>
  <c r="E35" i="12"/>
  <c r="D35" i="12"/>
  <c r="C35" i="12"/>
  <c r="A35" i="12"/>
  <c r="AK34" i="12"/>
  <c r="Z34" i="12"/>
  <c r="F34" i="12"/>
  <c r="E34" i="12"/>
  <c r="D34" i="12"/>
  <c r="C34" i="12"/>
  <c r="AK33" i="12"/>
  <c r="Z33" i="12"/>
  <c r="F33" i="12"/>
  <c r="E33" i="12"/>
  <c r="D33" i="12"/>
  <c r="C33" i="12"/>
  <c r="A33" i="12"/>
  <c r="AK32" i="12"/>
  <c r="Z32" i="12"/>
  <c r="F32" i="12"/>
  <c r="E32" i="12"/>
  <c r="D32" i="12"/>
  <c r="C32" i="12"/>
  <c r="AK31" i="12"/>
  <c r="Z31" i="12"/>
  <c r="F31" i="12"/>
  <c r="E31" i="12"/>
  <c r="D31" i="12"/>
  <c r="C31" i="12"/>
  <c r="AK30" i="12"/>
  <c r="Z30" i="12"/>
  <c r="F30" i="12"/>
  <c r="E30" i="12"/>
  <c r="D30" i="12"/>
  <c r="C30" i="12"/>
  <c r="AK29" i="12"/>
  <c r="Z29" i="12"/>
  <c r="F29" i="12"/>
  <c r="E29" i="12"/>
  <c r="D29" i="12"/>
  <c r="C29" i="12"/>
  <c r="AK28" i="12"/>
  <c r="Z28" i="12"/>
  <c r="F28" i="12"/>
  <c r="E28" i="12"/>
  <c r="D28" i="12"/>
  <c r="C28" i="12"/>
  <c r="AK27" i="12"/>
  <c r="Z27" i="12"/>
  <c r="F27" i="12"/>
  <c r="E27" i="12"/>
  <c r="D27" i="12"/>
  <c r="C27" i="12"/>
  <c r="AK26" i="12"/>
  <c r="Z26" i="12"/>
  <c r="F26" i="12"/>
  <c r="E26" i="12"/>
  <c r="D26" i="12"/>
  <c r="C26" i="12"/>
  <c r="AK25" i="12"/>
  <c r="Z25" i="12"/>
  <c r="F25" i="12"/>
  <c r="E25" i="12"/>
  <c r="D25" i="12"/>
  <c r="C25" i="12"/>
  <c r="A25" i="12"/>
  <c r="AK24" i="12"/>
  <c r="Z24" i="12"/>
  <c r="F24" i="12"/>
  <c r="E24" i="12"/>
  <c r="D24" i="12"/>
  <c r="C24" i="12"/>
  <c r="AK23" i="12"/>
  <c r="Z23" i="12"/>
  <c r="F23" i="12"/>
  <c r="E23" i="12"/>
  <c r="D23" i="12"/>
  <c r="C23" i="12"/>
  <c r="AK22" i="12"/>
  <c r="Z22" i="12"/>
  <c r="F22" i="12"/>
  <c r="E22" i="12"/>
  <c r="D22" i="12"/>
  <c r="C22" i="12"/>
  <c r="AK21" i="12"/>
  <c r="Z21" i="12"/>
  <c r="F21" i="12"/>
  <c r="E21" i="12"/>
  <c r="D21" i="12"/>
  <c r="C21" i="12"/>
  <c r="AK20" i="12"/>
  <c r="Z20" i="12"/>
  <c r="F20" i="12"/>
  <c r="E20" i="12"/>
  <c r="D20" i="12"/>
  <c r="C20" i="12"/>
  <c r="AK19" i="12"/>
  <c r="Z19" i="12"/>
  <c r="F19" i="12"/>
  <c r="E19" i="12"/>
  <c r="D19" i="12"/>
  <c r="C19" i="12"/>
  <c r="A19" i="12"/>
  <c r="AK18" i="12"/>
  <c r="Z18" i="12"/>
  <c r="F18" i="12"/>
  <c r="E18" i="12"/>
  <c r="D18" i="12"/>
  <c r="C18" i="12"/>
  <c r="AK17" i="12"/>
  <c r="Z17" i="12"/>
  <c r="F17" i="12"/>
  <c r="E17" i="12"/>
  <c r="D17" i="12"/>
  <c r="C17" i="12"/>
  <c r="A17" i="12"/>
  <c r="AK16" i="12"/>
  <c r="Z16" i="12"/>
  <c r="F16" i="12"/>
  <c r="E16" i="12"/>
  <c r="D16" i="12"/>
  <c r="C16" i="12"/>
  <c r="AK15" i="12"/>
  <c r="Z15" i="12"/>
  <c r="F15" i="12"/>
  <c r="E15" i="12"/>
  <c r="D15" i="12"/>
  <c r="C15" i="12"/>
  <c r="AK14" i="12"/>
  <c r="Z14" i="12"/>
  <c r="F14" i="12"/>
  <c r="E14" i="12"/>
  <c r="D14" i="12"/>
  <c r="C14" i="12"/>
  <c r="AK13" i="12"/>
  <c r="Z13" i="12"/>
  <c r="F13" i="12"/>
  <c r="E13" i="12"/>
  <c r="D13" i="12"/>
  <c r="C13" i="12"/>
  <c r="AK12" i="12"/>
  <c r="Z12" i="12"/>
  <c r="F12" i="12"/>
  <c r="E12" i="12"/>
  <c r="D12" i="12"/>
  <c r="C12" i="12"/>
  <c r="AK11" i="12"/>
  <c r="Z11" i="12"/>
  <c r="F11" i="12"/>
  <c r="E11" i="12"/>
  <c r="D11" i="12"/>
  <c r="C11" i="12"/>
  <c r="A11" i="12"/>
  <c r="AK10" i="12"/>
  <c r="AK41" i="12" s="1"/>
  <c r="Z10" i="12"/>
  <c r="Z41" i="12" s="1"/>
  <c r="F10" i="12"/>
  <c r="F41" i="12" s="1"/>
  <c r="E10" i="12"/>
  <c r="E41" i="12" s="1"/>
  <c r="D10" i="12"/>
  <c r="D41" i="12" s="1"/>
  <c r="C10" i="12"/>
  <c r="C41" i="12" s="1"/>
  <c r="A10" i="12"/>
  <c r="AN8" i="12"/>
  <c r="AM8" i="12"/>
  <c r="AL8" i="12"/>
  <c r="AJ8" i="12"/>
  <c r="AI8" i="12"/>
  <c r="AH8" i="12"/>
  <c r="AG8" i="12"/>
  <c r="AF8" i="12"/>
  <c r="AE8" i="12"/>
  <c r="AD8" i="12"/>
  <c r="AC8" i="12"/>
  <c r="AB8" i="12"/>
  <c r="AA8" i="12"/>
  <c r="AL7" i="12"/>
  <c r="AE7" i="12"/>
  <c r="AB7" i="12"/>
  <c r="AA7" i="12"/>
  <c r="G7" i="12"/>
  <c r="C7" i="12"/>
  <c r="B5" i="12"/>
  <c r="A5" i="12"/>
  <c r="B4" i="12"/>
  <c r="B3" i="12"/>
  <c r="B1" i="12"/>
  <c r="AN40" i="11"/>
  <c r="AM40" i="11"/>
  <c r="AL40" i="11"/>
  <c r="AJ40" i="11"/>
  <c r="AI40" i="11"/>
  <c r="AH40" i="11"/>
  <c r="AG40" i="11"/>
  <c r="AF40" i="11"/>
  <c r="AE40" i="11"/>
  <c r="AD40" i="11"/>
  <c r="AC40" i="11"/>
  <c r="AB40" i="11"/>
  <c r="AA40" i="11"/>
  <c r="Y40" i="11"/>
  <c r="X40" i="11"/>
  <c r="W40" i="11"/>
  <c r="V40" i="11"/>
  <c r="U40" i="11"/>
  <c r="T40" i="11"/>
  <c r="S40" i="11"/>
  <c r="R40" i="11"/>
  <c r="Q40" i="11"/>
  <c r="Q41" i="11" s="1"/>
  <c r="P40" i="11"/>
  <c r="O40" i="11"/>
  <c r="N40" i="11"/>
  <c r="N41" i="11" s="1"/>
  <c r="M40" i="11"/>
  <c r="L40" i="11"/>
  <c r="K40" i="11"/>
  <c r="K41" i="11" s="1"/>
  <c r="J40" i="11"/>
  <c r="I40" i="11"/>
  <c r="H41" i="11" s="1"/>
  <c r="H40" i="11"/>
  <c r="G40" i="11"/>
  <c r="AK39" i="11"/>
  <c r="Z39" i="11"/>
  <c r="E39" i="11"/>
  <c r="D39" i="11"/>
  <c r="C39" i="11"/>
  <c r="AK38" i="11"/>
  <c r="Z38" i="11"/>
  <c r="E38" i="11"/>
  <c r="D38" i="11"/>
  <c r="C38" i="11"/>
  <c r="AK37" i="11"/>
  <c r="Z37" i="11"/>
  <c r="E37" i="11"/>
  <c r="D37" i="11"/>
  <c r="C37" i="11"/>
  <c r="A37" i="11"/>
  <c r="AK36" i="11"/>
  <c r="Z36" i="11"/>
  <c r="E36" i="11"/>
  <c r="D36" i="11"/>
  <c r="C36" i="11"/>
  <c r="F36" i="11" s="1"/>
  <c r="AK35" i="11"/>
  <c r="Z35" i="11"/>
  <c r="E35" i="11"/>
  <c r="D35" i="11"/>
  <c r="C35" i="11"/>
  <c r="F35" i="11" s="1"/>
  <c r="A35" i="11"/>
  <c r="AK34" i="11"/>
  <c r="Z34" i="11"/>
  <c r="E34" i="11"/>
  <c r="D34" i="11"/>
  <c r="C34" i="11"/>
  <c r="AK33" i="11"/>
  <c r="Z33" i="11"/>
  <c r="E33" i="11"/>
  <c r="D33" i="11"/>
  <c r="C33" i="11"/>
  <c r="AK32" i="11"/>
  <c r="Z32" i="11"/>
  <c r="E32" i="11"/>
  <c r="D32" i="11"/>
  <c r="C32" i="11"/>
  <c r="AK31" i="11"/>
  <c r="Z31" i="11"/>
  <c r="E31" i="11"/>
  <c r="D31" i="11"/>
  <c r="C31" i="11"/>
  <c r="AK30" i="11"/>
  <c r="Z30" i="11"/>
  <c r="E30" i="11"/>
  <c r="D30" i="11"/>
  <c r="C30" i="11"/>
  <c r="F30" i="11" s="1"/>
  <c r="AK29" i="11"/>
  <c r="Z29" i="11"/>
  <c r="E29" i="11"/>
  <c r="D29" i="11"/>
  <c r="C29" i="11"/>
  <c r="AK28" i="11"/>
  <c r="Z28" i="11"/>
  <c r="E28" i="11"/>
  <c r="D28" i="11"/>
  <c r="C28" i="11"/>
  <c r="A28" i="11"/>
  <c r="AK27" i="11"/>
  <c r="Z27" i="11"/>
  <c r="E27" i="11"/>
  <c r="D27" i="11"/>
  <c r="C27" i="11"/>
  <c r="A27" i="11"/>
  <c r="AK26" i="11"/>
  <c r="Z26" i="11"/>
  <c r="E26" i="11"/>
  <c r="D26" i="11"/>
  <c r="C26" i="11"/>
  <c r="AK25" i="11"/>
  <c r="Z25" i="11"/>
  <c r="E25" i="11"/>
  <c r="D25" i="11"/>
  <c r="C25" i="11"/>
  <c r="AK24" i="11"/>
  <c r="Z24" i="11"/>
  <c r="E24" i="11"/>
  <c r="D24" i="11"/>
  <c r="C24" i="11"/>
  <c r="AK23" i="11"/>
  <c r="Z23" i="11"/>
  <c r="E23" i="11"/>
  <c r="D23" i="11"/>
  <c r="C23" i="11"/>
  <c r="AK22" i="11"/>
  <c r="Z22" i="11"/>
  <c r="E22" i="11"/>
  <c r="D22" i="11"/>
  <c r="C22" i="11"/>
  <c r="AK21" i="11"/>
  <c r="Z21" i="11"/>
  <c r="E21" i="11"/>
  <c r="D21" i="11"/>
  <c r="C21" i="11"/>
  <c r="A21" i="11"/>
  <c r="AK20" i="11"/>
  <c r="Z20" i="11"/>
  <c r="E20" i="11"/>
  <c r="D20" i="11"/>
  <c r="C20" i="11"/>
  <c r="AK19" i="11"/>
  <c r="Z19" i="11"/>
  <c r="E19" i="11"/>
  <c r="D19" i="11"/>
  <c r="C19" i="11"/>
  <c r="A19" i="11"/>
  <c r="AK18" i="11"/>
  <c r="Z18" i="11"/>
  <c r="E18" i="11"/>
  <c r="D18" i="11"/>
  <c r="C18" i="11"/>
  <c r="AK17" i="11"/>
  <c r="Z17" i="11"/>
  <c r="E17" i="11"/>
  <c r="D17" i="11"/>
  <c r="C17" i="11"/>
  <c r="AK16" i="11"/>
  <c r="Z16" i="11"/>
  <c r="E16" i="11"/>
  <c r="D16" i="11"/>
  <c r="C16" i="11"/>
  <c r="AK15" i="11"/>
  <c r="Z15" i="11"/>
  <c r="E15" i="11"/>
  <c r="D15" i="11"/>
  <c r="C15" i="11"/>
  <c r="AK14" i="11"/>
  <c r="Z14" i="11"/>
  <c r="E14" i="11"/>
  <c r="D14" i="11"/>
  <c r="C14" i="11"/>
  <c r="AK13" i="11"/>
  <c r="Z13" i="11"/>
  <c r="E13" i="11"/>
  <c r="D13" i="11"/>
  <c r="C13" i="11"/>
  <c r="A13" i="11"/>
  <c r="AK12" i="11"/>
  <c r="Z12" i="11"/>
  <c r="E12" i="11"/>
  <c r="D12" i="11"/>
  <c r="C12" i="11"/>
  <c r="A12" i="11"/>
  <c r="AK11" i="11"/>
  <c r="Z11" i="11"/>
  <c r="E11" i="11"/>
  <c r="D11" i="11"/>
  <c r="C11" i="11"/>
  <c r="A11" i="11"/>
  <c r="AK10" i="11"/>
  <c r="AK40" i="11" s="1"/>
  <c r="Z10" i="11"/>
  <c r="Z40" i="11" s="1"/>
  <c r="E10" i="11"/>
  <c r="D10" i="11"/>
  <c r="C10" i="11"/>
  <c r="AN8" i="11"/>
  <c r="AM8" i="11"/>
  <c r="AL8" i="11"/>
  <c r="AJ8" i="11"/>
  <c r="AI8" i="11"/>
  <c r="AH8" i="11"/>
  <c r="AG8" i="11"/>
  <c r="AF8" i="11"/>
  <c r="AE8" i="11"/>
  <c r="AD8" i="11"/>
  <c r="AC8" i="11"/>
  <c r="AB8" i="11"/>
  <c r="AA8" i="11"/>
  <c r="AL7" i="11"/>
  <c r="AE7" i="11"/>
  <c r="AB7" i="11"/>
  <c r="AA7" i="11"/>
  <c r="G7" i="11"/>
  <c r="C7" i="11"/>
  <c r="B5" i="11"/>
  <c r="A5" i="11"/>
  <c r="B4" i="11"/>
  <c r="B3" i="11"/>
  <c r="B1" i="11"/>
  <c r="K42" i="10"/>
  <c r="AN41" i="10"/>
  <c r="AM41" i="10"/>
  <c r="AL41" i="10"/>
  <c r="AJ41" i="10"/>
  <c r="AI41" i="10"/>
  <c r="AH41" i="10"/>
  <c r="AG41" i="10"/>
  <c r="AF41" i="10"/>
  <c r="AE41" i="10"/>
  <c r="AD41" i="10"/>
  <c r="AC41" i="10"/>
  <c r="AB41" i="10"/>
  <c r="AA41" i="10"/>
  <c r="Y41" i="10"/>
  <c r="X41" i="10"/>
  <c r="W42" i="10" s="1"/>
  <c r="W41" i="10"/>
  <c r="V41" i="10"/>
  <c r="U41" i="10"/>
  <c r="T41" i="10"/>
  <c r="T42" i="10" s="1"/>
  <c r="S41" i="10"/>
  <c r="R41" i="10"/>
  <c r="Q41" i="10"/>
  <c r="Q42" i="10" s="1"/>
  <c r="P41" i="10"/>
  <c r="O41" i="10"/>
  <c r="N41" i="10"/>
  <c r="N42" i="10" s="1"/>
  <c r="M41" i="10"/>
  <c r="L41" i="10"/>
  <c r="K41" i="10"/>
  <c r="J41" i="10"/>
  <c r="I41" i="10"/>
  <c r="H41" i="10"/>
  <c r="H42" i="10" s="1"/>
  <c r="G41" i="10"/>
  <c r="AK40" i="10"/>
  <c r="Z40" i="10"/>
  <c r="F40" i="10"/>
  <c r="E40" i="10"/>
  <c r="D40" i="10"/>
  <c r="C40" i="10"/>
  <c r="AK39" i="10"/>
  <c r="Z39" i="10"/>
  <c r="F39" i="10"/>
  <c r="E39" i="10"/>
  <c r="D39" i="10"/>
  <c r="C39" i="10"/>
  <c r="AK38" i="10"/>
  <c r="Z38" i="10"/>
  <c r="F38" i="10"/>
  <c r="E38" i="10"/>
  <c r="D38" i="10"/>
  <c r="C38" i="10"/>
  <c r="A38" i="10"/>
  <c r="AK37" i="10"/>
  <c r="Z37" i="10"/>
  <c r="F37" i="10"/>
  <c r="E37" i="10"/>
  <c r="D37" i="10"/>
  <c r="C37" i="10"/>
  <c r="A37" i="10"/>
  <c r="AK36" i="10"/>
  <c r="Z36" i="10"/>
  <c r="F36" i="10"/>
  <c r="E36" i="10"/>
  <c r="D36" i="10"/>
  <c r="C36" i="10"/>
  <c r="A36" i="10"/>
  <c r="AK35" i="10"/>
  <c r="Z35" i="10"/>
  <c r="F35" i="10"/>
  <c r="E35" i="10"/>
  <c r="D35" i="10"/>
  <c r="C35" i="10"/>
  <c r="AK34" i="10"/>
  <c r="Z34" i="10"/>
  <c r="F34" i="10"/>
  <c r="E34" i="10"/>
  <c r="D34" i="10"/>
  <c r="C34" i="10"/>
  <c r="AK33" i="10"/>
  <c r="Z33" i="10"/>
  <c r="F33" i="10"/>
  <c r="E33" i="10"/>
  <c r="D33" i="10"/>
  <c r="C33" i="10"/>
  <c r="AK32" i="10"/>
  <c r="Z32" i="10"/>
  <c r="F32" i="10"/>
  <c r="E32" i="10"/>
  <c r="D32" i="10"/>
  <c r="C32" i="10"/>
  <c r="AK31" i="10"/>
  <c r="Z31" i="10"/>
  <c r="F31" i="10"/>
  <c r="E31" i="10"/>
  <c r="D31" i="10"/>
  <c r="C31" i="10"/>
  <c r="AK30" i="10"/>
  <c r="Z30" i="10"/>
  <c r="F30" i="10"/>
  <c r="E30" i="10"/>
  <c r="D30" i="10"/>
  <c r="C30" i="10"/>
  <c r="AK29" i="10"/>
  <c r="Z29" i="10"/>
  <c r="F29" i="10"/>
  <c r="E29" i="10"/>
  <c r="D29" i="10"/>
  <c r="C29" i="10"/>
  <c r="A29" i="10"/>
  <c r="AK28" i="10"/>
  <c r="Z28" i="10"/>
  <c r="F28" i="10"/>
  <c r="E28" i="10"/>
  <c r="D28" i="10"/>
  <c r="C28" i="10"/>
  <c r="A28" i="10"/>
  <c r="AK27" i="10"/>
  <c r="Z27" i="10"/>
  <c r="F27" i="10"/>
  <c r="E27" i="10"/>
  <c r="D27" i="10"/>
  <c r="C27" i="10"/>
  <c r="AK26" i="10"/>
  <c r="Z26" i="10"/>
  <c r="F26" i="10"/>
  <c r="E26" i="10"/>
  <c r="D26" i="10"/>
  <c r="C26" i="10"/>
  <c r="AK25" i="10"/>
  <c r="Z25" i="10"/>
  <c r="F25" i="10"/>
  <c r="E25" i="10"/>
  <c r="D25" i="10"/>
  <c r="C25" i="10"/>
  <c r="AK24" i="10"/>
  <c r="Z24" i="10"/>
  <c r="F24" i="10"/>
  <c r="E24" i="10"/>
  <c r="D24" i="10"/>
  <c r="C24" i="10"/>
  <c r="AK23" i="10"/>
  <c r="Z23" i="10"/>
  <c r="F23" i="10"/>
  <c r="E23" i="10"/>
  <c r="D23" i="10"/>
  <c r="C23" i="10"/>
  <c r="AK22" i="10"/>
  <c r="Z22" i="10"/>
  <c r="F22" i="10"/>
  <c r="E22" i="10"/>
  <c r="D22" i="10"/>
  <c r="C22" i="10"/>
  <c r="A22" i="10"/>
  <c r="AK21" i="10"/>
  <c r="Z21" i="10"/>
  <c r="F21" i="10"/>
  <c r="E21" i="10"/>
  <c r="D21" i="10"/>
  <c r="C21" i="10"/>
  <c r="A21" i="10"/>
  <c r="AK20" i="10"/>
  <c r="Z20" i="10"/>
  <c r="F20" i="10"/>
  <c r="E20" i="10"/>
  <c r="D20" i="10"/>
  <c r="C20" i="10"/>
  <c r="A20" i="10"/>
  <c r="AK19" i="10"/>
  <c r="Z19" i="10"/>
  <c r="F19" i="10"/>
  <c r="E19" i="10"/>
  <c r="D19" i="10"/>
  <c r="C19" i="10"/>
  <c r="AK18" i="10"/>
  <c r="Z18" i="10"/>
  <c r="F18" i="10"/>
  <c r="E18" i="10"/>
  <c r="D18" i="10"/>
  <c r="C18" i="10"/>
  <c r="AK17" i="10"/>
  <c r="Z17" i="10"/>
  <c r="F17" i="10"/>
  <c r="E17" i="10"/>
  <c r="D17" i="10"/>
  <c r="C17" i="10"/>
  <c r="AK16" i="10"/>
  <c r="Z16" i="10"/>
  <c r="F16" i="10"/>
  <c r="E16" i="10"/>
  <c r="D16" i="10"/>
  <c r="C16" i="10"/>
  <c r="AK15" i="10"/>
  <c r="Z15" i="10"/>
  <c r="F15" i="10"/>
  <c r="E15" i="10"/>
  <c r="D15" i="10"/>
  <c r="C15" i="10"/>
  <c r="AK14" i="10"/>
  <c r="Z14" i="10"/>
  <c r="F14" i="10"/>
  <c r="E14" i="10"/>
  <c r="D14" i="10"/>
  <c r="C14" i="10"/>
  <c r="AK13" i="10"/>
  <c r="Z13" i="10"/>
  <c r="F13" i="10"/>
  <c r="E13" i="10"/>
  <c r="D13" i="10"/>
  <c r="C13" i="10"/>
  <c r="A13" i="10"/>
  <c r="AK12" i="10"/>
  <c r="Z12" i="10"/>
  <c r="F12" i="10"/>
  <c r="E12" i="10"/>
  <c r="D12" i="10"/>
  <c r="C12" i="10"/>
  <c r="A12" i="10"/>
  <c r="AK11" i="10"/>
  <c r="Z11" i="10"/>
  <c r="F11" i="10"/>
  <c r="E11" i="10"/>
  <c r="D11" i="10"/>
  <c r="C11" i="10"/>
  <c r="AK10" i="10"/>
  <c r="AK41" i="10" s="1"/>
  <c r="Z10" i="10"/>
  <c r="Z41" i="10" s="1"/>
  <c r="F10" i="10"/>
  <c r="F41" i="10" s="1"/>
  <c r="E10" i="10"/>
  <c r="E41" i="10" s="1"/>
  <c r="D10" i="10"/>
  <c r="D41" i="10" s="1"/>
  <c r="C10" i="10"/>
  <c r="C41" i="10" s="1"/>
  <c r="AN8" i="10"/>
  <c r="AM8" i="10"/>
  <c r="AL8" i="10"/>
  <c r="AJ8" i="10"/>
  <c r="AI8" i="10"/>
  <c r="AH8" i="10"/>
  <c r="AG8" i="10"/>
  <c r="AF8" i="10"/>
  <c r="AE8" i="10"/>
  <c r="AD8" i="10"/>
  <c r="AC8" i="10"/>
  <c r="AB8" i="10"/>
  <c r="AA8" i="10"/>
  <c r="AL7" i="10"/>
  <c r="AE7" i="10"/>
  <c r="AB7" i="10"/>
  <c r="AA7" i="10"/>
  <c r="G7" i="10"/>
  <c r="C7" i="10"/>
  <c r="B5" i="10"/>
  <c r="A5" i="10"/>
  <c r="B4" i="10"/>
  <c r="B3" i="10"/>
  <c r="B1" i="10"/>
  <c r="W40" i="9"/>
  <c r="T40" i="9"/>
  <c r="N40" i="9"/>
  <c r="K40" i="9"/>
  <c r="AK37" i="9"/>
  <c r="Z37" i="9"/>
  <c r="Z39" i="9" s="1"/>
  <c r="Y11" i="7" s="1"/>
  <c r="E37" i="9"/>
  <c r="D37" i="9"/>
  <c r="D39" i="9" s="1"/>
  <c r="C11" i="7" s="1"/>
  <c r="C37" i="9"/>
  <c r="AK36" i="9"/>
  <c r="Z36" i="9"/>
  <c r="E36" i="9"/>
  <c r="D36" i="9"/>
  <c r="C36" i="9"/>
  <c r="F36" i="9" s="1"/>
  <c r="AK35" i="9"/>
  <c r="Z35" i="9"/>
  <c r="E35" i="9"/>
  <c r="D35" i="9"/>
  <c r="C35" i="9"/>
  <c r="AK34" i="9"/>
  <c r="Z34" i="9"/>
  <c r="E34" i="9"/>
  <c r="D34" i="9"/>
  <c r="C34" i="9"/>
  <c r="AK33" i="9"/>
  <c r="Z33" i="9"/>
  <c r="E33" i="9"/>
  <c r="D33" i="9"/>
  <c r="C33" i="9"/>
  <c r="F33" i="9" s="1"/>
  <c r="AK32" i="9"/>
  <c r="Z32" i="9"/>
  <c r="E32" i="9"/>
  <c r="D32" i="9"/>
  <c r="C32" i="9"/>
  <c r="F32" i="9" s="1"/>
  <c r="AK31" i="9"/>
  <c r="Z31" i="9"/>
  <c r="E31" i="9"/>
  <c r="D31" i="9"/>
  <c r="C31" i="9"/>
  <c r="A31" i="9"/>
  <c r="AK30" i="9"/>
  <c r="Z30" i="9"/>
  <c r="E30" i="9"/>
  <c r="D30" i="9"/>
  <c r="C30" i="9"/>
  <c r="A30" i="9"/>
  <c r="AK29" i="9"/>
  <c r="Z29" i="9"/>
  <c r="E29" i="9"/>
  <c r="D29" i="9"/>
  <c r="C29" i="9"/>
  <c r="F29" i="9" s="1"/>
  <c r="A29" i="9"/>
  <c r="AK28" i="9"/>
  <c r="Z28" i="9"/>
  <c r="E28" i="9"/>
  <c r="D28" i="9"/>
  <c r="C28" i="9"/>
  <c r="F28" i="9" s="1"/>
  <c r="AK27" i="9"/>
  <c r="Z27" i="9"/>
  <c r="E27" i="9"/>
  <c r="D27" i="9"/>
  <c r="C27" i="9"/>
  <c r="AK26" i="9"/>
  <c r="Z26" i="9"/>
  <c r="E26" i="9"/>
  <c r="D26" i="9"/>
  <c r="C26" i="9"/>
  <c r="AK25" i="9"/>
  <c r="Z25" i="9"/>
  <c r="E25" i="9"/>
  <c r="D25" i="9"/>
  <c r="C25" i="9"/>
  <c r="F25" i="9" s="1"/>
  <c r="AK24" i="9"/>
  <c r="Z24" i="9"/>
  <c r="E24" i="9"/>
  <c r="D24" i="9"/>
  <c r="C24" i="9"/>
  <c r="F24" i="9" s="1"/>
  <c r="AK23" i="9"/>
  <c r="Z23" i="9"/>
  <c r="E23" i="9"/>
  <c r="D23" i="9"/>
  <c r="C23" i="9"/>
  <c r="AK22" i="9"/>
  <c r="Z22" i="9"/>
  <c r="E22" i="9"/>
  <c r="D22" i="9"/>
  <c r="C22" i="9"/>
  <c r="A22" i="9"/>
  <c r="AK21" i="9"/>
  <c r="Z21" i="9"/>
  <c r="E21" i="9"/>
  <c r="D21" i="9"/>
  <c r="C21" i="9"/>
  <c r="A21" i="9"/>
  <c r="AK20" i="9"/>
  <c r="Z20" i="9"/>
  <c r="E20" i="9"/>
  <c r="D20" i="9"/>
  <c r="C20" i="9"/>
  <c r="F20" i="9" s="1"/>
  <c r="AK19" i="9"/>
  <c r="Z19" i="9"/>
  <c r="E19" i="9"/>
  <c r="D19" i="9"/>
  <c r="C19" i="9"/>
  <c r="AK18" i="9"/>
  <c r="Z18" i="9"/>
  <c r="E18" i="9"/>
  <c r="D18" i="9"/>
  <c r="C18" i="9"/>
  <c r="AK17" i="9"/>
  <c r="Z17" i="9"/>
  <c r="E17" i="9"/>
  <c r="D17" i="9"/>
  <c r="C17" i="9"/>
  <c r="F17" i="9" s="1"/>
  <c r="AK16" i="9"/>
  <c r="Z16" i="9"/>
  <c r="E16" i="9"/>
  <c r="D16" i="9"/>
  <c r="C16" i="9"/>
  <c r="AK15" i="9"/>
  <c r="Z15" i="9"/>
  <c r="E15" i="9"/>
  <c r="D15" i="9"/>
  <c r="C15" i="9"/>
  <c r="A15" i="9"/>
  <c r="AK14" i="9"/>
  <c r="Z14" i="9"/>
  <c r="E14" i="9"/>
  <c r="D14" i="9"/>
  <c r="C14" i="9"/>
  <c r="F14" i="9" s="1"/>
  <c r="A14" i="9"/>
  <c r="AK13" i="9"/>
  <c r="Z13" i="9"/>
  <c r="E13" i="9"/>
  <c r="D13" i="9"/>
  <c r="C13" i="9"/>
  <c r="F13" i="9" s="1"/>
  <c r="A13" i="9"/>
  <c r="AK12" i="9"/>
  <c r="Z12" i="9"/>
  <c r="E12" i="9"/>
  <c r="D12" i="9"/>
  <c r="C12" i="9"/>
  <c r="AK11" i="9"/>
  <c r="Z11" i="9"/>
  <c r="E11" i="9"/>
  <c r="D11" i="9"/>
  <c r="C11" i="9"/>
  <c r="AK10" i="9"/>
  <c r="Z10" i="9"/>
  <c r="E10" i="9"/>
  <c r="D10" i="9"/>
  <c r="C10" i="9"/>
  <c r="A10" i="9"/>
  <c r="AN8" i="9"/>
  <c r="AM8" i="9"/>
  <c r="AL8" i="9"/>
  <c r="AJ8" i="9"/>
  <c r="AI8" i="9"/>
  <c r="AH8" i="9"/>
  <c r="AG8" i="9"/>
  <c r="AF8" i="9"/>
  <c r="AE8" i="9"/>
  <c r="AD8" i="9"/>
  <c r="AC8" i="9"/>
  <c r="AB8" i="9"/>
  <c r="AA8" i="9"/>
  <c r="AL7" i="9"/>
  <c r="AE7" i="9"/>
  <c r="AB7" i="9"/>
  <c r="AA7" i="9"/>
  <c r="G7" i="9"/>
  <c r="C7" i="9"/>
  <c r="B5" i="9"/>
  <c r="A5" i="9"/>
  <c r="B4" i="9"/>
  <c r="B3" i="9"/>
  <c r="B1" i="9"/>
  <c r="B11" i="8"/>
  <c r="A11" i="8" s="1"/>
  <c r="B12" i="8"/>
  <c r="A12" i="8" s="1"/>
  <c r="B13" i="8"/>
  <c r="A13" i="8" s="1"/>
  <c r="B14" i="8"/>
  <c r="A14" i="8" s="1"/>
  <c r="B15" i="8"/>
  <c r="A15" i="8" s="1"/>
  <c r="B16" i="8"/>
  <c r="A16" i="8" s="1"/>
  <c r="B17" i="8"/>
  <c r="A17" i="8" s="1"/>
  <c r="B18" i="8"/>
  <c r="A18" i="8" s="1"/>
  <c r="B19" i="8"/>
  <c r="A19" i="8" s="1"/>
  <c r="B20" i="8"/>
  <c r="A20" i="8" s="1"/>
  <c r="B21" i="8"/>
  <c r="A21" i="8" s="1"/>
  <c r="B22" i="8"/>
  <c r="A22" i="8" s="1"/>
  <c r="B23" i="8"/>
  <c r="A23" i="8" s="1"/>
  <c r="B24" i="8"/>
  <c r="A24" i="8" s="1"/>
  <c r="B25" i="8"/>
  <c r="A25" i="8" s="1"/>
  <c r="B26" i="8"/>
  <c r="A26" i="8" s="1"/>
  <c r="B27" i="8"/>
  <c r="A27" i="8" s="1"/>
  <c r="B28" i="8"/>
  <c r="A28" i="8" s="1"/>
  <c r="B29" i="8"/>
  <c r="A29" i="8" s="1"/>
  <c r="B30" i="8"/>
  <c r="A30" i="8" s="1"/>
  <c r="B31" i="8"/>
  <c r="A31" i="8" s="1"/>
  <c r="B32" i="8"/>
  <c r="A32" i="8" s="1"/>
  <c r="B33" i="8"/>
  <c r="A33" i="8" s="1"/>
  <c r="B34" i="8"/>
  <c r="A34" i="8" s="1"/>
  <c r="B35" i="8"/>
  <c r="A35" i="8" s="1"/>
  <c r="B36" i="8"/>
  <c r="A36" i="8" s="1"/>
  <c r="B37" i="8"/>
  <c r="A37" i="8" s="1"/>
  <c r="B38" i="8"/>
  <c r="A38" i="8" s="1"/>
  <c r="B39" i="8"/>
  <c r="A39" i="8" s="1"/>
  <c r="B40" i="8"/>
  <c r="A40" i="8" s="1"/>
  <c r="B10" i="8"/>
  <c r="A10" i="8" s="1"/>
  <c r="E40" i="18" l="1"/>
  <c r="AK40" i="18"/>
  <c r="F13" i="18"/>
  <c r="F17" i="18"/>
  <c r="F28" i="18"/>
  <c r="F32" i="18"/>
  <c r="F39" i="18"/>
  <c r="F20" i="18"/>
  <c r="F24" i="18"/>
  <c r="F35" i="18"/>
  <c r="F12" i="18"/>
  <c r="F16" i="18"/>
  <c r="F27" i="18"/>
  <c r="F31" i="18"/>
  <c r="F38" i="18"/>
  <c r="C40" i="18"/>
  <c r="F11" i="18"/>
  <c r="F26" i="18"/>
  <c r="F37" i="18"/>
  <c r="H41" i="18"/>
  <c r="D40" i="18"/>
  <c r="F18" i="18"/>
  <c r="Q41" i="18"/>
  <c r="C41" i="17"/>
  <c r="E40" i="16"/>
  <c r="F13" i="16"/>
  <c r="F20" i="16"/>
  <c r="F24" i="16"/>
  <c r="F27" i="16"/>
  <c r="F31" i="16"/>
  <c r="F34" i="16"/>
  <c r="T41" i="16"/>
  <c r="AK40" i="16"/>
  <c r="F12" i="16"/>
  <c r="F16" i="16"/>
  <c r="F19" i="16"/>
  <c r="F23" i="16"/>
  <c r="F26" i="16"/>
  <c r="F30" i="16"/>
  <c r="F33" i="16"/>
  <c r="N41" i="16"/>
  <c r="W41" i="16"/>
  <c r="F11" i="16"/>
  <c r="F15" i="16"/>
  <c r="F18" i="16"/>
  <c r="F22" i="16"/>
  <c r="F29" i="16"/>
  <c r="F36" i="16"/>
  <c r="H41" i="16"/>
  <c r="F25" i="16"/>
  <c r="Q41" i="16"/>
  <c r="C40" i="16"/>
  <c r="F14" i="16"/>
  <c r="F21" i="16"/>
  <c r="F28" i="16"/>
  <c r="F32" i="16"/>
  <c r="F35" i="16"/>
  <c r="F39" i="16"/>
  <c r="AK40" i="13"/>
  <c r="C40" i="13"/>
  <c r="D40" i="13"/>
  <c r="E40" i="13"/>
  <c r="K41" i="13"/>
  <c r="F10" i="13"/>
  <c r="F40" i="13" s="1"/>
  <c r="T41" i="13"/>
  <c r="F11" i="11"/>
  <c r="F15" i="11"/>
  <c r="F19" i="11"/>
  <c r="F23" i="11"/>
  <c r="F27" i="11"/>
  <c r="F31" i="11"/>
  <c r="F34" i="11"/>
  <c r="F38" i="11"/>
  <c r="T41" i="11"/>
  <c r="C40" i="11"/>
  <c r="F14" i="11"/>
  <c r="F18" i="11"/>
  <c r="F22" i="11"/>
  <c r="F26" i="11"/>
  <c r="D40" i="11"/>
  <c r="F33" i="11"/>
  <c r="F37" i="11"/>
  <c r="W41" i="11"/>
  <c r="E40" i="11"/>
  <c r="F13" i="11"/>
  <c r="F17" i="11"/>
  <c r="F21" i="11"/>
  <c r="F25" i="11"/>
  <c r="F29" i="11"/>
  <c r="F12" i="11"/>
  <c r="F16" i="11"/>
  <c r="F20" i="11"/>
  <c r="F24" i="11"/>
  <c r="F28" i="11"/>
  <c r="F32" i="11"/>
  <c r="F39" i="11"/>
  <c r="F21" i="9"/>
  <c r="F35" i="9"/>
  <c r="F12" i="9"/>
  <c r="F16" i="9"/>
  <c r="F27" i="9"/>
  <c r="F31" i="9"/>
  <c r="F19" i="9"/>
  <c r="F23" i="9"/>
  <c r="F34" i="9"/>
  <c r="H40" i="9"/>
  <c r="F11" i="9"/>
  <c r="F15" i="9"/>
  <c r="F26" i="9"/>
  <c r="F30" i="9"/>
  <c r="F18" i="9"/>
  <c r="F22" i="9"/>
  <c r="F37" i="9"/>
  <c r="F39" i="9" s="1"/>
  <c r="E11" i="7" s="1"/>
  <c r="Q40" i="9"/>
  <c r="F10" i="19"/>
  <c r="F41" i="19" s="1"/>
  <c r="F10" i="18"/>
  <c r="F40" i="18" s="1"/>
  <c r="F10" i="17"/>
  <c r="F41" i="17" s="1"/>
  <c r="F10" i="16"/>
  <c r="F10" i="15"/>
  <c r="F41" i="15" s="1"/>
  <c r="F10" i="14"/>
  <c r="F41" i="14" s="1"/>
  <c r="F10" i="11"/>
  <c r="F10" i="9"/>
  <c r="B1" i="20"/>
  <c r="B1" i="8"/>
  <c r="B1" i="7"/>
  <c r="B1" i="6"/>
  <c r="B1" i="4"/>
  <c r="F40" i="16" l="1"/>
  <c r="F40" i="11"/>
  <c r="B1" i="3" l="1"/>
  <c r="B1" i="1" l="1"/>
  <c r="A5" i="8" l="1"/>
  <c r="A5" i="7"/>
  <c r="A5" i="6"/>
  <c r="A5" i="4"/>
  <c r="B50" i="5" l="1"/>
  <c r="C50" i="5"/>
  <c r="D50" i="5"/>
  <c r="E50" i="5"/>
  <c r="F50" i="5"/>
  <c r="G50" i="5"/>
  <c r="B5" i="6" l="1"/>
  <c r="B4" i="6"/>
  <c r="B3" i="6"/>
  <c r="B7" i="20" l="1"/>
  <c r="B6" i="20"/>
  <c r="B5" i="20"/>
  <c r="B4" i="20"/>
  <c r="B3" i="20"/>
  <c r="A7" i="20"/>
  <c r="A6" i="20"/>
  <c r="A5" i="20"/>
  <c r="A4" i="20"/>
  <c r="A3" i="20"/>
  <c r="B5" i="8"/>
  <c r="B5" i="7" l="1"/>
  <c r="B5" i="4"/>
  <c r="B4" i="4"/>
  <c r="B3" i="4"/>
  <c r="B5" i="3"/>
  <c r="B4" i="3"/>
  <c r="B3" i="3"/>
  <c r="A5" i="3"/>
  <c r="E78" i="5" l="1"/>
  <c r="D78" i="5"/>
  <c r="F62" i="5"/>
  <c r="E62" i="5"/>
  <c r="D62" i="5"/>
  <c r="C62" i="5"/>
  <c r="B62" i="5"/>
  <c r="I78" i="5"/>
  <c r="H78" i="5"/>
  <c r="G78" i="5"/>
  <c r="B78" i="5"/>
  <c r="B47" i="5"/>
  <c r="E77" i="5"/>
  <c r="D77" i="5"/>
  <c r="C77" i="5"/>
  <c r="F61" i="5"/>
  <c r="E61" i="5"/>
  <c r="D61" i="5"/>
  <c r="C61" i="5"/>
  <c r="B61" i="5"/>
  <c r="I77" i="5"/>
  <c r="H77" i="5"/>
  <c r="G77" i="5"/>
  <c r="B77" i="5"/>
  <c r="B46" i="5"/>
  <c r="E76" i="5"/>
  <c r="D76" i="5"/>
  <c r="F60" i="5"/>
  <c r="E60" i="5"/>
  <c r="D60" i="5"/>
  <c r="C60" i="5"/>
  <c r="B60" i="5"/>
  <c r="I76" i="5"/>
  <c r="H76" i="5"/>
  <c r="G76" i="5"/>
  <c r="B76" i="5"/>
  <c r="B45" i="5"/>
  <c r="E75" i="5"/>
  <c r="D75" i="5"/>
  <c r="C75" i="5"/>
  <c r="F59" i="5"/>
  <c r="E59" i="5"/>
  <c r="D59" i="5"/>
  <c r="C59" i="5"/>
  <c r="B59" i="5"/>
  <c r="I75" i="5"/>
  <c r="H75" i="5"/>
  <c r="G75" i="5"/>
  <c r="B75" i="5"/>
  <c r="B44" i="5"/>
  <c r="E74" i="5"/>
  <c r="D74" i="5"/>
  <c r="C74" i="5"/>
  <c r="F58" i="5"/>
  <c r="E58" i="5"/>
  <c r="D58" i="5"/>
  <c r="C58" i="5"/>
  <c r="B58" i="5"/>
  <c r="I74" i="5"/>
  <c r="H74" i="5"/>
  <c r="G74" i="5"/>
  <c r="B74" i="5"/>
  <c r="B43" i="5"/>
  <c r="E73" i="5"/>
  <c r="D73" i="5"/>
  <c r="C73" i="5"/>
  <c r="F57" i="5"/>
  <c r="E57" i="5"/>
  <c r="D57" i="5"/>
  <c r="C57" i="5"/>
  <c r="B57" i="5"/>
  <c r="I73" i="5"/>
  <c r="H73" i="5"/>
  <c r="G73" i="5"/>
  <c r="B73" i="5"/>
  <c r="B42" i="5"/>
  <c r="E72" i="5"/>
  <c r="D72" i="5"/>
  <c r="C72" i="5"/>
  <c r="F56" i="5"/>
  <c r="E56" i="5"/>
  <c r="D56" i="5"/>
  <c r="C56" i="5"/>
  <c r="B56" i="5"/>
  <c r="I72" i="5"/>
  <c r="H72" i="5"/>
  <c r="G72" i="5"/>
  <c r="B72" i="5"/>
  <c r="E71" i="5"/>
  <c r="D71" i="5"/>
  <c r="C71" i="5"/>
  <c r="F55" i="5"/>
  <c r="E55" i="5"/>
  <c r="D55" i="5"/>
  <c r="C55" i="5"/>
  <c r="B55" i="5"/>
  <c r="I71" i="5"/>
  <c r="H71" i="5"/>
  <c r="G71" i="5"/>
  <c r="B71" i="5"/>
  <c r="B40" i="5"/>
  <c r="E70" i="5"/>
  <c r="D70" i="5"/>
  <c r="C70" i="5"/>
  <c r="F54" i="5"/>
  <c r="D54" i="5"/>
  <c r="C54" i="5"/>
  <c r="B54" i="5"/>
  <c r="I70" i="5"/>
  <c r="H70" i="5"/>
  <c r="G70" i="5"/>
  <c r="B70" i="5"/>
  <c r="B39" i="5"/>
  <c r="E69" i="5"/>
  <c r="D69" i="5"/>
  <c r="C69" i="5"/>
  <c r="F53" i="5"/>
  <c r="E53" i="5"/>
  <c r="D53" i="5"/>
  <c r="C53" i="5"/>
  <c r="B53" i="5"/>
  <c r="I69" i="5"/>
  <c r="H69" i="5"/>
  <c r="G69" i="5"/>
  <c r="B69" i="5"/>
  <c r="B38" i="5"/>
  <c r="E68" i="5"/>
  <c r="D68" i="5"/>
  <c r="C68" i="5"/>
  <c r="F52" i="5"/>
  <c r="D52" i="5"/>
  <c r="C52" i="5"/>
  <c r="B52" i="5"/>
  <c r="I68" i="5"/>
  <c r="H68" i="5"/>
  <c r="G68" i="5"/>
  <c r="B68" i="5"/>
  <c r="B37" i="5"/>
  <c r="AN41" i="8"/>
  <c r="AM10" i="7" s="1"/>
  <c r="E67" i="5" s="1"/>
  <c r="AM41" i="8"/>
  <c r="AL10" i="7" s="1"/>
  <c r="D67" i="5" s="1"/>
  <c r="AL41" i="8"/>
  <c r="AK10" i="7" s="1"/>
  <c r="C67" i="5" s="1"/>
  <c r="AJ41" i="8"/>
  <c r="AI10" i="7" s="1"/>
  <c r="AI41" i="8"/>
  <c r="AH10" i="7" s="1"/>
  <c r="F51" i="5" s="1"/>
  <c r="AH41" i="8"/>
  <c r="AG10" i="7" s="1"/>
  <c r="E51" i="5" s="1"/>
  <c r="AG41" i="8"/>
  <c r="AF10" i="7" s="1"/>
  <c r="D51" i="5" s="1"/>
  <c r="AF41" i="8"/>
  <c r="AE10" i="7" s="1"/>
  <c r="C51" i="5" s="1"/>
  <c r="AE41" i="8"/>
  <c r="AD10" i="7" s="1"/>
  <c r="B51" i="5" s="1"/>
  <c r="AD41" i="8"/>
  <c r="AC10" i="7" s="1"/>
  <c r="I67" i="5" s="1"/>
  <c r="AC41" i="8"/>
  <c r="AB10" i="7" s="1"/>
  <c r="H67" i="5" s="1"/>
  <c r="AB41" i="8"/>
  <c r="AA10" i="7" s="1"/>
  <c r="G67" i="5" s="1"/>
  <c r="AA41" i="8"/>
  <c r="Z10" i="7" s="1"/>
  <c r="B67" i="5" s="1"/>
  <c r="Y41" i="8"/>
  <c r="X10" i="7" s="1"/>
  <c r="X41" i="8"/>
  <c r="W10" i="7" s="1"/>
  <c r="W41" i="8"/>
  <c r="V41" i="8"/>
  <c r="U41" i="8"/>
  <c r="T10" i="7" s="1"/>
  <c r="T41" i="8"/>
  <c r="S41" i="8"/>
  <c r="R41" i="8"/>
  <c r="Q10" i="7" s="1"/>
  <c r="Q41" i="8"/>
  <c r="P41" i="8"/>
  <c r="O41" i="8"/>
  <c r="N10" i="7" s="1"/>
  <c r="N41" i="8"/>
  <c r="M41" i="8"/>
  <c r="L41" i="8"/>
  <c r="K10" i="7" s="1"/>
  <c r="K41" i="8"/>
  <c r="J41" i="8"/>
  <c r="I41" i="8"/>
  <c r="H10" i="7" s="1"/>
  <c r="H41" i="8"/>
  <c r="G41" i="8"/>
  <c r="AK40" i="8"/>
  <c r="Z40" i="8"/>
  <c r="E40" i="8"/>
  <c r="D40" i="8"/>
  <c r="C40" i="8"/>
  <c r="AK39" i="8"/>
  <c r="Z39" i="8"/>
  <c r="E39" i="8"/>
  <c r="D39" i="8"/>
  <c r="C39" i="8"/>
  <c r="AK38" i="8"/>
  <c r="Z38" i="8"/>
  <c r="E38" i="8"/>
  <c r="D38" i="8"/>
  <c r="C38" i="8"/>
  <c r="AK37" i="8"/>
  <c r="Z37" i="8"/>
  <c r="E37" i="8"/>
  <c r="D37" i="8"/>
  <c r="C37" i="8"/>
  <c r="AK36" i="8"/>
  <c r="Z36" i="8"/>
  <c r="E36" i="8"/>
  <c r="D36" i="8"/>
  <c r="C36" i="8"/>
  <c r="AK35" i="8"/>
  <c r="Z35" i="8"/>
  <c r="E35" i="8"/>
  <c r="D35" i="8"/>
  <c r="C35" i="8"/>
  <c r="AK34" i="8"/>
  <c r="Z34" i="8"/>
  <c r="E34" i="8"/>
  <c r="D34" i="8"/>
  <c r="C34" i="8"/>
  <c r="AK33" i="8"/>
  <c r="Z33" i="8"/>
  <c r="E33" i="8"/>
  <c r="D33" i="8"/>
  <c r="C33" i="8"/>
  <c r="AK32" i="8"/>
  <c r="Z32" i="8"/>
  <c r="E32" i="8"/>
  <c r="D32" i="8"/>
  <c r="C32" i="8"/>
  <c r="AK31" i="8"/>
  <c r="Z31" i="8"/>
  <c r="E31" i="8"/>
  <c r="D31" i="8"/>
  <c r="C31" i="8"/>
  <c r="AK30" i="8"/>
  <c r="Z30" i="8"/>
  <c r="E30" i="8"/>
  <c r="D30" i="8"/>
  <c r="C30" i="8"/>
  <c r="AK29" i="8"/>
  <c r="Z29" i="8"/>
  <c r="E29" i="8"/>
  <c r="D29" i="8"/>
  <c r="C29" i="8"/>
  <c r="AK28" i="8"/>
  <c r="Z28" i="8"/>
  <c r="E28" i="8"/>
  <c r="D28" i="8"/>
  <c r="C28" i="8"/>
  <c r="AK27" i="8"/>
  <c r="Z27" i="8"/>
  <c r="E27" i="8"/>
  <c r="D27" i="8"/>
  <c r="C27" i="8"/>
  <c r="AK26" i="8"/>
  <c r="Z26" i="8"/>
  <c r="E26" i="8"/>
  <c r="D26" i="8"/>
  <c r="C26" i="8"/>
  <c r="AK25" i="8"/>
  <c r="Z25" i="8"/>
  <c r="E25" i="8"/>
  <c r="D25" i="8"/>
  <c r="C25" i="8"/>
  <c r="AK24" i="8"/>
  <c r="Z24" i="8"/>
  <c r="E24" i="8"/>
  <c r="D24" i="8"/>
  <c r="C24" i="8"/>
  <c r="AK23" i="8"/>
  <c r="Z23" i="8"/>
  <c r="E23" i="8"/>
  <c r="D23" i="8"/>
  <c r="C23" i="8"/>
  <c r="AK22" i="8"/>
  <c r="Z22" i="8"/>
  <c r="E22" i="8"/>
  <c r="D22" i="8"/>
  <c r="C22" i="8"/>
  <c r="AK21" i="8"/>
  <c r="Z21" i="8"/>
  <c r="E21" i="8"/>
  <c r="D21" i="8"/>
  <c r="C21" i="8"/>
  <c r="AK20" i="8"/>
  <c r="Z20" i="8"/>
  <c r="E20" i="8"/>
  <c r="D20" i="8"/>
  <c r="C20" i="8"/>
  <c r="AK19" i="8"/>
  <c r="Z19" i="8"/>
  <c r="E19" i="8"/>
  <c r="D19" i="8"/>
  <c r="C19" i="8"/>
  <c r="AK18" i="8"/>
  <c r="Z18" i="8"/>
  <c r="E18" i="8"/>
  <c r="D18" i="8"/>
  <c r="C18" i="8"/>
  <c r="AK17" i="8"/>
  <c r="Z17" i="8"/>
  <c r="E17" i="8"/>
  <c r="D17" i="8"/>
  <c r="C17" i="8"/>
  <c r="AK16" i="8"/>
  <c r="Z16" i="8"/>
  <c r="E16" i="8"/>
  <c r="D16" i="8"/>
  <c r="C16" i="8"/>
  <c r="AK15" i="8"/>
  <c r="Z15" i="8"/>
  <c r="E15" i="8"/>
  <c r="D15" i="8"/>
  <c r="C15" i="8"/>
  <c r="AK14" i="8"/>
  <c r="Z14" i="8"/>
  <c r="E14" i="8"/>
  <c r="D14" i="8"/>
  <c r="C14" i="8"/>
  <c r="AK13" i="8"/>
  <c r="Z13" i="8"/>
  <c r="E13" i="8"/>
  <c r="D13" i="8"/>
  <c r="C13" i="8"/>
  <c r="AK12" i="8"/>
  <c r="Z12" i="8"/>
  <c r="E12" i="8"/>
  <c r="D12" i="8"/>
  <c r="C12" i="8"/>
  <c r="AK11" i="8"/>
  <c r="Z11" i="8"/>
  <c r="E11" i="8"/>
  <c r="D11" i="8"/>
  <c r="C11" i="8"/>
  <c r="AK10" i="8"/>
  <c r="Z10" i="8"/>
  <c r="E10" i="8"/>
  <c r="D10" i="8"/>
  <c r="C10" i="8"/>
  <c r="AN8" i="8"/>
  <c r="AM8" i="8"/>
  <c r="AL8" i="8"/>
  <c r="AJ8" i="8"/>
  <c r="AI8" i="8"/>
  <c r="AH8" i="8"/>
  <c r="AG8" i="8"/>
  <c r="AF8" i="8"/>
  <c r="AE8" i="8"/>
  <c r="AD8" i="8"/>
  <c r="AC8" i="8"/>
  <c r="AB8" i="8"/>
  <c r="AA8" i="8"/>
  <c r="AL7" i="8"/>
  <c r="AE7" i="8"/>
  <c r="AB7" i="8"/>
  <c r="AA7" i="8"/>
  <c r="G7" i="8"/>
  <c r="C7" i="8"/>
  <c r="B4" i="8"/>
  <c r="B3" i="8"/>
  <c r="C78" i="5"/>
  <c r="C76" i="5"/>
  <c r="B41" i="5"/>
  <c r="E54" i="5"/>
  <c r="E52" i="5"/>
  <c r="B4" i="7"/>
  <c r="B3" i="7"/>
  <c r="E66" i="5"/>
  <c r="D13" i="5"/>
  <c r="C13" i="5"/>
  <c r="B13" i="5"/>
  <c r="A13" i="5"/>
  <c r="F8" i="5"/>
  <c r="E8" i="5"/>
  <c r="D8" i="5"/>
  <c r="C8" i="5"/>
  <c r="B8" i="5"/>
  <c r="A8" i="5"/>
  <c r="F46" i="5" l="1"/>
  <c r="G52" i="5"/>
  <c r="G51" i="5"/>
  <c r="G55" i="5"/>
  <c r="G61" i="5"/>
  <c r="G62" i="5"/>
  <c r="G59" i="5"/>
  <c r="F45" i="5"/>
  <c r="G54" i="5"/>
  <c r="G57" i="5"/>
  <c r="G58" i="5"/>
  <c r="G60" i="5"/>
  <c r="G53" i="5"/>
  <c r="G56" i="5"/>
  <c r="W42" i="8"/>
  <c r="K42" i="8"/>
  <c r="H47" i="5"/>
  <c r="D47" i="5"/>
  <c r="F47" i="5"/>
  <c r="G47" i="5"/>
  <c r="C47" i="5"/>
  <c r="E47" i="5"/>
  <c r="D46" i="5"/>
  <c r="G46" i="5"/>
  <c r="E46" i="5"/>
  <c r="H46" i="5"/>
  <c r="C46" i="5"/>
  <c r="E45" i="5"/>
  <c r="H45" i="5"/>
  <c r="C45" i="5"/>
  <c r="G45" i="5"/>
  <c r="D45" i="5"/>
  <c r="C44" i="5"/>
  <c r="F44" i="5"/>
  <c r="D44" i="5"/>
  <c r="G44" i="5"/>
  <c r="E44" i="5"/>
  <c r="H44" i="5"/>
  <c r="F43" i="5"/>
  <c r="D43" i="5"/>
  <c r="G43" i="5"/>
  <c r="E43" i="5"/>
  <c r="H43" i="5"/>
  <c r="C43" i="5"/>
  <c r="G42" i="5"/>
  <c r="E42" i="5"/>
  <c r="H42" i="5"/>
  <c r="C42" i="5"/>
  <c r="F42" i="5"/>
  <c r="D42" i="5"/>
  <c r="E41" i="5"/>
  <c r="H41" i="5"/>
  <c r="C41" i="5"/>
  <c r="F41" i="5"/>
  <c r="D41" i="5"/>
  <c r="G41" i="5"/>
  <c r="C39" i="5"/>
  <c r="H39" i="5"/>
  <c r="E37" i="5"/>
  <c r="G37" i="5"/>
  <c r="H37" i="5"/>
  <c r="C37" i="5"/>
  <c r="F37" i="5"/>
  <c r="D37" i="5"/>
  <c r="N42" i="8"/>
  <c r="T42" i="8"/>
  <c r="H42" i="8"/>
  <c r="Q42" i="8"/>
  <c r="H40" i="5"/>
  <c r="E40" i="5"/>
  <c r="C40" i="5"/>
  <c r="F40" i="5"/>
  <c r="D40" i="5"/>
  <c r="G40" i="5"/>
  <c r="F40" i="8"/>
  <c r="I10" i="7"/>
  <c r="I22" i="7" s="1"/>
  <c r="L10" i="7"/>
  <c r="L22" i="7" s="1"/>
  <c r="R10" i="7"/>
  <c r="R22" i="7" s="1"/>
  <c r="U10" i="7"/>
  <c r="U22" i="7" s="1"/>
  <c r="F10" i="7"/>
  <c r="O10" i="7"/>
  <c r="O22" i="7" s="1"/>
  <c r="S10" i="7"/>
  <c r="M10" i="7"/>
  <c r="V10" i="7"/>
  <c r="H36" i="5" s="1"/>
  <c r="J10" i="7"/>
  <c r="D36" i="5" s="1"/>
  <c r="G10" i="7"/>
  <c r="C36" i="5" s="1"/>
  <c r="P10" i="7"/>
  <c r="F39" i="5"/>
  <c r="K22" i="7"/>
  <c r="T22" i="7"/>
  <c r="N22" i="7"/>
  <c r="C38" i="5"/>
  <c r="F38" i="5"/>
  <c r="D38" i="5"/>
  <c r="G38" i="5"/>
  <c r="E38" i="5"/>
  <c r="H38" i="5"/>
  <c r="F27" i="8"/>
  <c r="F35" i="8"/>
  <c r="F28" i="8"/>
  <c r="F24" i="8"/>
  <c r="F32" i="8"/>
  <c r="F29" i="8"/>
  <c r="F39" i="8"/>
  <c r="F37" i="8"/>
  <c r="F36" i="8"/>
  <c r="F23" i="8"/>
  <c r="F11" i="8"/>
  <c r="F19" i="8"/>
  <c r="F12" i="8"/>
  <c r="F20" i="8"/>
  <c r="B21" i="5"/>
  <c r="C21" i="5"/>
  <c r="AD22" i="7"/>
  <c r="A9" i="5" s="1"/>
  <c r="F15" i="8"/>
  <c r="F31" i="8"/>
  <c r="F16" i="8"/>
  <c r="C41" i="8"/>
  <c r="B10" i="7" s="1"/>
  <c r="F21" i="8"/>
  <c r="F10" i="8"/>
  <c r="F18" i="8"/>
  <c r="F26" i="8"/>
  <c r="F34" i="8"/>
  <c r="D41" i="8"/>
  <c r="C10" i="7" s="1"/>
  <c r="C20" i="5" s="1"/>
  <c r="E41" i="8"/>
  <c r="D10" i="7" s="1"/>
  <c r="D20" i="5" s="1"/>
  <c r="Z41" i="8"/>
  <c r="F17" i="8"/>
  <c r="F25" i="8"/>
  <c r="F33" i="8"/>
  <c r="AK41" i="8"/>
  <c r="F14" i="8"/>
  <c r="F22" i="8"/>
  <c r="F30" i="8"/>
  <c r="F38" i="8"/>
  <c r="F13" i="8"/>
  <c r="AC22" i="7"/>
  <c r="H14" i="5" s="1"/>
  <c r="B31" i="6"/>
  <c r="G39" i="6"/>
  <c r="E33" i="6"/>
  <c r="C36" i="6"/>
  <c r="W22" i="7"/>
  <c r="AF22" i="7"/>
  <c r="C9" i="5" s="1"/>
  <c r="AI22" i="7"/>
  <c r="G30" i="6"/>
  <c r="C38" i="6"/>
  <c r="H22" i="7"/>
  <c r="X22" i="7"/>
  <c r="AG22" i="7"/>
  <c r="AK22" i="7"/>
  <c r="B14" i="5" s="1"/>
  <c r="B35" i="6"/>
  <c r="Z22" i="7"/>
  <c r="A14" i="5" s="1"/>
  <c r="AH22" i="7"/>
  <c r="E9" i="5" s="1"/>
  <c r="AL22" i="7"/>
  <c r="C14" i="5" s="1"/>
  <c r="D32" i="6"/>
  <c r="AA22" i="7"/>
  <c r="F14" i="5" s="1"/>
  <c r="G29" i="6"/>
  <c r="E37" i="6"/>
  <c r="AB22" i="7"/>
  <c r="G14" i="5" s="1"/>
  <c r="D34" i="6"/>
  <c r="AM22" i="7"/>
  <c r="D14" i="5" s="1"/>
  <c r="AJ10" i="7"/>
  <c r="E28" i="6" s="1"/>
  <c r="AE22" i="7"/>
  <c r="B9" i="5" s="1"/>
  <c r="G35" i="6" l="1"/>
  <c r="F36" i="5"/>
  <c r="G37" i="6"/>
  <c r="G39" i="5"/>
  <c r="G32" i="6"/>
  <c r="E36" i="5"/>
  <c r="E39" i="5"/>
  <c r="G31" i="6"/>
  <c r="G38" i="6"/>
  <c r="Q22" i="7"/>
  <c r="F9" i="5"/>
  <c r="D39" i="5"/>
  <c r="G28" i="6"/>
  <c r="G36" i="6"/>
  <c r="G33" i="6"/>
  <c r="G36" i="5"/>
  <c r="G34" i="6"/>
  <c r="K16" i="6"/>
  <c r="F22" i="7"/>
  <c r="E4" i="5" s="1"/>
  <c r="B36" i="5"/>
  <c r="G11" i="6"/>
  <c r="H21" i="6"/>
  <c r="I20" i="6"/>
  <c r="I19" i="6"/>
  <c r="G18" i="6"/>
  <c r="I17" i="6"/>
  <c r="J22" i="7"/>
  <c r="G15" i="6"/>
  <c r="S22" i="7"/>
  <c r="G22" i="7"/>
  <c r="G23" i="7" s="1"/>
  <c r="H14" i="6"/>
  <c r="V22" i="7"/>
  <c r="V23" i="7" s="1"/>
  <c r="Y10" i="7"/>
  <c r="G10" i="6" s="1"/>
  <c r="M22" i="7"/>
  <c r="H4" i="5" s="1"/>
  <c r="G13" i="6"/>
  <c r="J12" i="6"/>
  <c r="P22" i="7"/>
  <c r="D39" i="6"/>
  <c r="D31" i="5"/>
  <c r="E39" i="6"/>
  <c r="C39" i="6"/>
  <c r="C31" i="5"/>
  <c r="B39" i="6"/>
  <c r="F39" i="6"/>
  <c r="B31" i="5"/>
  <c r="I21" i="6"/>
  <c r="B30" i="5"/>
  <c r="E38" i="6"/>
  <c r="B38" i="6"/>
  <c r="F38" i="6"/>
  <c r="D30" i="5"/>
  <c r="D38" i="6"/>
  <c r="C30" i="5"/>
  <c r="F37" i="6"/>
  <c r="D37" i="6"/>
  <c r="B37" i="6"/>
  <c r="C37" i="6"/>
  <c r="C29" i="5"/>
  <c r="B29" i="5"/>
  <c r="D29" i="5"/>
  <c r="D36" i="6"/>
  <c r="E36" i="6"/>
  <c r="B36" i="6"/>
  <c r="C28" i="5"/>
  <c r="D28" i="5"/>
  <c r="B28" i="5"/>
  <c r="F36" i="6"/>
  <c r="F35" i="6"/>
  <c r="C35" i="6"/>
  <c r="E35" i="6"/>
  <c r="D27" i="5"/>
  <c r="C27" i="5"/>
  <c r="B27" i="5"/>
  <c r="D35" i="6"/>
  <c r="F34" i="6"/>
  <c r="B34" i="6"/>
  <c r="C26" i="5"/>
  <c r="E34" i="6"/>
  <c r="D26" i="5"/>
  <c r="B26" i="5"/>
  <c r="C34" i="6"/>
  <c r="C33" i="6"/>
  <c r="C25" i="5"/>
  <c r="B33" i="6"/>
  <c r="D33" i="6"/>
  <c r="B25" i="5"/>
  <c r="F33" i="6"/>
  <c r="D25" i="5"/>
  <c r="C32" i="6"/>
  <c r="D24" i="5"/>
  <c r="C24" i="5"/>
  <c r="F32" i="6"/>
  <c r="B32" i="6"/>
  <c r="E32" i="6"/>
  <c r="B24" i="5"/>
  <c r="F31" i="6"/>
  <c r="E31" i="6"/>
  <c r="C31" i="6"/>
  <c r="D31" i="6"/>
  <c r="B23" i="5"/>
  <c r="D23" i="5"/>
  <c r="C23" i="5"/>
  <c r="E30" i="6"/>
  <c r="C22" i="5"/>
  <c r="D30" i="6"/>
  <c r="C30" i="6"/>
  <c r="D22" i="5"/>
  <c r="F30" i="6"/>
  <c r="B30" i="6"/>
  <c r="B22" i="5"/>
  <c r="D21" i="5"/>
  <c r="C29" i="6"/>
  <c r="E29" i="6"/>
  <c r="F29" i="6"/>
  <c r="B29" i="6"/>
  <c r="D29" i="6"/>
  <c r="D9" i="5"/>
  <c r="F28" i="6"/>
  <c r="B28" i="6"/>
  <c r="C28" i="6"/>
  <c r="D28" i="6"/>
  <c r="D21" i="6"/>
  <c r="B20" i="6"/>
  <c r="D19" i="6"/>
  <c r="C18" i="6"/>
  <c r="D17" i="6"/>
  <c r="B16" i="6"/>
  <c r="D14" i="6"/>
  <c r="B13" i="6"/>
  <c r="C12" i="6"/>
  <c r="B22" i="7"/>
  <c r="A4" i="5" s="1"/>
  <c r="AJ22" i="7"/>
  <c r="G40" i="6" s="1"/>
  <c r="B20" i="5"/>
  <c r="F41" i="8"/>
  <c r="D22" i="7"/>
  <c r="C4" i="5" s="1"/>
  <c r="C22" i="7"/>
  <c r="B4" i="5" s="1"/>
  <c r="E10" i="7"/>
  <c r="B10" i="6" s="1"/>
  <c r="L11" i="6" l="1"/>
  <c r="I11" i="6"/>
  <c r="K18" i="6"/>
  <c r="I14" i="6"/>
  <c r="H18" i="6"/>
  <c r="L17" i="6"/>
  <c r="I4" i="5"/>
  <c r="M11" i="6"/>
  <c r="J23" i="7"/>
  <c r="G4" i="5"/>
  <c r="M13" i="6"/>
  <c r="J11" i="6"/>
  <c r="K11" i="6"/>
  <c r="J18" i="6"/>
  <c r="H11" i="6"/>
  <c r="L18" i="6"/>
  <c r="K4" i="5"/>
  <c r="S23" i="7"/>
  <c r="J4" i="5"/>
  <c r="M19" i="6"/>
  <c r="M21" i="6"/>
  <c r="K19" i="6"/>
  <c r="L19" i="6"/>
  <c r="G14" i="6"/>
  <c r="J14" i="6"/>
  <c r="I15" i="6"/>
  <c r="G16" i="6"/>
  <c r="I16" i="6"/>
  <c r="M17" i="6"/>
  <c r="L10" i="6"/>
  <c r="G21" i="6"/>
  <c r="J21" i="6"/>
  <c r="G17" i="6"/>
  <c r="K17" i="6"/>
  <c r="H17" i="6"/>
  <c r="J17" i="6"/>
  <c r="L16" i="6"/>
  <c r="K14" i="6"/>
  <c r="M14" i="6"/>
  <c r="L14" i="6"/>
  <c r="I10" i="6"/>
  <c r="M10" i="6"/>
  <c r="H10" i="6"/>
  <c r="K10" i="6"/>
  <c r="M16" i="6"/>
  <c r="J16" i="6"/>
  <c r="H16" i="6"/>
  <c r="L21" i="6"/>
  <c r="K21" i="6"/>
  <c r="G20" i="6"/>
  <c r="M20" i="6"/>
  <c r="K20" i="6"/>
  <c r="L20" i="6"/>
  <c r="H20" i="6"/>
  <c r="J20" i="6"/>
  <c r="M15" i="6"/>
  <c r="J15" i="6"/>
  <c r="L15" i="6"/>
  <c r="H15" i="6"/>
  <c r="K15" i="6"/>
  <c r="J13" i="6"/>
  <c r="H13" i="6"/>
  <c r="J19" i="6"/>
  <c r="G19" i="6"/>
  <c r="H19" i="6"/>
  <c r="I18" i="6"/>
  <c r="M18" i="6"/>
  <c r="F4" i="5"/>
  <c r="I13" i="6"/>
  <c r="J10" i="6"/>
  <c r="M23" i="7"/>
  <c r="M12" i="6"/>
  <c r="H12" i="6"/>
  <c r="L12" i="6"/>
  <c r="L13" i="6"/>
  <c r="K13" i="6"/>
  <c r="G12" i="6"/>
  <c r="I12" i="6"/>
  <c r="K12" i="6"/>
  <c r="Y22" i="7"/>
  <c r="G22" i="6" s="1"/>
  <c r="P23" i="7"/>
  <c r="D15" i="6"/>
  <c r="C21" i="6"/>
  <c r="B21" i="6"/>
  <c r="C20" i="6"/>
  <c r="D20" i="6"/>
  <c r="C19" i="6"/>
  <c r="B19" i="6"/>
  <c r="B18" i="6"/>
  <c r="D18" i="6"/>
  <c r="B17" i="6"/>
  <c r="C17" i="6"/>
  <c r="C16" i="6"/>
  <c r="D16" i="6"/>
  <c r="B15" i="6"/>
  <c r="C15" i="6"/>
  <c r="C14" i="6"/>
  <c r="B14" i="6"/>
  <c r="C13" i="6"/>
  <c r="D13" i="6"/>
  <c r="B12" i="6"/>
  <c r="D12" i="6"/>
  <c r="B11" i="6"/>
  <c r="C11" i="6"/>
  <c r="D11" i="6"/>
  <c r="B40" i="6"/>
  <c r="C40" i="6"/>
  <c r="D40" i="6"/>
  <c r="F40" i="6"/>
  <c r="E40" i="6"/>
  <c r="C10" i="6"/>
  <c r="D10" i="6"/>
  <c r="E22" i="7"/>
  <c r="L22" i="6" l="1"/>
  <c r="J22" i="6"/>
  <c r="I22" i="6"/>
  <c r="H22" i="6"/>
  <c r="M22" i="6"/>
  <c r="K22" i="6"/>
</calcChain>
</file>

<file path=xl/sharedStrings.xml><?xml version="1.0" encoding="utf-8"?>
<sst xmlns="http://schemas.openxmlformats.org/spreadsheetml/2006/main" count="844" uniqueCount="158">
  <si>
    <t>Träger:</t>
  </si>
  <si>
    <t>Gesamt</t>
  </si>
  <si>
    <t>0-5</t>
  </si>
  <si>
    <t>14-17</t>
  </si>
  <si>
    <t>18-21</t>
  </si>
  <si>
    <t>22-26</t>
  </si>
  <si>
    <t>Januar</t>
  </si>
  <si>
    <t>Februar</t>
  </si>
  <si>
    <t>März</t>
  </si>
  <si>
    <t>April</t>
  </si>
  <si>
    <t>Mai</t>
  </si>
  <si>
    <t>Juni</t>
  </si>
  <si>
    <t>Juli</t>
  </si>
  <si>
    <t>August</t>
  </si>
  <si>
    <t>September</t>
  </si>
  <si>
    <t>Oktober</t>
  </si>
  <si>
    <t>November</t>
  </si>
  <si>
    <t>Dezember</t>
  </si>
  <si>
    <t xml:space="preserve">Monat </t>
  </si>
  <si>
    <t xml:space="preserve">Gesamt </t>
  </si>
  <si>
    <t>Wochentag</t>
  </si>
  <si>
    <t xml:space="preserve">Datum </t>
  </si>
  <si>
    <t>Leistungsart:</t>
  </si>
  <si>
    <t>w</t>
  </si>
  <si>
    <t>m</t>
  </si>
  <si>
    <t>d</t>
  </si>
  <si>
    <t xml:space="preserve"> 6-10</t>
  </si>
  <si>
    <t xml:space="preserve"> 11-13</t>
  </si>
  <si>
    <t>stadtweit</t>
  </si>
  <si>
    <t>Fachstellen</t>
  </si>
  <si>
    <t>Stadtraum 1 Altstadt (26er Ring, Friedrichstadt)</t>
  </si>
  <si>
    <t>Stadtraum 2 Altstadt (Johannstadt)</t>
  </si>
  <si>
    <t>Stadtraum 3 Neustadt (Äußere und Innere Neustadt)</t>
  </si>
  <si>
    <t>Stadtraum 4 Neustadt/Pieschen (Leipziger Vorstadt, Pieschen)</t>
  </si>
  <si>
    <t>Stadtraum 5 Pieschen (Kaditz, Mickten, Trachau)</t>
  </si>
  <si>
    <t>Stadtraum 8 Blasewitz (Blasewitz, Striesen)</t>
  </si>
  <si>
    <t>Stadtraum 9 Blasewitz (Tolkewitz, Seidnitz, Gruna)</t>
  </si>
  <si>
    <t>Stadtraum 10 Leuben (Stadtbezirksamt Leuben)</t>
  </si>
  <si>
    <t>Stadtraum 11 Prohlis (Prohlis, Reick)</t>
  </si>
  <si>
    <t>Stadtraum 12 Prohlis (Niedersedlitz, Leubnitz, Strehlen)</t>
  </si>
  <si>
    <t>Stadtraum 13 Plauen (Südvorstadt, Zschertnitz)</t>
  </si>
  <si>
    <t>Stadtraum 17 Cotta (Briesnitz und westliche Ortschaften)</t>
  </si>
  <si>
    <t>Offene Arbeit mit Kindern, Jugendlichen und deren Eltern</t>
  </si>
  <si>
    <t>Außerschulische Kinder- und Jugendbildung</t>
  </si>
  <si>
    <t>Stadtweit wirkende zielgruppenspezifische Offene Arbeit mit Jugendlichen und jungen Erwachsenen</t>
  </si>
  <si>
    <t>Erzieherischer Kinder- und Jugendschutz</t>
  </si>
  <si>
    <t>Soziale Integration für Kinder, Jugendliche und deren Eltern mit Migrationshintergrund</t>
  </si>
  <si>
    <t>Allgemeine Förderung der Erziehung in der Familie</t>
  </si>
  <si>
    <t>Arbeitsweltbezogene Jugendsozialarbeit</t>
  </si>
  <si>
    <t>Mobile Jugendarbeit/Streetwork</t>
  </si>
  <si>
    <t>Stadtraum 15 Cotta (Cotta, Löbtau, Naußlitz, Dölzschen)</t>
  </si>
  <si>
    <t>Stadtraum 16 Cotta (Gorbitz)</t>
  </si>
  <si>
    <t>Stadtraum 14 Plauen (Mockritz, Coschütz, Plauen)</t>
  </si>
  <si>
    <t>Stadtraum 7 Loschwitz (Stadtbezirksamt Loschwitz und Ortschaft Schönfeld/Weißig)</t>
  </si>
  <si>
    <t>Stadtraum 6 Klotzsche (Stadtbezirksamt Klotzsche und nördliche Ortschaften)</t>
  </si>
  <si>
    <t>Bemerkungen/ Hinweise:</t>
  </si>
  <si>
    <t>ab 27</t>
  </si>
  <si>
    <t>Nutzungen nach Inhalt/Methode</t>
  </si>
  <si>
    <t>Geschlecht</t>
  </si>
  <si>
    <t>6-10</t>
  </si>
  <si>
    <t>11-13</t>
  </si>
  <si>
    <t>Jugendverbandsarbeit/Dachorganisationen</t>
  </si>
  <si>
    <t>Anzahl der:</t>
  </si>
  <si>
    <t>Schulsozialarbeit</t>
  </si>
  <si>
    <t>Erstkontakte</t>
  </si>
  <si>
    <t>Schulabsentismus</t>
  </si>
  <si>
    <t>Wohnungsnotlagen</t>
  </si>
  <si>
    <t>psychische Auffälligkeiten und Erkrankungen</t>
  </si>
  <si>
    <t>Einzelarbeit</t>
  </si>
  <si>
    <t xml:space="preserve">offenes Angebot </t>
  </si>
  <si>
    <t>Guppenangebot</t>
  </si>
  <si>
    <t>Arbeit mit Erziehenden</t>
  </si>
  <si>
    <t>Ausflug/Exkursion</t>
  </si>
  <si>
    <t>Veranstaltungen</t>
  </si>
  <si>
    <t>Nutzung durch Gemeinwesen</t>
  </si>
  <si>
    <t xml:space="preserve">Ersterhebung spezifischer Merkmale </t>
  </si>
  <si>
    <t>Anzahl
 der:</t>
  </si>
  <si>
    <t>Jahr</t>
  </si>
  <si>
    <t>'6-10</t>
  </si>
  <si>
    <t>'11-13</t>
  </si>
  <si>
    <t>Monat</t>
  </si>
  <si>
    <t>weiblich</t>
  </si>
  <si>
    <t>männlich</t>
  </si>
  <si>
    <t>Aktenzeichen:</t>
  </si>
  <si>
    <t>Bemerkungen</t>
  </si>
  <si>
    <t>Guppenan-
gebot</t>
  </si>
  <si>
    <t>Multiplikator:innen- arbeit</t>
  </si>
  <si>
    <t>Ausflug/ Exkursion</t>
  </si>
  <si>
    <t>Summe Altersgruppen:</t>
  </si>
  <si>
    <t>geförderten VzÄ des Jugendamtes:</t>
  </si>
  <si>
    <t xml:space="preserve">drittmittelgeförderte VzÄ: </t>
  </si>
  <si>
    <t>Bei Rückfragen wenden Sie sich bitte an die zuständigen Sachbearbeiter:innen der Abteilung Kinder-, Jugend- und Familienförderung.</t>
  </si>
  <si>
    <t>Multiplikator:innenarbeit</t>
  </si>
  <si>
    <t>Angebote für Multiplikator:innen</t>
  </si>
  <si>
    <t>Nutzende nach Altersgruppe</t>
  </si>
  <si>
    <t>Nutzende nach Altersgruppen</t>
  </si>
  <si>
    <t>Nutzende nach Geschlecht</t>
  </si>
  <si>
    <t>Einrichtung/Dienst:</t>
  </si>
  <si>
    <t>Stadtraum/stadtweit:</t>
  </si>
  <si>
    <t>Laufzeit:</t>
  </si>
  <si>
    <t>Deckblatt</t>
  </si>
  <si>
    <t>01.01.2025-31.12.2025</t>
  </si>
  <si>
    <r>
      <t xml:space="preserve">Bitte speichern Sie das Dokument wie folgt: Aktenzeichen_Statistik2025.xlsx  und senden Sie die Datei bis zum 
</t>
    </r>
    <r>
      <rPr>
        <b/>
        <sz val="11"/>
        <rFont val="Calibri"/>
        <family val="2"/>
        <scheme val="minor"/>
      </rPr>
      <t>31. März 2026</t>
    </r>
    <r>
      <rPr>
        <sz val="11"/>
        <rFont val="Calibri"/>
        <family val="2"/>
        <scheme val="minor"/>
      </rPr>
      <t xml:space="preserve"> an folgende E-Mail-Adresse:  </t>
    </r>
    <r>
      <rPr>
        <b/>
        <sz val="11"/>
        <rFont val="Calibri"/>
        <family val="2"/>
        <scheme val="minor"/>
      </rPr>
      <t>Jugendamt-KJF@dresden.de</t>
    </r>
  </si>
  <si>
    <t>Diagramme Jahr</t>
  </si>
  <si>
    <t>Diagramme Monat</t>
  </si>
  <si>
    <t>Relative Zahlen</t>
  </si>
  <si>
    <t>Jahresübersicht</t>
  </si>
  <si>
    <t>Ergänzungen zum Statistiktool</t>
  </si>
  <si>
    <t>tin*</t>
  </si>
  <si>
    <t>Das Statistiktool ist Bestandteil des Verwendungsnachweises und dient der quantitativen Erfassung von Nutzungen durch die Zielgruppen in Einrichtungen und Diensten im Rahmen der vom Jugendamt geförderten VzÄ. Eine Erfassung der Arbeitszeit, Aufgaben und Qualität der Arbeit kann und soll hier nicht abgebildet werden. Dazu gibt es andere Instrumente, die dafür geeigneter sind, wie den Sachbericht, die Konzeption und den Jahresarbeitsplan. Zahlen stellen keine Wertung dar.</t>
  </si>
  <si>
    <t xml:space="preserve">Im Statistiktool werden nur die Nutzungen im Rahmen der geförderten VzÄ des Jugendamtes erfasst. Sollte eine getrennte Erfassung aller Nutzungen nicht möglich sein, müssen die geförderten VzÄ des Jugendamtes und die drittmittelgeförderten VzÄ auf dem Deckblatt des Statistiktools angegeben werden. In diesem Fall werden alle Nutzungen erfasst und die Nutzungszahlen entsprechend des angegebenen Verhältnisses der Förderungen ermittelt.
</t>
  </si>
  <si>
    <t>Die Zahlenangaben nach Geschlecht und Altersgruppen werden für jugendhilfeplanerische Auswertungen benötigt. Die Aussagen zu den Nutzungen sind relevant für den Fachaustausch und den Wirksamkeitsdialog mit den Sachbearbeiter:innen der Abteilung Kinder-, Jugend- und Familienförderung.</t>
  </si>
  <si>
    <t xml:space="preserve">Weiterführende Informationen finden Sie auch unter folgendem Link: </t>
  </si>
  <si>
    <t>https://jugendinfoservice.dresden.de/de/fachkraefteportal/jugendhilfeplanung/faqs/faq-statistik-und-sachberichte.php</t>
  </si>
  <si>
    <t>Für weitergehende Hinweise und Ausführungen sowie Berechnungen kann das leere Tabellenblatt (Ergänzungen) am Ende des Statistiktools genutzt werden. (Einige Funktionen sind technischbedingt nicht möglich.)</t>
  </si>
  <si>
    <t>Zur besseren Handhabung kann man im aktuellen Statistiktool nicht benötigte Spalten ausblenden lassen (rechte Maustaste --&gt; Ausblenden).</t>
  </si>
  <si>
    <t xml:space="preserve">sofern nicht konkret abgefragt, erfolgt dies durch eine Fremdeinschätzung der in den Einrichtungen und Diensten tätigen Menschen (u.a. Fachkräfte, Praktikant:innen, Ehrenamtliche, Honorarkräfte) Achtung! Eine Eintragung der Nutzungen nach Geschlecht ist nicht mehr nötig. Der Spalten berechnen sich aus Ihren Angaben der Geschlechterunterteilung in den Altersgruppen.
Die Altersgruppe 0-5 Jahre wird nach Absprache mit der FAG Familienbildung nicht in Geschlechterkategorien unterteilt, da diese nicht zur Hauptzielgruppe der Einrichtungen und Dienste zählt und eine Fremdeinschätzung bei Babys und Kleinkindern besonders schwierig ist. </t>
  </si>
  <si>
    <t>:</t>
  </si>
  <si>
    <t>Verwendung des Genderdoppelpunktes als gendersensible Schreibweise, um geschlechtliche Vielfalt abzubilden und als Ausdruck der Unabgeschlossenheit von Geschlecht</t>
  </si>
  <si>
    <t>tin bedeutet trans, inter oder nicht-binäre Menschen und * (Asterisk) meint andere Geschlechter oder Geschlechtsidentitäten</t>
  </si>
  <si>
    <t>Alter</t>
  </si>
  <si>
    <t>sofern nicht konkret abgefragt, erfolgt dies durch eine Fremdeinschätzung der in den Einrichtungen und Diensten tätigen Menschen (u.a. Fachkräfte, Praktikant:innen, Ehrenamtliche, Honorarkräfte) Achtung! Eine Erfassung der Nutzenden erfolgt nur 1x pro Tag.</t>
  </si>
  <si>
    <t xml:space="preserve">Nutzende von der Geburt bis zum vollendeten 5. Lebensjahr </t>
  </si>
  <si>
    <t>Nutzende ab dem 6. Geburtstag  bis zum vollendeten 10. Lebensjahr</t>
  </si>
  <si>
    <t>Nutzende ab dem 11. Geburtstag  bis zum vollendeten 13. Lebensjahr</t>
  </si>
  <si>
    <t>Nutzende ab dem 14. Geburtstag  bis zum vollendeten 17. Lebensjahr</t>
  </si>
  <si>
    <t>Nutzende ab dem 18. Geburtstag  bis zum vollendeten 21. Lebensjahr</t>
  </si>
  <si>
    <t>Nutzende ab dem 22. Geburtstag  bis zum vollendeten 26. Lebensjahr</t>
  </si>
  <si>
    <t>Nutzende, die das 26. Lebensjahr vollendet haben (ab dem 27. Geburtstag)</t>
  </si>
  <si>
    <t>Summe Altersgruppe</t>
  </si>
  <si>
    <t xml:space="preserve">Zusammenfassung der Geschlechter innerhalb der jeweiligen Altersgruppe </t>
  </si>
  <si>
    <t xml:space="preserve">Nutzung </t>
  </si>
  <si>
    <t>Eine Nutzung wird im Rahmen der pädagogischen Kernaktivität erfasst. Die Aktivitäten finden im direkten Kontakt zwischen Nutzenden und den in den Einrichtungen und Diensten tätigen Menschen statt (u. a. Fachkräfte, Ehrenamtliche, Praktikant:innen, Honorarkräfte). Das reine Bereitstellen des Ortes (z.B. Jugendhaus, Spielplatz, Familienzentrum) oder von Geräten (Skaterrampe, Spielgeräte, Musikinstrumente etc.) stellt noch keine pädagogische Kernaktivität dar.</t>
  </si>
  <si>
    <t>Nutzungen nach Inhalt und Methode</t>
  </si>
  <si>
    <t>hier Erfassung der tatsächlichen Nutzungen differenziert nach den einzelnen Inhalten und Methoden (Mehrfachangaben sind möglich)</t>
  </si>
  <si>
    <t>Anzahl</t>
  </si>
  <si>
    <t>hier nur Erfassung der Anzahl der Angebote, Nutzende werden nicht in den Kategorien Geschlecht und Alter erfasst</t>
  </si>
  <si>
    <t>digitale Nutzung</t>
  </si>
  <si>
    <t>Die Erfassung der Online-Angebote, -Nutzungen und -Zugänge (z. B. E-Mail, soziale Medien, Videokonferenz) werden unter der jeweiligen Spalte Nutzungen nach Inhalt / Methode eingetragen. Eine separate Erfassung ist nicht vorgesehen. Ein Like der Nutzenden unter einem Beitrag der Einrichtungen/ Dienste in sozialen Medien stellt noch keine Nutzung dar.</t>
  </si>
  <si>
    <t>Bemerkungen/Hinweise</t>
  </si>
  <si>
    <t>bitte diese Spalten nutzen, um Angebote, Veranstaltungen usw. konkret zu benennen bzw. für Hinweis zu besonderen Vorkommnissen, z.B. Havarie, größere Umbaumaßnahme</t>
  </si>
  <si>
    <r>
      <t>Bitte tragen Sie im Deckblatt</t>
    </r>
    <r>
      <rPr>
        <sz val="11"/>
        <color rgb="FFFF0000"/>
        <rFont val="Calibri"/>
        <family val="2"/>
        <scheme val="minor"/>
      </rPr>
      <t xml:space="preserve"> die grau unterlegten Felder:</t>
    </r>
    <r>
      <rPr>
        <sz val="11"/>
        <color theme="1"/>
        <rFont val="Calibri"/>
        <family val="2"/>
        <scheme val="minor"/>
      </rPr>
      <t xml:space="preserve"> Leistungsart, den Stadtraum bzw. stadtweit, den Träger, die Einrichtung bzw. Dienst, das Aktenzeichen und die geförderten VzÄ ein. Ihre Angaben werden automatisch auf die einzelnen Tabellenblätter übertragen.</t>
    </r>
  </si>
  <si>
    <t>erstmalige Erhebung des aufgeführten Merkmals bei Nutzenden. Dies kann innerhalb des Erst- oder eines Folgekontakts, jedoch nur einmalig je Person erfolgen</t>
  </si>
  <si>
    <t>Erstkontakt</t>
  </si>
  <si>
    <t>Erstkontakt von Nutzenden innerhalb des Berichtsjahres. Jede Person wird einmal innerhalb des Kalenderjahres gezählt. Nutzende mit bereits laufenden Kontakten in Vorjahren werden innerhalb des Berichtsjahres einmalig neu erfasst. Nutzende, die nach einer Kontaktbeendigung im selben Jahr neu Kontakt aufnehmen, werden nicht erneut gezählt.</t>
  </si>
  <si>
    <t>erfasst wird aktueller Schulabsentismus entsprechend der Definition (3 Phasen von Schulabsentismus: drohender/passiver/aktiver Schulabsentismus)</t>
  </si>
  <si>
    <t>Erfassung von jungen Menschen, die im Elternhaus von eskalierenden Konflikten bzw. von „Rausschmiss“ bedroht sind,  die in Jugendhilfe-Einrichtungen am Ende einer HzE stehen (Care-Leaver ohne eigene Wohnung), auch unbegleitete volljährige Geflüchtete ohne eigene Wohnung, die in einer eigenen Wohnung mit Mietvertrag, von Wohnungslosigkeit bedroht sind, die in einer kommunalen Notunterkunft bzw. in einer kommunalen Unterkunft für Asylbewerber:innen bzw. in einer Einrichtung der Hilfe nach §§67 ff. SGB XII untergebracht sind (ü18), die auf der Straße leben sowie Sofa-Hopper bei Freunden und Bekannten</t>
  </si>
  <si>
    <t>emotionale und Verhaltensauffälligkeiten, die  unabhängig von bereits erfolgter Diagnosestellung auf psychische Belastungen hinweisen; Zuordnungen nach § 35 a SGB VIII; (Teil)Leistungsstörungen; diagnostizierte psychische Beeinträchtigungen/psychiatrische Erkrankungen</t>
  </si>
  <si>
    <t>individuelle Beratung und Begleitung einzelner Personen innerhalb der Zielgruppe (auch digitale Nutzung), hierzu zählt auch die Begleitung von jungen Menschen, die gemeinnützige Arbeitsstunden ableisten, Begleitpersonen sind ebenfalls Nutzende und werden entsprechend mitgezählt, z.B. Kurzberatung, Clearing, Bewerbungscoaching</t>
  </si>
  <si>
    <t xml:space="preserve">pädagogisch begleitetes, thematisches Angebot mit dem Ziel der Förderung von Gruppenprozessen und Stärkung individueller Kompetenzen (auch digitale Nutzung),  z. B. Praxisbereich in ESF-Projekten, Stützunterricht in der Gruppe, Vorbereitungskurs auf Externenabschlüsse, Mikroprojekte, gemeinsame Wochenplanung und -reflexion, lebensweltbezogenes Themenmodul (Bitte in der Spalte Bemerkungen konkret benennen), siehe Partizipation als Stufenmodell unterhalb Stufe 5, Link: </t>
  </si>
  <si>
    <t>https://jugendinfoservice.dresden.de/de/fachkraefteportal/jugendhilfeplanung/glossar.php</t>
  </si>
  <si>
    <t>Arbeit mit Erziehenden, Eltern und Angehörigen der Adressat*innen (auch digitale Nutzung), orientiert am Bedarf der Kinder und Jugendlichen, z. B. Beratung, Kontaktaufnahme</t>
  </si>
  <si>
    <t>begleitete Gruppenaktivität außerhalb der Einrichtung ohne Übernachtung, z. B Betriebsbesichtigung, Stadterkundung, Besuch von Messen/Börsen (Bitte in der Spalte Bemerkungen konkret benennen)</t>
  </si>
  <si>
    <t>Angebote und Beratung von und mit Fachkräften, Ehrenamtlichen, Akteur:innen, Kooperationspartnern im fachspezifischen Kontext (auch digitale Nutzung ) u.a. fallübergreifende Beratung von Multiplikator:innen (z. B. Partner aus der Wirtschaft), Fachdiskurs, Fachgespräch, Fachtag sowie Fort- und Weiterbildung für Multiplikator:innen, keine Erfassung von Gremienarbeit</t>
  </si>
  <si>
    <t>Anzahl größerer Veranstaltungen für Multiplikator:innen, z. B. Fachtag (auch digitale Nutzung), z.B. auch Vorstellungsrunden bei Institutionen und in Einrichtungen (Bitte in der Spalte Bemerkungen konkret benennen)</t>
  </si>
  <si>
    <t>Angebote innerhalb und außerhalb der Einrichtung (auch digitale Nutzung), die eine größere Nutzendenzahl erreichen als gewöhnlich, z. B. Messe, Lehrstellenbörse, Elternabend, Tag der offenen Tür, Vorstellungsrunde, Workshop für Netzwerkpartner (Bitte in der Spalte Bemerkungen konkret benennen)</t>
  </si>
  <si>
    <t>gemeinnützige Nutzung der Dienstleistung der Einrichtung in Jugendwerkstätten (z.B. Cateringauftrag, Flyererstellung, Möbelreparatur in einer Kita) (Bitte in der Spalte Bemerkungen konkret benennen)</t>
  </si>
  <si>
    <t>pädagogisch begleitetes Angebot auf freiwilliger Basis, ohne Anmeldung, ohne feste Angebotsdauer (außer Öffnungszeit) und ohne festen Nutzendenkreis (auch digitale Nutzung)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</si>
</sst>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_-;\-* #,##0.00\ _€_-;_-* &quot;-&quot;??\ _€_-;_-@_-"/>
    <numFmt numFmtId="165" formatCode="&quot;&quot;"/>
    <numFmt numFmtId="166" formatCode="#"/>
  </numFmts>
  <fonts count="37"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theme="1"/>
      <name val="Calibri"/>
      <family val="2"/>
      <scheme val="minor"/>
    </font>
    <font>
      <sz val="14"/>
      <color theme="1"/>
      <name val="Calibri"/>
      <family val="2"/>
      <scheme val="minor"/>
    </font>
    <font>
      <sz val="11"/>
      <color theme="1"/>
      <name val="Arial"/>
      <family val="2"/>
    </font>
    <font>
      <sz val="12"/>
      <color theme="1"/>
      <name val="Calibri"/>
      <family val="2"/>
      <scheme val="minor"/>
    </font>
    <font>
      <b/>
      <u/>
      <sz val="12"/>
      <color theme="1"/>
      <name val="Calibri"/>
      <family val="2"/>
      <scheme val="minor"/>
    </font>
    <font>
      <b/>
      <sz val="11"/>
      <name val="Calibri"/>
      <family val="2"/>
      <scheme val="minor"/>
    </font>
    <font>
      <b/>
      <sz val="11"/>
      <color theme="1"/>
      <name val="Calibri"/>
      <family val="2"/>
      <scheme val="minor"/>
    </font>
    <font>
      <b/>
      <sz val="12"/>
      <color theme="1"/>
      <name val="Calibri"/>
      <family val="2"/>
      <scheme val="minor"/>
    </font>
    <font>
      <b/>
      <sz val="9"/>
      <color theme="1"/>
      <name val="Calibri"/>
      <family val="2"/>
      <scheme val="minor"/>
    </font>
    <font>
      <sz val="11"/>
      <name val="Calibri"/>
      <family val="2"/>
      <scheme val="minor"/>
    </font>
    <font>
      <u/>
      <sz val="11"/>
      <color theme="1"/>
      <name val="Calibri"/>
      <family val="2"/>
      <scheme val="minor"/>
    </font>
    <font>
      <b/>
      <sz val="10"/>
      <color rgb="FFFF0000"/>
      <name val="Arial"/>
      <family val="2"/>
    </font>
    <font>
      <b/>
      <sz val="10"/>
      <name val="Calibri"/>
      <family val="2"/>
      <scheme val="minor"/>
    </font>
    <font>
      <sz val="10"/>
      <name val="Calibri"/>
      <family val="2"/>
      <scheme val="minor"/>
    </font>
    <font>
      <b/>
      <sz val="10"/>
      <color theme="1"/>
      <name val="Arial"/>
      <family val="2"/>
    </font>
    <font>
      <b/>
      <sz val="9"/>
      <name val="Calibri"/>
      <family val="2"/>
      <scheme val="minor"/>
    </font>
    <font>
      <u/>
      <sz val="11"/>
      <color theme="10"/>
      <name val="Calibri"/>
      <family val="2"/>
      <scheme val="minor"/>
    </font>
    <font>
      <b/>
      <sz val="14"/>
      <color theme="1"/>
      <name val="Calibri"/>
      <family val="2"/>
      <scheme val="minor"/>
    </font>
    <font>
      <sz val="11"/>
      <color theme="1"/>
      <name val="Calibri"/>
      <family val="2"/>
    </font>
    <font>
      <sz val="11"/>
      <color rgb="FFFF0000"/>
      <name val="Calibri"/>
      <family val="2"/>
      <scheme val="minor"/>
    </font>
    <font>
      <sz val="11"/>
      <color rgb="FFFF0000"/>
      <name val="Calibri"/>
      <family val="2"/>
    </font>
  </fonts>
  <fills count="4">
    <fill>
      <patternFill patternType="none"/>
    </fill>
    <fill>
      <patternFill patternType="gray125"/>
    </fill>
    <fill>
      <patternFill patternType="solid">
        <fgColor theme="6" tint="0.39997558519241921"/>
        <bgColor indexed="64"/>
      </patternFill>
    </fill>
    <fill>
      <patternFill patternType="solid">
        <fgColor theme="0" tint="-0.14999847407452621"/>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s>
  <cellStyleXfs count="6">
    <xf numFmtId="0" fontId="0" fillId="0" borderId="0"/>
    <xf numFmtId="0" fontId="15" fillId="0" borderId="0"/>
    <xf numFmtId="164" fontId="18" fillId="0" borderId="0" applyFont="0" applyFill="0" applyBorder="0" applyAlignment="0" applyProtection="0"/>
    <xf numFmtId="0" fontId="18" fillId="0" borderId="0"/>
    <xf numFmtId="9" fontId="18" fillId="0" borderId="0" applyFont="0" applyFill="0" applyBorder="0" applyAlignment="0" applyProtection="0"/>
    <xf numFmtId="0" fontId="32" fillId="0" borderId="0" applyNumberFormat="0" applyFill="0" applyBorder="0" applyAlignment="0" applyProtection="0"/>
  </cellStyleXfs>
  <cellXfs count="320">
    <xf numFmtId="0" fontId="0" fillId="0" borderId="0" xfId="0"/>
    <xf numFmtId="0" fontId="16" fillId="0" borderId="0" xfId="1" applyFont="1"/>
    <xf numFmtId="0" fontId="16" fillId="0" borderId="0" xfId="1" applyFont="1" applyAlignment="1">
      <alignment horizontal="center" vertical="center"/>
    </xf>
    <xf numFmtId="0" fontId="17" fillId="0" borderId="0" xfId="1" applyFont="1"/>
    <xf numFmtId="0" fontId="19" fillId="0" borderId="0" xfId="0" applyFont="1" applyFill="1" applyBorder="1" applyProtection="1"/>
    <xf numFmtId="0" fontId="20" fillId="0" borderId="0" xfId="0" applyFont="1" applyFill="1" applyBorder="1" applyProtection="1"/>
    <xf numFmtId="0" fontId="14" fillId="0" borderId="0" xfId="0" applyFont="1"/>
    <xf numFmtId="0" fontId="23" fillId="0" borderId="0" xfId="0" applyFont="1"/>
    <xf numFmtId="0" fontId="23" fillId="0" borderId="0" xfId="0" applyFont="1" applyFill="1"/>
    <xf numFmtId="0" fontId="14" fillId="0" borderId="0" xfId="0" applyFont="1" applyProtection="1">
      <protection locked="0"/>
    </xf>
    <xf numFmtId="0" fontId="14" fillId="0" borderId="0" xfId="0" applyFont="1" applyFill="1" applyProtection="1">
      <protection locked="0"/>
    </xf>
    <xf numFmtId="0" fontId="14" fillId="0" borderId="0" xfId="0" applyFont="1" applyFill="1"/>
    <xf numFmtId="0" fontId="19" fillId="0" borderId="0" xfId="0" applyFont="1"/>
    <xf numFmtId="0" fontId="26" fillId="0" borderId="19" xfId="0" applyFont="1" applyBorder="1" applyProtection="1">
      <protection locked="0"/>
    </xf>
    <xf numFmtId="0" fontId="14" fillId="0" borderId="20" xfId="0" applyFont="1" applyBorder="1" applyProtection="1">
      <protection locked="0"/>
    </xf>
    <xf numFmtId="0" fontId="14" fillId="0" borderId="21" xfId="0" applyFont="1" applyBorder="1" applyProtection="1">
      <protection locked="0"/>
    </xf>
    <xf numFmtId="0" fontId="14" fillId="0" borderId="22" xfId="0" applyFont="1" applyBorder="1" applyProtection="1">
      <protection locked="0"/>
    </xf>
    <xf numFmtId="0" fontId="14" fillId="0" borderId="0" xfId="0" applyFont="1" applyBorder="1" applyProtection="1">
      <protection locked="0"/>
    </xf>
    <xf numFmtId="0" fontId="14" fillId="0" borderId="23" xfId="0" applyFont="1" applyBorder="1" applyProtection="1">
      <protection locked="0"/>
    </xf>
    <xf numFmtId="0" fontId="14" fillId="0" borderId="24" xfId="0" applyFont="1" applyBorder="1" applyProtection="1">
      <protection locked="0"/>
    </xf>
    <xf numFmtId="0" fontId="14" fillId="0" borderId="25" xfId="0" applyFont="1" applyBorder="1" applyProtection="1">
      <protection locked="0"/>
    </xf>
    <xf numFmtId="0" fontId="14" fillId="0" borderId="18" xfId="0" applyFont="1" applyBorder="1" applyProtection="1">
      <protection locked="0"/>
    </xf>
    <xf numFmtId="0" fontId="14" fillId="0" borderId="0" xfId="0" applyFont="1" applyAlignment="1">
      <alignment wrapText="1"/>
    </xf>
    <xf numFmtId="0" fontId="12" fillId="0" borderId="0" xfId="0" applyFont="1"/>
    <xf numFmtId="0" fontId="27" fillId="0" borderId="0" xfId="0" applyFont="1"/>
    <xf numFmtId="0" fontId="15" fillId="0" borderId="0" xfId="0" applyFont="1"/>
    <xf numFmtId="0" fontId="28" fillId="0" borderId="0" xfId="0" applyFont="1" applyFill="1" applyBorder="1" applyAlignment="1"/>
    <xf numFmtId="0" fontId="28" fillId="0" borderId="1" xfId="0" applyFont="1" applyFill="1" applyBorder="1" applyAlignment="1"/>
    <xf numFmtId="0" fontId="15" fillId="0" borderId="1" xfId="0" applyFont="1" applyBorder="1"/>
    <xf numFmtId="0" fontId="16" fillId="0" borderId="1" xfId="0" applyFont="1" applyFill="1" applyBorder="1" applyAlignment="1"/>
    <xf numFmtId="16" fontId="15" fillId="0" borderId="1" xfId="0" applyNumberFormat="1" applyFont="1" applyBorder="1"/>
    <xf numFmtId="166" fontId="15" fillId="0" borderId="1" xfId="0" applyNumberFormat="1" applyFont="1" applyBorder="1" applyAlignment="1">
      <alignment horizontal="left" vertical="top" wrapText="1"/>
    </xf>
    <xf numFmtId="0" fontId="15" fillId="0" borderId="0" xfId="0" applyFont="1" applyBorder="1"/>
    <xf numFmtId="0" fontId="15" fillId="0" borderId="1" xfId="0" applyFont="1" applyBorder="1" applyAlignment="1">
      <alignment horizontal="left" vertical="top" wrapText="1"/>
    </xf>
    <xf numFmtId="0" fontId="15" fillId="0" borderId="0" xfId="0" applyFont="1" applyBorder="1" applyAlignment="1">
      <alignment horizontal="left" vertical="top" wrapText="1"/>
    </xf>
    <xf numFmtId="0" fontId="27" fillId="0" borderId="0" xfId="0" applyFont="1" applyBorder="1"/>
    <xf numFmtId="0" fontId="15" fillId="0" borderId="1" xfId="0" applyFont="1" applyFill="1" applyBorder="1" applyAlignment="1">
      <alignment horizontal="center"/>
    </xf>
    <xf numFmtId="166" fontId="15" fillId="0" borderId="1" xfId="0" applyNumberFormat="1" applyFont="1" applyFill="1" applyBorder="1" applyAlignment="1">
      <alignment horizontal="center"/>
    </xf>
    <xf numFmtId="0" fontId="0" fillId="0" borderId="0" xfId="0" applyAlignment="1">
      <alignment vertical="top"/>
    </xf>
    <xf numFmtId="0" fontId="15" fillId="0" borderId="26" xfId="0" applyFont="1" applyBorder="1"/>
    <xf numFmtId="0" fontId="15" fillId="0" borderId="26" xfId="0" applyFont="1" applyBorder="1" applyAlignment="1">
      <alignment horizontal="left" vertical="top" wrapText="1"/>
    </xf>
    <xf numFmtId="0" fontId="0" fillId="0" borderId="0" xfId="0" applyBorder="1"/>
    <xf numFmtId="0" fontId="15" fillId="0" borderId="61" xfId="0" applyFont="1" applyBorder="1"/>
    <xf numFmtId="0" fontId="15" fillId="0" borderId="61" xfId="0" applyFont="1" applyBorder="1" applyAlignment="1">
      <alignment horizontal="left" vertical="top" wrapText="1"/>
    </xf>
    <xf numFmtId="0" fontId="30" fillId="0" borderId="0" xfId="0" applyFont="1" applyBorder="1"/>
    <xf numFmtId="0" fontId="0" fillId="0" borderId="0" xfId="0" applyProtection="1">
      <protection hidden="1"/>
    </xf>
    <xf numFmtId="0" fontId="14" fillId="0" borderId="0" xfId="0" applyFont="1" applyProtection="1">
      <protection hidden="1"/>
    </xf>
    <xf numFmtId="165" fontId="14" fillId="0" borderId="0" xfId="0" applyNumberFormat="1" applyFont="1" applyProtection="1">
      <protection hidden="1"/>
    </xf>
    <xf numFmtId="0" fontId="21" fillId="2" borderId="4" xfId="0" applyFont="1" applyFill="1" applyBorder="1" applyAlignment="1" applyProtection="1">
      <alignment horizontal="center"/>
      <protection hidden="1"/>
    </xf>
    <xf numFmtId="0" fontId="22" fillId="2" borderId="4" xfId="0" applyFont="1" applyFill="1" applyBorder="1" applyAlignment="1" applyProtection="1">
      <alignment wrapText="1"/>
      <protection hidden="1"/>
    </xf>
    <xf numFmtId="0" fontId="14" fillId="0" borderId="11" xfId="0" quotePrefix="1" applyFont="1" applyFill="1" applyBorder="1" applyAlignment="1" applyProtection="1">
      <alignment horizontal="center"/>
      <protection hidden="1"/>
    </xf>
    <xf numFmtId="0" fontId="22" fillId="0" borderId="5" xfId="0" applyFont="1" applyBorder="1" applyAlignment="1" applyProtection="1">
      <protection hidden="1"/>
    </xf>
    <xf numFmtId="166" fontId="14" fillId="0" borderId="6" xfId="2" applyNumberFormat="1" applyFont="1" applyBorder="1" applyProtection="1">
      <protection hidden="1"/>
    </xf>
    <xf numFmtId="166" fontId="14" fillId="0" borderId="6" xfId="0" applyNumberFormat="1" applyFont="1" applyBorder="1" applyProtection="1">
      <protection hidden="1"/>
    </xf>
    <xf numFmtId="166" fontId="14" fillId="0" borderId="5" xfId="0" applyNumberFormat="1" applyFont="1" applyBorder="1" applyProtection="1">
      <protection hidden="1"/>
    </xf>
    <xf numFmtId="166" fontId="14" fillId="0" borderId="29" xfId="0" applyNumberFormat="1" applyFont="1" applyBorder="1" applyProtection="1">
      <protection hidden="1"/>
    </xf>
    <xf numFmtId="166" fontId="14" fillId="2" borderId="52" xfId="0" applyNumberFormat="1" applyFont="1" applyFill="1" applyBorder="1" applyProtection="1">
      <protection hidden="1"/>
    </xf>
    <xf numFmtId="166" fontId="14" fillId="0" borderId="51" xfId="0" applyNumberFormat="1" applyFont="1" applyBorder="1" applyProtection="1">
      <protection hidden="1"/>
    </xf>
    <xf numFmtId="0" fontId="22" fillId="0" borderId="3" xfId="0" applyFont="1" applyFill="1" applyBorder="1" applyAlignment="1" applyProtection="1">
      <protection hidden="1"/>
    </xf>
    <xf numFmtId="0" fontId="22" fillId="0" borderId="3" xfId="0" applyFont="1" applyBorder="1" applyAlignment="1" applyProtection="1">
      <protection hidden="1"/>
    </xf>
    <xf numFmtId="0" fontId="22" fillId="0" borderId="16" xfId="0" applyFont="1" applyFill="1" applyBorder="1" applyAlignment="1" applyProtection="1">
      <protection hidden="1"/>
    </xf>
    <xf numFmtId="0" fontId="22" fillId="2" borderId="4" xfId="0" applyFont="1" applyFill="1" applyBorder="1" applyProtection="1">
      <protection hidden="1"/>
    </xf>
    <xf numFmtId="166" fontId="22" fillId="2" borderId="8" xfId="0" applyNumberFormat="1" applyFont="1" applyFill="1" applyBorder="1" applyProtection="1">
      <protection hidden="1"/>
    </xf>
    <xf numFmtId="166" fontId="22" fillId="2" borderId="14" xfId="0" applyNumberFormat="1" applyFont="1" applyFill="1" applyBorder="1" applyProtection="1">
      <protection hidden="1"/>
    </xf>
    <xf numFmtId="166" fontId="22" fillId="2" borderId="4" xfId="0" applyNumberFormat="1" applyFont="1" applyFill="1" applyBorder="1" applyProtection="1">
      <protection hidden="1"/>
    </xf>
    <xf numFmtId="166" fontId="22" fillId="2" borderId="31" xfId="0" applyNumberFormat="1" applyFont="1" applyFill="1" applyBorder="1" applyProtection="1">
      <protection hidden="1"/>
    </xf>
    <xf numFmtId="166" fontId="22" fillId="2" borderId="33" xfId="0" applyNumberFormat="1" applyFont="1" applyFill="1" applyBorder="1" applyProtection="1">
      <protection hidden="1"/>
    </xf>
    <xf numFmtId="166" fontId="22" fillId="2" borderId="34" xfId="0" applyNumberFormat="1" applyFont="1" applyFill="1" applyBorder="1" applyProtection="1">
      <protection hidden="1"/>
    </xf>
    <xf numFmtId="0" fontId="13" fillId="0" borderId="48" xfId="0" quotePrefix="1" applyFont="1" applyBorder="1" applyAlignment="1" applyProtection="1">
      <alignment horizontal="center"/>
      <protection hidden="1"/>
    </xf>
    <xf numFmtId="0" fontId="13" fillId="0" borderId="56" xfId="0" quotePrefix="1" applyFont="1" applyBorder="1" applyAlignment="1" applyProtection="1">
      <alignment horizontal="center"/>
      <protection hidden="1"/>
    </xf>
    <xf numFmtId="0" fontId="22" fillId="2" borderId="33" xfId="0" applyFont="1" applyFill="1" applyBorder="1" applyProtection="1">
      <protection hidden="1"/>
    </xf>
    <xf numFmtId="0" fontId="14" fillId="2" borderId="31" xfId="0" applyFont="1" applyFill="1" applyBorder="1" applyProtection="1">
      <protection hidden="1"/>
    </xf>
    <xf numFmtId="166" fontId="14" fillId="2" borderId="8" xfId="0" applyNumberFormat="1" applyFont="1" applyFill="1" applyBorder="1" applyProtection="1">
      <protection hidden="1"/>
    </xf>
    <xf numFmtId="166" fontId="14" fillId="2" borderId="34" xfId="0" applyNumberFormat="1" applyFont="1" applyFill="1" applyBorder="1" applyProtection="1">
      <protection hidden="1"/>
    </xf>
    <xf numFmtId="166" fontId="14" fillId="2" borderId="31" xfId="0" applyNumberFormat="1" applyFont="1" applyFill="1" applyBorder="1" applyProtection="1">
      <protection hidden="1"/>
    </xf>
    <xf numFmtId="166" fontId="14" fillId="2" borderId="4" xfId="0" applyNumberFormat="1" applyFont="1" applyFill="1" applyBorder="1" applyProtection="1">
      <protection hidden="1"/>
    </xf>
    <xf numFmtId="166" fontId="14" fillId="2" borderId="53" xfId="0" applyNumberFormat="1" applyFont="1" applyFill="1" applyBorder="1" applyProtection="1">
      <protection hidden="1"/>
    </xf>
    <xf numFmtId="166" fontId="14" fillId="2" borderId="13" xfId="0" applyNumberFormat="1" applyFont="1" applyFill="1" applyBorder="1" applyProtection="1">
      <protection hidden="1"/>
    </xf>
    <xf numFmtId="166" fontId="14" fillId="2" borderId="33" xfId="0" applyNumberFormat="1" applyFont="1" applyFill="1" applyBorder="1" applyProtection="1">
      <protection hidden="1"/>
    </xf>
    <xf numFmtId="14" fontId="25" fillId="0" borderId="29" xfId="0" applyNumberFormat="1" applyFont="1" applyFill="1" applyBorder="1" applyAlignment="1" applyProtection="1">
      <alignment horizontal="left"/>
      <protection hidden="1"/>
    </xf>
    <xf numFmtId="0" fontId="25" fillId="0" borderId="28" xfId="0" applyNumberFormat="1" applyFont="1" applyFill="1" applyBorder="1" applyProtection="1">
      <protection locked="0" hidden="1"/>
    </xf>
    <xf numFmtId="0" fontId="25" fillId="0" borderId="1" xfId="0" applyNumberFormat="1" applyFont="1" applyFill="1" applyBorder="1" applyProtection="1">
      <protection locked="0" hidden="1"/>
    </xf>
    <xf numFmtId="0" fontId="25" fillId="0" borderId="17" xfId="0" applyNumberFormat="1" applyFont="1" applyFill="1" applyBorder="1" applyProtection="1">
      <protection locked="0" hidden="1"/>
    </xf>
    <xf numFmtId="0" fontId="23" fillId="0" borderId="0" xfId="0" applyFont="1" applyProtection="1">
      <protection hidden="1"/>
    </xf>
    <xf numFmtId="0" fontId="19" fillId="0" borderId="0" xfId="0" applyFont="1" applyProtection="1">
      <protection hidden="1"/>
    </xf>
    <xf numFmtId="0" fontId="19" fillId="0" borderId="0" xfId="0" applyFont="1" applyBorder="1" applyProtection="1">
      <protection hidden="1"/>
    </xf>
    <xf numFmtId="0" fontId="0" fillId="0" borderId="0" xfId="0" applyAlignment="1" applyProtection="1">
      <alignment vertical="top"/>
      <protection hidden="1"/>
    </xf>
    <xf numFmtId="166" fontId="19" fillId="0" borderId="0" xfId="0" applyNumberFormat="1" applyFont="1" applyFill="1" applyBorder="1" applyAlignment="1" applyProtection="1">
      <alignment vertical="top"/>
      <protection hidden="1"/>
    </xf>
    <xf numFmtId="0" fontId="23" fillId="0" borderId="0" xfId="0" applyFont="1" applyAlignment="1" applyProtection="1">
      <alignment vertical="top"/>
      <protection hidden="1"/>
    </xf>
    <xf numFmtId="0" fontId="19" fillId="0" borderId="0" xfId="0" applyFont="1" applyAlignment="1" applyProtection="1">
      <alignment vertical="top"/>
      <protection hidden="1"/>
    </xf>
    <xf numFmtId="0" fontId="23" fillId="0" borderId="0" xfId="0" applyFont="1" applyAlignment="1" applyProtection="1">
      <alignment horizontal="left" vertical="top" wrapText="1"/>
      <protection hidden="1"/>
    </xf>
    <xf numFmtId="166" fontId="15" fillId="0" borderId="0" xfId="0" applyNumberFormat="1" applyFont="1" applyFill="1" applyBorder="1" applyAlignment="1" applyProtection="1">
      <alignment horizontal="left" vertical="top"/>
      <protection hidden="1"/>
    </xf>
    <xf numFmtId="0" fontId="0" fillId="0" borderId="0" xfId="0" applyBorder="1" applyProtection="1">
      <protection hidden="1"/>
    </xf>
    <xf numFmtId="0" fontId="10" fillId="0" borderId="0" xfId="0" applyFont="1" applyBorder="1" applyProtection="1">
      <protection locked="0"/>
    </xf>
    <xf numFmtId="166" fontId="15" fillId="0" borderId="0" xfId="0" applyNumberFormat="1" applyFont="1" applyFill="1" applyBorder="1" applyAlignment="1" applyProtection="1">
      <alignment horizontal="left" vertical="top"/>
      <protection hidden="1"/>
    </xf>
    <xf numFmtId="0" fontId="24" fillId="0" borderId="0" xfId="0" applyFont="1" applyFill="1" applyAlignment="1" applyProtection="1">
      <alignment horizontal="left"/>
      <protection locked="0"/>
    </xf>
    <xf numFmtId="0" fontId="9" fillId="0" borderId="0" xfId="0" applyFont="1" applyProtection="1">
      <protection hidden="1"/>
    </xf>
    <xf numFmtId="0" fontId="9" fillId="0" borderId="0" xfId="0" applyFont="1" applyFill="1" applyBorder="1" applyProtection="1">
      <protection hidden="1"/>
    </xf>
    <xf numFmtId="0" fontId="9" fillId="0" borderId="0" xfId="0" applyFont="1" applyBorder="1" applyAlignment="1" applyProtection="1">
      <alignment vertical="top" wrapText="1"/>
      <protection hidden="1"/>
    </xf>
    <xf numFmtId="0" fontId="9" fillId="0" borderId="0" xfId="0" applyFont="1" applyAlignment="1" applyProtection="1">
      <alignment wrapText="1"/>
      <protection hidden="1"/>
    </xf>
    <xf numFmtId="166" fontId="11" fillId="0" borderId="0" xfId="0" applyNumberFormat="1" applyFont="1" applyFill="1" applyBorder="1" applyAlignment="1" applyProtection="1">
      <alignment vertical="top"/>
      <protection hidden="1"/>
    </xf>
    <xf numFmtId="0" fontId="22" fillId="2" borderId="38" xfId="0" applyFont="1" applyFill="1" applyBorder="1" applyAlignment="1">
      <alignment horizontal="center"/>
    </xf>
    <xf numFmtId="0" fontId="9" fillId="0" borderId="3" xfId="0" applyFont="1" applyBorder="1" applyProtection="1">
      <protection locked="0"/>
    </xf>
    <xf numFmtId="0" fontId="9" fillId="0" borderId="16" xfId="0" applyFont="1" applyBorder="1" applyProtection="1">
      <protection locked="0"/>
    </xf>
    <xf numFmtId="0" fontId="9" fillId="0" borderId="3" xfId="0" applyFont="1" applyFill="1" applyBorder="1" applyProtection="1">
      <protection locked="0"/>
    </xf>
    <xf numFmtId="0" fontId="15" fillId="0" borderId="1" xfId="0" quotePrefix="1" applyFont="1" applyBorder="1"/>
    <xf numFmtId="2" fontId="15" fillId="0" borderId="1" xfId="0" applyNumberFormat="1" applyFont="1" applyBorder="1"/>
    <xf numFmtId="17" fontId="15" fillId="0" borderId="1" xfId="0" quotePrefix="1" applyNumberFormat="1" applyFont="1" applyBorder="1"/>
    <xf numFmtId="0" fontId="25" fillId="0" borderId="1" xfId="0" applyFont="1" applyFill="1" applyBorder="1" applyAlignment="1"/>
    <xf numFmtId="0" fontId="0" fillId="0" borderId="1" xfId="0" applyBorder="1"/>
    <xf numFmtId="0" fontId="25" fillId="0" borderId="1" xfId="0" applyFont="1" applyFill="1" applyBorder="1" applyAlignment="1">
      <alignment wrapText="1"/>
    </xf>
    <xf numFmtId="0" fontId="29" fillId="0" borderId="1" xfId="0" applyFont="1" applyFill="1" applyBorder="1" applyAlignment="1">
      <alignment vertical="top" wrapText="1"/>
    </xf>
    <xf numFmtId="0" fontId="29" fillId="0" borderId="1" xfId="0" applyFont="1" applyFill="1" applyBorder="1" applyAlignment="1">
      <alignment vertical="top"/>
    </xf>
    <xf numFmtId="0" fontId="0" fillId="0" borderId="1" xfId="0" applyBorder="1" applyAlignment="1">
      <alignment vertical="top"/>
    </xf>
    <xf numFmtId="0" fontId="28" fillId="0" borderId="0" xfId="0" applyFont="1" applyFill="1" applyBorder="1" applyAlignment="1">
      <alignment vertical="top"/>
    </xf>
    <xf numFmtId="166" fontId="7" fillId="2" borderId="5" xfId="0" applyNumberFormat="1" applyFont="1" applyFill="1" applyBorder="1" applyProtection="1">
      <protection hidden="1"/>
    </xf>
    <xf numFmtId="0" fontId="22" fillId="0" borderId="0" xfId="0" applyFont="1" applyFill="1" applyBorder="1" applyAlignment="1" applyProtection="1">
      <protection hidden="1"/>
    </xf>
    <xf numFmtId="0" fontId="7" fillId="0" borderId="0" xfId="0" applyFont="1" applyProtection="1">
      <protection hidden="1"/>
    </xf>
    <xf numFmtId="0" fontId="6" fillId="0" borderId="0" xfId="0" applyFont="1" applyProtection="1">
      <protection hidden="1"/>
    </xf>
    <xf numFmtId="0" fontId="23" fillId="0" borderId="0" xfId="0" applyFont="1" applyFill="1" applyProtection="1">
      <protection hidden="1"/>
    </xf>
    <xf numFmtId="0" fontId="6" fillId="0" borderId="0" xfId="0" applyFont="1" applyFill="1" applyProtection="1">
      <protection hidden="1"/>
    </xf>
    <xf numFmtId="0" fontId="24" fillId="0" borderId="0" xfId="0" applyFont="1" applyFill="1" applyAlignment="1" applyProtection="1">
      <alignment horizontal="left"/>
      <protection locked="0" hidden="1"/>
    </xf>
    <xf numFmtId="0" fontId="25" fillId="0" borderId="0" xfId="0" applyFont="1" applyAlignment="1"/>
    <xf numFmtId="0" fontId="25" fillId="0" borderId="0" xfId="0" applyFont="1" applyAlignment="1">
      <alignment horizontal="left" vertical="top"/>
    </xf>
    <xf numFmtId="0" fontId="21" fillId="0" borderId="0" xfId="0" applyFont="1" applyBorder="1" applyAlignment="1">
      <alignment horizontal="left" vertical="top"/>
    </xf>
    <xf numFmtId="0" fontId="21" fillId="0" borderId="0" xfId="0" applyFont="1" applyAlignment="1">
      <alignment vertical="top"/>
    </xf>
    <xf numFmtId="16" fontId="21" fillId="0" borderId="0" xfId="0" quotePrefix="1" applyNumberFormat="1" applyFont="1" applyBorder="1" applyAlignment="1">
      <alignment horizontal="left" vertical="top"/>
    </xf>
    <xf numFmtId="17" fontId="21" fillId="0" borderId="0" xfId="0" quotePrefix="1" applyNumberFormat="1" applyFont="1" applyBorder="1" applyAlignment="1">
      <alignment horizontal="left" vertical="top"/>
    </xf>
    <xf numFmtId="0" fontId="21" fillId="0" borderId="0" xfId="0" quotePrefix="1" applyFont="1" applyBorder="1" applyAlignment="1">
      <alignment horizontal="left" vertical="top"/>
    </xf>
    <xf numFmtId="0" fontId="21" fillId="0" borderId="0" xfId="0" applyFont="1" applyBorder="1" applyAlignment="1">
      <alignment horizontal="left" vertical="top" wrapText="1"/>
    </xf>
    <xf numFmtId="0" fontId="21" fillId="0" borderId="0" xfId="0" applyFont="1" applyFill="1" applyAlignment="1">
      <alignment vertical="top"/>
    </xf>
    <xf numFmtId="0" fontId="21" fillId="0" borderId="0" xfId="0" applyFont="1" applyFill="1" applyAlignment="1">
      <alignment vertical="top" wrapText="1"/>
    </xf>
    <xf numFmtId="0" fontId="21" fillId="0" borderId="0" xfId="3" applyFont="1" applyFill="1" applyAlignment="1">
      <alignment vertical="top"/>
    </xf>
    <xf numFmtId="0" fontId="22" fillId="0" borderId="0" xfId="0" applyFont="1" applyProtection="1">
      <protection locked="0"/>
    </xf>
    <xf numFmtId="165" fontId="8" fillId="0" borderId="0" xfId="0" applyNumberFormat="1" applyFont="1" applyProtection="1">
      <protection locked="0"/>
    </xf>
    <xf numFmtId="0" fontId="8" fillId="0" borderId="0" xfId="0" applyFont="1" applyProtection="1">
      <protection locked="0"/>
    </xf>
    <xf numFmtId="0" fontId="29" fillId="0" borderId="0" xfId="0" applyFont="1" applyFill="1" applyBorder="1" applyAlignment="1">
      <alignment vertical="top"/>
    </xf>
    <xf numFmtId="0" fontId="29" fillId="0" borderId="0" xfId="0" applyFont="1" applyFill="1" applyBorder="1" applyAlignment="1">
      <alignment vertical="top" wrapText="1"/>
    </xf>
    <xf numFmtId="166" fontId="15" fillId="0" borderId="0" xfId="0" applyNumberFormat="1" applyFont="1" applyFill="1" applyBorder="1" applyAlignment="1">
      <alignment horizontal="center"/>
    </xf>
    <xf numFmtId="0" fontId="4" fillId="0" borderId="0" xfId="0" applyFont="1" applyProtection="1">
      <protection locked="0"/>
    </xf>
    <xf numFmtId="0" fontId="22" fillId="0" borderId="0" xfId="0" applyFont="1" applyBorder="1" applyAlignment="1" applyProtection="1">
      <protection hidden="1"/>
    </xf>
    <xf numFmtId="166" fontId="15" fillId="0" borderId="0" xfId="0" applyNumberFormat="1" applyFont="1" applyFill="1" applyBorder="1" applyAlignment="1" applyProtection="1">
      <alignment horizontal="left" vertical="top"/>
      <protection hidden="1"/>
    </xf>
    <xf numFmtId="0" fontId="23" fillId="0" borderId="0" xfId="0" applyFont="1" applyAlignment="1" applyProtection="1">
      <alignment horizontal="left" vertical="top" wrapText="1"/>
      <protection hidden="1"/>
    </xf>
    <xf numFmtId="0" fontId="19" fillId="0" borderId="1" xfId="0" applyFont="1" applyBorder="1" applyProtection="1">
      <protection hidden="1"/>
    </xf>
    <xf numFmtId="0" fontId="19" fillId="0" borderId="1" xfId="0" quotePrefix="1" applyFont="1" applyBorder="1" applyProtection="1">
      <protection hidden="1"/>
    </xf>
    <xf numFmtId="9" fontId="19" fillId="0" borderId="1" xfId="4" applyFont="1" applyBorder="1" applyProtection="1">
      <protection hidden="1"/>
    </xf>
    <xf numFmtId="0" fontId="19" fillId="2" borderId="1" xfId="0" applyFont="1" applyFill="1" applyBorder="1" applyProtection="1">
      <protection hidden="1"/>
    </xf>
    <xf numFmtId="9" fontId="19" fillId="2" borderId="1" xfId="4" applyFont="1" applyFill="1" applyBorder="1" applyProtection="1">
      <protection hidden="1"/>
    </xf>
    <xf numFmtId="0" fontId="19" fillId="0" borderId="1" xfId="0" applyFont="1" applyBorder="1" applyAlignment="1" applyProtection="1">
      <alignment vertical="top"/>
      <protection hidden="1"/>
    </xf>
    <xf numFmtId="0" fontId="19" fillId="0" borderId="1" xfId="0" applyFont="1" applyBorder="1" applyAlignment="1" applyProtection="1">
      <alignment vertical="top" wrapText="1"/>
      <protection hidden="1"/>
    </xf>
    <xf numFmtId="0" fontId="19" fillId="0" borderId="0" xfId="0" applyFont="1" applyAlignment="1" applyProtection="1">
      <alignment wrapText="1"/>
      <protection hidden="1"/>
    </xf>
    <xf numFmtId="0" fontId="15" fillId="0" borderId="0" xfId="0" applyFont="1" applyFill="1" applyBorder="1"/>
    <xf numFmtId="0" fontId="33" fillId="0" borderId="0" xfId="0" applyFont="1" applyAlignment="1">
      <alignment horizontal="left"/>
    </xf>
    <xf numFmtId="0" fontId="33" fillId="0" borderId="0" xfId="0" applyFont="1" applyAlignment="1" applyProtection="1">
      <alignment horizontal="left"/>
      <protection hidden="1"/>
    </xf>
    <xf numFmtId="0" fontId="33" fillId="0" borderId="0" xfId="0" applyFont="1" applyAlignment="1" applyProtection="1">
      <alignment horizontal="left"/>
      <protection locked="0"/>
    </xf>
    <xf numFmtId="166" fontId="25" fillId="0" borderId="6" xfId="0" applyNumberFormat="1" applyFont="1" applyFill="1" applyBorder="1" applyProtection="1">
      <protection hidden="1"/>
    </xf>
    <xf numFmtId="166" fontId="25" fillId="0" borderId="1" xfId="0" applyNumberFormat="1" applyFont="1" applyFill="1" applyBorder="1" applyProtection="1">
      <protection locked="0" hidden="1"/>
    </xf>
    <xf numFmtId="0" fontId="25" fillId="0" borderId="3" xfId="0" applyNumberFormat="1" applyFont="1" applyFill="1" applyBorder="1" applyProtection="1">
      <protection locked="0" hidden="1"/>
    </xf>
    <xf numFmtId="0" fontId="25" fillId="0" borderId="2" xfId="0" applyNumberFormat="1" applyFont="1" applyFill="1" applyBorder="1" applyProtection="1">
      <protection locked="0" hidden="1"/>
    </xf>
    <xf numFmtId="0" fontId="25" fillId="0" borderId="26" xfId="0" applyNumberFormat="1" applyFont="1" applyFill="1" applyBorder="1" applyProtection="1">
      <protection locked="0" hidden="1"/>
    </xf>
    <xf numFmtId="166" fontId="25" fillId="0" borderId="5" xfId="0" applyNumberFormat="1" applyFont="1" applyFill="1" applyBorder="1" applyProtection="1">
      <protection hidden="1"/>
    </xf>
    <xf numFmtId="166" fontId="25" fillId="0" borderId="27" xfId="0" applyNumberFormat="1" applyFont="1" applyFill="1" applyBorder="1" applyProtection="1">
      <protection hidden="1"/>
    </xf>
    <xf numFmtId="0" fontId="34" fillId="0" borderId="50" xfId="0" applyFont="1" applyBorder="1" applyAlignment="1">
      <alignment vertical="center"/>
    </xf>
    <xf numFmtId="14" fontId="25" fillId="0" borderId="51" xfId="0" applyNumberFormat="1" applyFont="1" applyFill="1" applyBorder="1" applyAlignment="1" applyProtection="1">
      <alignment horizontal="left"/>
      <protection hidden="1"/>
    </xf>
    <xf numFmtId="0" fontId="34" fillId="0" borderId="28" xfId="0" applyFont="1" applyBorder="1" applyAlignment="1">
      <alignment vertical="center"/>
    </xf>
    <xf numFmtId="0" fontId="34" fillId="0" borderId="32" xfId="0" applyFont="1" applyBorder="1" applyAlignment="1">
      <alignment vertical="center"/>
    </xf>
    <xf numFmtId="14" fontId="25" fillId="0" borderId="42" xfId="0" applyNumberFormat="1" applyFont="1" applyFill="1" applyBorder="1" applyAlignment="1" applyProtection="1">
      <alignment horizontal="left"/>
      <protection hidden="1"/>
    </xf>
    <xf numFmtId="0" fontId="22" fillId="2" borderId="40" xfId="0" applyFont="1" applyFill="1" applyBorder="1" applyProtection="1">
      <protection hidden="1"/>
    </xf>
    <xf numFmtId="0" fontId="14" fillId="2" borderId="42" xfId="0" applyFont="1" applyFill="1" applyBorder="1" applyProtection="1">
      <protection hidden="1"/>
    </xf>
    <xf numFmtId="14" fontId="25" fillId="0" borderId="17" xfId="0" applyNumberFormat="1" applyFont="1" applyFill="1" applyBorder="1" applyAlignment="1" applyProtection="1">
      <alignment horizontal="left"/>
      <protection hidden="1"/>
    </xf>
    <xf numFmtId="14" fontId="25" fillId="0" borderId="35" xfId="0" applyNumberFormat="1" applyFont="1" applyFill="1" applyBorder="1" applyAlignment="1" applyProtection="1">
      <alignment horizontal="left"/>
      <protection hidden="1"/>
    </xf>
    <xf numFmtId="166" fontId="14" fillId="0" borderId="49" xfId="2" applyNumberFormat="1" applyFont="1" applyBorder="1" applyProtection="1">
      <protection hidden="1"/>
    </xf>
    <xf numFmtId="166" fontId="14" fillId="2" borderId="5" xfId="2" applyNumberFormat="1" applyFont="1" applyFill="1" applyBorder="1" applyProtection="1">
      <protection hidden="1"/>
    </xf>
    <xf numFmtId="166" fontId="14" fillId="0" borderId="5" xfId="2" applyNumberFormat="1" applyFont="1" applyBorder="1" applyProtection="1">
      <protection hidden="1"/>
    </xf>
    <xf numFmtId="166" fontId="14" fillId="0" borderId="27" xfId="0" applyNumberFormat="1" applyFont="1" applyBorder="1" applyProtection="1">
      <protection hidden="1"/>
    </xf>
    <xf numFmtId="166" fontId="14" fillId="0" borderId="27" xfId="2" applyNumberFormat="1" applyFont="1" applyBorder="1" applyProtection="1">
      <protection hidden="1"/>
    </xf>
    <xf numFmtId="166" fontId="22" fillId="2" borderId="13" xfId="0" applyNumberFormat="1" applyFont="1" applyFill="1" applyBorder="1" applyProtection="1">
      <protection hidden="1"/>
    </xf>
    <xf numFmtId="0" fontId="14" fillId="0" borderId="40" xfId="0" quotePrefix="1" applyFont="1" applyFill="1" applyBorder="1" applyAlignment="1" applyProtection="1">
      <alignment horizontal="center"/>
      <protection hidden="1"/>
    </xf>
    <xf numFmtId="0" fontId="14" fillId="0" borderId="42" xfId="0" quotePrefix="1" applyFont="1" applyFill="1" applyBorder="1" applyAlignment="1" applyProtection="1">
      <alignment horizontal="center"/>
      <protection hidden="1"/>
    </xf>
    <xf numFmtId="166" fontId="14" fillId="0" borderId="30" xfId="0" applyNumberFormat="1" applyFont="1" applyBorder="1" applyProtection="1">
      <protection hidden="1"/>
    </xf>
    <xf numFmtId="166" fontId="14" fillId="0" borderId="62" xfId="0" applyNumberFormat="1" applyFont="1" applyBorder="1" applyProtection="1">
      <protection hidden="1"/>
    </xf>
    <xf numFmtId="166" fontId="14" fillId="0" borderId="30" xfId="2" applyNumberFormat="1" applyFont="1" applyBorder="1" applyProtection="1">
      <protection hidden="1"/>
    </xf>
    <xf numFmtId="166" fontId="14" fillId="0" borderId="62" xfId="2" applyNumberFormat="1" applyFont="1" applyBorder="1" applyProtection="1">
      <protection hidden="1"/>
    </xf>
    <xf numFmtId="166" fontId="22" fillId="2" borderId="15" xfId="0" applyNumberFormat="1" applyFont="1" applyFill="1" applyBorder="1" applyProtection="1">
      <protection hidden="1"/>
    </xf>
    <xf numFmtId="0" fontId="14" fillId="0" borderId="32" xfId="0" quotePrefix="1" applyFont="1" applyFill="1" applyBorder="1" applyAlignment="1" applyProtection="1">
      <alignment horizontal="center"/>
      <protection hidden="1"/>
    </xf>
    <xf numFmtId="166" fontId="22" fillId="2" borderId="9" xfId="0" applyNumberFormat="1" applyFont="1" applyFill="1" applyBorder="1" applyProtection="1">
      <protection hidden="1"/>
    </xf>
    <xf numFmtId="166" fontId="11" fillId="0" borderId="0" xfId="0" applyNumberFormat="1" applyFont="1" applyFill="1" applyBorder="1" applyAlignment="1" applyProtection="1">
      <alignment horizontal="left" vertical="top"/>
      <protection hidden="1"/>
    </xf>
    <xf numFmtId="14" fontId="25" fillId="0" borderId="66" xfId="0" applyNumberFormat="1" applyFont="1" applyFill="1" applyBorder="1" applyAlignment="1" applyProtection="1">
      <alignment horizontal="left"/>
      <protection hidden="1"/>
    </xf>
    <xf numFmtId="166" fontId="14" fillId="2" borderId="14" xfId="0" applyNumberFormat="1" applyFont="1" applyFill="1" applyBorder="1" applyProtection="1">
      <protection hidden="1"/>
    </xf>
    <xf numFmtId="166" fontId="14" fillId="2" borderId="15" xfId="0" applyNumberFormat="1" applyFont="1" applyFill="1" applyBorder="1" applyProtection="1">
      <protection hidden="1"/>
    </xf>
    <xf numFmtId="0" fontId="34" fillId="0" borderId="67" xfId="0" applyFont="1" applyBorder="1" applyAlignment="1">
      <alignment vertical="center"/>
    </xf>
    <xf numFmtId="0" fontId="22" fillId="2" borderId="13" xfId="0" applyFont="1" applyFill="1" applyBorder="1" applyProtection="1">
      <protection hidden="1"/>
    </xf>
    <xf numFmtId="166" fontId="11" fillId="0" borderId="0" xfId="0" applyNumberFormat="1" applyFont="1" applyFill="1" applyBorder="1" applyAlignment="1" applyProtection="1">
      <alignment horizontal="left" vertical="center"/>
      <protection hidden="1"/>
    </xf>
    <xf numFmtId="166" fontId="14" fillId="0" borderId="1" xfId="2" applyNumberFormat="1" applyFont="1" applyBorder="1" applyProtection="1">
      <protection hidden="1"/>
    </xf>
    <xf numFmtId="166" fontId="14" fillId="2" borderId="62" xfId="2" applyNumberFormat="1" applyFont="1" applyFill="1" applyBorder="1" applyProtection="1">
      <protection hidden="1"/>
    </xf>
    <xf numFmtId="0" fontId="25" fillId="0" borderId="0" xfId="0" applyFont="1" applyAlignment="1">
      <alignment vertical="top"/>
    </xf>
    <xf numFmtId="0" fontId="32" fillId="0" borderId="0" xfId="5" applyFont="1" applyAlignment="1" applyProtection="1">
      <alignment vertical="top"/>
      <protection locked="0"/>
    </xf>
    <xf numFmtId="0" fontId="2" fillId="0" borderId="0" xfId="0" applyFont="1" applyAlignment="1" applyProtection="1">
      <alignment vertical="top" wrapText="1"/>
      <protection hidden="1"/>
    </xf>
    <xf numFmtId="166" fontId="25" fillId="3" borderId="6" xfId="0" applyNumberFormat="1" applyFont="1" applyFill="1" applyBorder="1" applyProtection="1">
      <protection hidden="1"/>
    </xf>
    <xf numFmtId="166" fontId="25" fillId="3" borderId="5" xfId="0" applyNumberFormat="1" applyFont="1" applyFill="1" applyBorder="1" applyProtection="1">
      <protection hidden="1"/>
    </xf>
    <xf numFmtId="166" fontId="25" fillId="3" borderId="1" xfId="0" applyNumberFormat="1" applyFont="1" applyFill="1" applyBorder="1" applyProtection="1">
      <protection locked="0" hidden="1"/>
    </xf>
    <xf numFmtId="0" fontId="25" fillId="3" borderId="3" xfId="0" applyNumberFormat="1" applyFont="1" applyFill="1" applyBorder="1" applyProtection="1">
      <protection locked="0" hidden="1"/>
    </xf>
    <xf numFmtId="0" fontId="25" fillId="3" borderId="28" xfId="0" applyNumberFormat="1" applyFont="1" applyFill="1" applyBorder="1" applyProtection="1">
      <protection locked="0" hidden="1"/>
    </xf>
    <xf numFmtId="0" fontId="25" fillId="3" borderId="1" xfId="0" applyNumberFormat="1" applyFont="1" applyFill="1" applyBorder="1" applyProtection="1">
      <protection locked="0" hidden="1"/>
    </xf>
    <xf numFmtId="0" fontId="25" fillId="3" borderId="17" xfId="0" applyNumberFormat="1" applyFont="1" applyFill="1" applyBorder="1" applyProtection="1">
      <protection locked="0" hidden="1"/>
    </xf>
    <xf numFmtId="0" fontId="25" fillId="3" borderId="2" xfId="0" applyNumberFormat="1" applyFont="1" applyFill="1" applyBorder="1" applyProtection="1">
      <protection locked="0" hidden="1"/>
    </xf>
    <xf numFmtId="0" fontId="25" fillId="3" borderId="26" xfId="0" applyNumberFormat="1" applyFont="1" applyFill="1" applyBorder="1" applyProtection="1">
      <protection locked="0" hidden="1"/>
    </xf>
    <xf numFmtId="166" fontId="25" fillId="3" borderId="27" xfId="0" applyNumberFormat="1" applyFont="1" applyFill="1" applyBorder="1" applyProtection="1">
      <protection hidden="1"/>
    </xf>
    <xf numFmtId="0" fontId="36" fillId="3" borderId="50" xfId="0" applyFont="1" applyFill="1" applyBorder="1" applyAlignment="1">
      <alignment vertical="center"/>
    </xf>
    <xf numFmtId="14" fontId="35" fillId="3" borderId="51" xfId="0" applyNumberFormat="1" applyFont="1" applyFill="1" applyBorder="1" applyAlignment="1" applyProtection="1">
      <alignment horizontal="left"/>
      <protection hidden="1"/>
    </xf>
    <xf numFmtId="0" fontId="36" fillId="3" borderId="28" xfId="0" applyFont="1" applyFill="1" applyBorder="1" applyAlignment="1">
      <alignment vertical="center"/>
    </xf>
    <xf numFmtId="14" fontId="35" fillId="3" borderId="17" xfId="0" applyNumberFormat="1" applyFont="1" applyFill="1" applyBorder="1" applyAlignment="1" applyProtection="1">
      <alignment horizontal="left"/>
      <protection hidden="1"/>
    </xf>
    <xf numFmtId="0" fontId="36" fillId="3" borderId="32" xfId="0" applyFont="1" applyFill="1" applyBorder="1" applyAlignment="1">
      <alignment vertical="center"/>
    </xf>
    <xf numFmtId="14" fontId="35" fillId="3" borderId="35" xfId="0" applyNumberFormat="1" applyFont="1" applyFill="1" applyBorder="1" applyAlignment="1" applyProtection="1">
      <alignment horizontal="left"/>
      <protection hidden="1"/>
    </xf>
    <xf numFmtId="0" fontId="5" fillId="0" borderId="0" xfId="0" applyFont="1" applyAlignment="1" applyProtection="1">
      <alignment vertical="top" wrapText="1"/>
      <protection hidden="1"/>
    </xf>
    <xf numFmtId="0" fontId="9" fillId="0" borderId="0" xfId="0" applyFont="1" applyAlignment="1" applyProtection="1">
      <alignment vertical="top" wrapText="1"/>
      <protection hidden="1"/>
    </xf>
    <xf numFmtId="0" fontId="24" fillId="3" borderId="0" xfId="0" applyFont="1" applyFill="1" applyAlignment="1" applyProtection="1">
      <alignment horizontal="left"/>
      <protection locked="0"/>
    </xf>
    <xf numFmtId="0" fontId="24" fillId="3" borderId="0" xfId="0" applyFont="1" applyFill="1" applyAlignment="1" applyProtection="1">
      <alignment horizontal="left" vertical="center"/>
      <protection locked="0"/>
    </xf>
    <xf numFmtId="0" fontId="31" fillId="2" borderId="0" xfId="0" applyFont="1" applyFill="1" applyAlignment="1" applyProtection="1">
      <alignment horizontal="left"/>
      <protection hidden="1"/>
    </xf>
    <xf numFmtId="0" fontId="14" fillId="0" borderId="0" xfId="0" applyFont="1" applyAlignment="1" applyProtection="1">
      <alignment vertical="top" wrapText="1"/>
    </xf>
    <xf numFmtId="0" fontId="25" fillId="0" borderId="0" xfId="0" applyFont="1" applyAlignment="1" applyProtection="1">
      <alignment vertical="top" wrapText="1"/>
      <protection hidden="1"/>
    </xf>
    <xf numFmtId="0" fontId="24" fillId="3" borderId="0" xfId="0" applyFont="1" applyFill="1" applyAlignment="1" applyProtection="1">
      <alignment horizontal="left" vertical="top"/>
      <protection locked="0"/>
    </xf>
    <xf numFmtId="0" fontId="25" fillId="0" borderId="0" xfId="0" applyFont="1" applyAlignment="1">
      <alignment vertical="top" wrapText="1"/>
    </xf>
    <xf numFmtId="0" fontId="2" fillId="0" borderId="0" xfId="0" applyFont="1" applyAlignment="1">
      <alignment vertical="top" wrapText="1"/>
    </xf>
    <xf numFmtId="0" fontId="32" fillId="0" borderId="0" xfId="5" applyFont="1" applyAlignment="1" applyProtection="1">
      <alignment vertical="top"/>
      <protection locked="0"/>
    </xf>
    <xf numFmtId="0" fontId="25" fillId="0" borderId="0" xfId="0" applyFont="1" applyAlignment="1">
      <alignment horizontal="left" vertical="top" wrapText="1"/>
    </xf>
    <xf numFmtId="0" fontId="25" fillId="0" borderId="0" xfId="0" applyFont="1" applyFill="1" applyAlignment="1">
      <alignment horizontal="left" vertical="top" wrapText="1"/>
    </xf>
    <xf numFmtId="0" fontId="25" fillId="0" borderId="0" xfId="0" applyFont="1" applyFill="1" applyAlignment="1"/>
    <xf numFmtId="0" fontId="2" fillId="0" borderId="0" xfId="0" applyFont="1" applyAlignment="1" applyProtection="1">
      <alignment vertical="top" wrapText="1"/>
      <protection hidden="1"/>
    </xf>
    <xf numFmtId="0" fontId="32" fillId="0" borderId="0" xfId="5" applyFont="1" applyFill="1" applyAlignment="1">
      <alignment horizontal="left" vertical="top" wrapText="1"/>
    </xf>
    <xf numFmtId="166" fontId="11" fillId="0" borderId="0" xfId="0" applyNumberFormat="1" applyFont="1" applyFill="1" applyBorder="1" applyAlignment="1" applyProtection="1">
      <alignment horizontal="left" vertical="top"/>
      <protection hidden="1"/>
    </xf>
    <xf numFmtId="166" fontId="15" fillId="0" borderId="0" xfId="0" applyNumberFormat="1" applyFont="1" applyFill="1" applyBorder="1" applyAlignment="1" applyProtection="1">
      <alignment horizontal="left" vertical="top"/>
      <protection hidden="1"/>
    </xf>
    <xf numFmtId="0" fontId="23" fillId="0" borderId="0" xfId="0" applyFont="1" applyAlignment="1" applyProtection="1">
      <alignment horizontal="left" vertical="top" wrapText="1"/>
      <protection hidden="1"/>
    </xf>
    <xf numFmtId="166" fontId="19" fillId="0" borderId="0" xfId="0" applyNumberFormat="1" applyFont="1" applyFill="1" applyBorder="1" applyAlignment="1" applyProtection="1">
      <alignment horizontal="left" vertical="top"/>
      <protection hidden="1"/>
    </xf>
    <xf numFmtId="0" fontId="22" fillId="2" borderId="14" xfId="0" applyFont="1" applyFill="1" applyBorder="1" applyAlignment="1" applyProtection="1">
      <alignment horizontal="center"/>
      <protection hidden="1"/>
    </xf>
    <xf numFmtId="0" fontId="22" fillId="2" borderId="15" xfId="0" applyFont="1" applyFill="1" applyBorder="1" applyAlignment="1" applyProtection="1">
      <alignment horizontal="center"/>
      <protection hidden="1"/>
    </xf>
    <xf numFmtId="0" fontId="22" fillId="2" borderId="33" xfId="0" applyFont="1" applyFill="1" applyBorder="1" applyAlignment="1" applyProtection="1">
      <alignment horizontal="center" wrapText="1"/>
      <protection hidden="1"/>
    </xf>
    <xf numFmtId="0" fontId="22" fillId="2" borderId="34" xfId="0" applyFont="1" applyFill="1" applyBorder="1" applyAlignment="1" applyProtection="1">
      <alignment horizontal="center" wrapText="1"/>
      <protection hidden="1"/>
    </xf>
    <xf numFmtId="0" fontId="22" fillId="2" borderId="31" xfId="0" applyFont="1" applyFill="1" applyBorder="1" applyAlignment="1" applyProtection="1">
      <alignment horizontal="center" wrapText="1"/>
      <protection hidden="1"/>
    </xf>
    <xf numFmtId="0" fontId="25" fillId="0" borderId="51" xfId="0" applyFont="1" applyFill="1" applyBorder="1" applyAlignment="1" applyProtection="1">
      <alignment horizontal="center" textRotation="90" wrapText="1"/>
      <protection hidden="1"/>
    </xf>
    <xf numFmtId="0" fontId="25" fillId="0" borderId="35" xfId="0" applyFont="1" applyFill="1" applyBorder="1" applyAlignment="1" applyProtection="1">
      <alignment horizontal="center" textRotation="90" wrapText="1"/>
      <protection hidden="1"/>
    </xf>
    <xf numFmtId="0" fontId="21" fillId="2" borderId="13" xfId="0" applyFont="1" applyFill="1" applyBorder="1" applyAlignment="1" applyProtection="1">
      <alignment horizontal="center"/>
      <protection hidden="1"/>
    </xf>
    <xf numFmtId="0" fontId="21" fillId="2" borderId="14" xfId="0" applyFont="1" applyFill="1" applyBorder="1" applyAlignment="1" applyProtection="1">
      <alignment horizontal="center"/>
      <protection hidden="1"/>
    </xf>
    <xf numFmtId="0" fontId="21" fillId="2" borderId="15" xfId="0" applyFont="1" applyFill="1" applyBorder="1" applyAlignment="1" applyProtection="1">
      <alignment horizontal="center"/>
      <protection hidden="1"/>
    </xf>
    <xf numFmtId="0" fontId="25" fillId="0" borderId="41" xfId="0" applyFont="1" applyFill="1" applyBorder="1" applyAlignment="1" applyProtection="1">
      <alignment horizontal="center" textRotation="90" wrapText="1"/>
      <protection hidden="1"/>
    </xf>
    <xf numFmtId="0" fontId="25" fillId="0" borderId="42" xfId="0" applyFont="1" applyFill="1" applyBorder="1" applyAlignment="1" applyProtection="1">
      <alignment horizontal="center" textRotation="90" wrapText="1"/>
      <protection hidden="1"/>
    </xf>
    <xf numFmtId="0" fontId="22" fillId="2" borderId="38" xfId="0" applyFont="1" applyFill="1" applyBorder="1" applyAlignment="1" applyProtection="1">
      <alignment horizontal="center" textRotation="90"/>
      <protection hidden="1"/>
    </xf>
    <xf numFmtId="0" fontId="22" fillId="2" borderId="58" xfId="0" applyFont="1" applyFill="1" applyBorder="1" applyAlignment="1" applyProtection="1">
      <alignment horizontal="center" textRotation="90"/>
      <protection hidden="1"/>
    </xf>
    <xf numFmtId="0" fontId="25" fillId="0" borderId="44" xfId="0" applyFont="1" applyFill="1" applyBorder="1" applyAlignment="1" applyProtection="1">
      <alignment horizontal="center" textRotation="90" wrapText="1"/>
      <protection hidden="1"/>
    </xf>
    <xf numFmtId="0" fontId="25" fillId="0" borderId="11" xfId="0" applyFont="1" applyFill="1" applyBorder="1" applyAlignment="1" applyProtection="1">
      <alignment horizontal="center" textRotation="90" wrapText="1"/>
      <protection hidden="1"/>
    </xf>
    <xf numFmtId="0" fontId="25" fillId="0" borderId="47" xfId="0" applyFont="1" applyFill="1" applyBorder="1" applyAlignment="1" applyProtection="1">
      <alignment horizontal="center" textRotation="90" wrapText="1"/>
      <protection hidden="1"/>
    </xf>
    <xf numFmtId="0" fontId="25" fillId="0" borderId="48" xfId="0" applyFont="1" applyFill="1" applyBorder="1" applyAlignment="1" applyProtection="1">
      <alignment horizontal="center" textRotation="90" wrapText="1"/>
      <protection hidden="1"/>
    </xf>
    <xf numFmtId="0" fontId="25" fillId="0" borderId="39" xfId="0" applyFont="1" applyFill="1" applyBorder="1" applyAlignment="1" applyProtection="1">
      <alignment horizontal="center" textRotation="90" wrapText="1"/>
      <protection hidden="1"/>
    </xf>
    <xf numFmtId="0" fontId="25" fillId="0" borderId="40" xfId="0" applyFont="1" applyFill="1" applyBorder="1" applyAlignment="1" applyProtection="1">
      <alignment horizontal="center" textRotation="90" wrapText="1"/>
      <protection hidden="1"/>
    </xf>
    <xf numFmtId="0" fontId="25" fillId="0" borderId="50" xfId="0" applyFont="1" applyFill="1" applyBorder="1" applyAlignment="1" applyProtection="1">
      <alignment horizontal="center" textRotation="90" wrapText="1"/>
      <protection hidden="1"/>
    </xf>
    <xf numFmtId="0" fontId="25" fillId="0" borderId="32" xfId="0" applyFont="1" applyFill="1" applyBorder="1" applyAlignment="1" applyProtection="1">
      <alignment horizontal="center" textRotation="90" wrapText="1"/>
      <protection hidden="1"/>
    </xf>
    <xf numFmtId="0" fontId="25" fillId="0" borderId="64" xfId="0" applyFont="1" applyFill="1" applyBorder="1" applyAlignment="1" applyProtection="1">
      <alignment horizontal="center"/>
      <protection hidden="1"/>
    </xf>
    <xf numFmtId="0" fontId="25" fillId="0" borderId="37" xfId="0" applyFont="1" applyFill="1" applyBorder="1" applyAlignment="1" applyProtection="1">
      <alignment horizontal="center"/>
      <protection hidden="1"/>
    </xf>
    <xf numFmtId="0" fontId="25" fillId="0" borderId="59" xfId="0" applyFont="1" applyFill="1" applyBorder="1" applyAlignment="1" applyProtection="1">
      <alignment horizontal="center"/>
      <protection hidden="1"/>
    </xf>
    <xf numFmtId="0" fontId="25" fillId="0" borderId="64" xfId="0" applyFont="1" applyFill="1" applyBorder="1" applyAlignment="1" applyProtection="1">
      <alignment horizontal="center" vertical="center"/>
      <protection hidden="1"/>
    </xf>
    <xf numFmtId="0" fontId="25" fillId="0" borderId="65" xfId="0" applyFont="1" applyFill="1" applyBorder="1" applyAlignment="1" applyProtection="1">
      <alignment horizontal="center" vertical="center"/>
      <protection hidden="1"/>
    </xf>
    <xf numFmtId="0" fontId="22" fillId="2" borderId="9" xfId="0" applyFont="1" applyFill="1" applyBorder="1" applyAlignment="1" applyProtection="1">
      <alignment horizontal="center" textRotation="90"/>
      <protection hidden="1"/>
    </xf>
    <xf numFmtId="0" fontId="21" fillId="0" borderId="38" xfId="0" applyFont="1" applyFill="1" applyBorder="1" applyAlignment="1" applyProtection="1">
      <alignment horizontal="center"/>
      <protection hidden="1"/>
    </xf>
    <xf numFmtId="0" fontId="21" fillId="0" borderId="9" xfId="0" applyFont="1" applyFill="1" applyBorder="1" applyAlignment="1" applyProtection="1">
      <alignment horizontal="center"/>
      <protection hidden="1"/>
    </xf>
    <xf numFmtId="16" fontId="25" fillId="0" borderId="64" xfId="0" applyNumberFormat="1" applyFont="1" applyFill="1" applyBorder="1" applyAlignment="1" applyProtection="1">
      <alignment horizontal="center"/>
      <protection hidden="1"/>
    </xf>
    <xf numFmtId="17" fontId="25" fillId="0" borderId="64" xfId="0" applyNumberFormat="1" applyFont="1" applyFill="1" applyBorder="1" applyAlignment="1" applyProtection="1">
      <alignment horizontal="center"/>
      <protection hidden="1"/>
    </xf>
    <xf numFmtId="0" fontId="3" fillId="0" borderId="45" xfId="0" applyFont="1" applyFill="1" applyBorder="1" applyAlignment="1" applyProtection="1">
      <alignment horizontal="center" textRotation="90"/>
      <protection hidden="1"/>
    </xf>
    <xf numFmtId="0" fontId="14" fillId="0" borderId="10" xfId="0" applyFont="1" applyFill="1" applyBorder="1" applyAlignment="1" applyProtection="1">
      <alignment horizontal="center" textRotation="90"/>
      <protection hidden="1"/>
    </xf>
    <xf numFmtId="0" fontId="3" fillId="0" borderId="44" xfId="0" applyFont="1" applyFill="1" applyBorder="1" applyAlignment="1" applyProtection="1">
      <alignment horizontal="center" textRotation="90"/>
      <protection hidden="1"/>
    </xf>
    <xf numFmtId="0" fontId="14" fillId="0" borderId="11" xfId="0" applyFont="1" applyFill="1" applyBorder="1" applyAlignment="1" applyProtection="1">
      <alignment horizontal="center" textRotation="90"/>
      <protection hidden="1"/>
    </xf>
    <xf numFmtId="0" fontId="3" fillId="0" borderId="43" xfId="0" applyFont="1" applyFill="1" applyBorder="1" applyAlignment="1" applyProtection="1">
      <alignment horizontal="center" textRotation="90"/>
      <protection hidden="1"/>
    </xf>
    <xf numFmtId="0" fontId="14" fillId="0" borderId="12" xfId="0" applyFont="1" applyFill="1" applyBorder="1" applyAlignment="1" applyProtection="1">
      <alignment horizontal="center" textRotation="90"/>
      <protection hidden="1"/>
    </xf>
    <xf numFmtId="0" fontId="25" fillId="0" borderId="38" xfId="0" applyFont="1" applyFill="1" applyBorder="1" applyAlignment="1" applyProtection="1">
      <alignment horizontal="center" textRotation="90" wrapText="1"/>
      <protection hidden="1"/>
    </xf>
    <xf numFmtId="0" fontId="25" fillId="0" borderId="9" xfId="0" applyFont="1" applyFill="1" applyBorder="1" applyAlignment="1" applyProtection="1">
      <alignment horizontal="center" textRotation="90" wrapText="1"/>
      <protection hidden="1"/>
    </xf>
    <xf numFmtId="166" fontId="7" fillId="0" borderId="65" xfId="0" applyNumberFormat="1" applyFont="1" applyBorder="1" applyAlignment="1" applyProtection="1">
      <alignment horizontal="center"/>
      <protection hidden="1"/>
    </xf>
    <xf numFmtId="0" fontId="7" fillId="0" borderId="55" xfId="0" applyFont="1" applyBorder="1" applyAlignment="1" applyProtection="1">
      <alignment horizontal="center"/>
      <protection hidden="1"/>
    </xf>
    <xf numFmtId="0" fontId="7" fillId="0" borderId="60" xfId="0" applyFont="1" applyBorder="1" applyAlignment="1" applyProtection="1">
      <alignment horizontal="center"/>
      <protection hidden="1"/>
    </xf>
    <xf numFmtId="0" fontId="22" fillId="2" borderId="19" xfId="0" applyFont="1" applyFill="1" applyBorder="1" applyAlignment="1" applyProtection="1">
      <alignment horizontal="center"/>
      <protection hidden="1"/>
    </xf>
    <xf numFmtId="0" fontId="22" fillId="2" borderId="20" xfId="0" applyFont="1" applyFill="1" applyBorder="1" applyAlignment="1" applyProtection="1">
      <alignment horizontal="center"/>
      <protection hidden="1"/>
    </xf>
    <xf numFmtId="0" fontId="22" fillId="2" borderId="21" xfId="0" applyFont="1" applyFill="1" applyBorder="1" applyAlignment="1" applyProtection="1">
      <alignment horizontal="center"/>
      <protection hidden="1"/>
    </xf>
    <xf numFmtId="166" fontId="13" fillId="0" borderId="47" xfId="0" applyNumberFormat="1" applyFont="1" applyBorder="1" applyAlignment="1" applyProtection="1">
      <alignment horizontal="center" textRotation="90" wrapText="1"/>
      <protection hidden="1"/>
    </xf>
    <xf numFmtId="166" fontId="13" fillId="0" borderId="48" xfId="0" applyNumberFormat="1" applyFont="1" applyBorder="1" applyAlignment="1" applyProtection="1">
      <alignment horizontal="center" textRotation="90" wrapText="1"/>
      <protection hidden="1"/>
    </xf>
    <xf numFmtId="166" fontId="13" fillId="0" borderId="50" xfId="0" applyNumberFormat="1" applyFont="1" applyBorder="1" applyAlignment="1" applyProtection="1">
      <alignment horizontal="center" textRotation="90" wrapText="1"/>
      <protection hidden="1"/>
    </xf>
    <xf numFmtId="166" fontId="13" fillId="0" borderId="32" xfId="0" applyNumberFormat="1" applyFont="1" applyBorder="1" applyAlignment="1" applyProtection="1">
      <alignment horizontal="center" textRotation="90" wrapText="1"/>
      <protection hidden="1"/>
    </xf>
    <xf numFmtId="0" fontId="9" fillId="0" borderId="38" xfId="0" applyFont="1" applyBorder="1" applyAlignment="1">
      <alignment horizontal="center"/>
    </xf>
    <xf numFmtId="0" fontId="9" fillId="0" borderId="9" xfId="0" applyFont="1" applyBorder="1" applyAlignment="1">
      <alignment horizontal="center"/>
    </xf>
    <xf numFmtId="166" fontId="13" fillId="0" borderId="51" xfId="0" applyNumberFormat="1" applyFont="1" applyBorder="1" applyAlignment="1" applyProtection="1">
      <alignment horizontal="center" textRotation="90" wrapText="1"/>
      <protection hidden="1"/>
    </xf>
    <xf numFmtId="166" fontId="13" fillId="0" borderId="35" xfId="0" applyNumberFormat="1" applyFont="1" applyBorder="1" applyAlignment="1" applyProtection="1">
      <alignment horizontal="center" textRotation="90" wrapText="1"/>
      <protection hidden="1"/>
    </xf>
    <xf numFmtId="0" fontId="22" fillId="2" borderId="13" xfId="0" applyFont="1" applyFill="1" applyBorder="1" applyAlignment="1" applyProtection="1">
      <alignment horizontal="center" wrapText="1"/>
      <protection hidden="1"/>
    </xf>
    <xf numFmtId="0" fontId="22" fillId="2" borderId="14" xfId="0" applyFont="1" applyFill="1" applyBorder="1" applyAlignment="1" applyProtection="1">
      <alignment horizontal="center" wrapText="1"/>
      <protection hidden="1"/>
    </xf>
    <xf numFmtId="0" fontId="22" fillId="2" borderId="15" xfId="0" applyFont="1" applyFill="1" applyBorder="1" applyAlignment="1" applyProtection="1">
      <alignment horizontal="center" wrapText="1"/>
      <protection hidden="1"/>
    </xf>
    <xf numFmtId="0" fontId="13" fillId="0" borderId="39" xfId="0" applyFont="1" applyBorder="1" applyAlignment="1" applyProtection="1">
      <alignment horizontal="center" vertical="center"/>
      <protection hidden="1"/>
    </xf>
    <xf numFmtId="0" fontId="13" fillId="0" borderId="40" xfId="0" applyFont="1" applyBorder="1" applyAlignment="1" applyProtection="1">
      <alignment horizontal="center" vertical="center"/>
      <protection hidden="1"/>
    </xf>
    <xf numFmtId="166" fontId="13" fillId="0" borderId="46" xfId="0" applyNumberFormat="1" applyFont="1" applyBorder="1" applyAlignment="1" applyProtection="1">
      <alignment horizontal="center" textRotation="90" wrapText="1"/>
      <protection hidden="1"/>
    </xf>
    <xf numFmtId="166" fontId="13" fillId="0" borderId="7" xfId="0" applyNumberFormat="1" applyFont="1" applyBorder="1" applyAlignment="1" applyProtection="1">
      <alignment horizontal="center" textRotation="90" wrapText="1"/>
      <protection hidden="1"/>
    </xf>
    <xf numFmtId="166" fontId="13" fillId="0" borderId="52" xfId="0" applyNumberFormat="1" applyFont="1" applyBorder="1" applyAlignment="1" applyProtection="1">
      <alignment horizontal="center" textRotation="90" wrapText="1"/>
      <protection hidden="1"/>
    </xf>
    <xf numFmtId="166" fontId="13" fillId="0" borderId="16" xfId="0" applyNumberFormat="1" applyFont="1" applyBorder="1" applyAlignment="1" applyProtection="1">
      <alignment horizontal="center" textRotation="90" wrapText="1"/>
      <protection hidden="1"/>
    </xf>
    <xf numFmtId="0" fontId="22" fillId="2" borderId="13" xfId="0" applyFont="1" applyFill="1" applyBorder="1" applyAlignment="1" applyProtection="1">
      <alignment horizontal="center"/>
      <protection hidden="1"/>
    </xf>
    <xf numFmtId="0" fontId="22" fillId="2" borderId="21" xfId="0" applyFont="1" applyFill="1" applyBorder="1" applyAlignment="1" applyProtection="1">
      <alignment horizontal="center" textRotation="90"/>
      <protection hidden="1"/>
    </xf>
    <xf numFmtId="0" fontId="22" fillId="2" borderId="18" xfId="0" applyFont="1" applyFill="1" applyBorder="1" applyAlignment="1" applyProtection="1">
      <alignment horizontal="center" textRotation="90"/>
      <protection hidden="1"/>
    </xf>
    <xf numFmtId="166" fontId="7" fillId="0" borderId="54" xfId="0" applyNumberFormat="1" applyFont="1" applyBorder="1" applyAlignment="1" applyProtection="1">
      <alignment horizontal="center"/>
      <protection hidden="1"/>
    </xf>
    <xf numFmtId="0" fontId="7" fillId="0" borderId="54" xfId="0" applyFont="1" applyBorder="1" applyAlignment="1" applyProtection="1">
      <alignment horizontal="center"/>
      <protection hidden="1"/>
    </xf>
    <xf numFmtId="0" fontId="7" fillId="0" borderId="2" xfId="0" applyFont="1" applyBorder="1" applyAlignment="1" applyProtection="1">
      <alignment horizontal="center"/>
      <protection hidden="1"/>
    </xf>
    <xf numFmtId="0" fontId="13" fillId="0" borderId="36" xfId="0" applyFont="1" applyBorder="1" applyAlignment="1" applyProtection="1">
      <alignment horizontal="center"/>
      <protection hidden="1"/>
    </xf>
    <xf numFmtId="0" fontId="13" fillId="0" borderId="37" xfId="0" applyFont="1" applyBorder="1" applyAlignment="1" applyProtection="1">
      <alignment horizontal="center"/>
      <protection hidden="1"/>
    </xf>
    <xf numFmtId="0" fontId="13" fillId="0" borderId="46" xfId="0" applyFont="1" applyBorder="1" applyAlignment="1" applyProtection="1">
      <alignment horizontal="center"/>
      <protection hidden="1"/>
    </xf>
    <xf numFmtId="0" fontId="13" fillId="0" borderId="43" xfId="0" applyFont="1" applyBorder="1" applyAlignment="1" applyProtection="1">
      <alignment horizontal="center"/>
      <protection hidden="1"/>
    </xf>
    <xf numFmtId="0" fontId="13" fillId="0" borderId="20" xfId="0" applyFont="1" applyBorder="1" applyAlignment="1" applyProtection="1">
      <alignment horizontal="center"/>
      <protection hidden="1"/>
    </xf>
    <xf numFmtId="0" fontId="13" fillId="0" borderId="41" xfId="0" applyFont="1" applyBorder="1" applyAlignment="1" applyProtection="1">
      <alignment horizontal="left"/>
      <protection hidden="1"/>
    </xf>
    <xf numFmtId="0" fontId="13" fillId="0" borderId="57" xfId="0" applyFont="1" applyBorder="1" applyAlignment="1" applyProtection="1">
      <alignment horizontal="left"/>
      <protection hidden="1"/>
    </xf>
    <xf numFmtId="0" fontId="13" fillId="0" borderId="39" xfId="0" applyFont="1" applyBorder="1" applyAlignment="1" applyProtection="1">
      <alignment horizontal="left"/>
      <protection hidden="1"/>
    </xf>
    <xf numFmtId="0" fontId="13" fillId="0" borderId="63" xfId="0" applyFont="1" applyBorder="1" applyAlignment="1" applyProtection="1">
      <alignment horizontal="left"/>
      <protection hidden="1"/>
    </xf>
    <xf numFmtId="0" fontId="13" fillId="0" borderId="10" xfId="0" applyFont="1" applyFill="1" applyBorder="1" applyAlignment="1" applyProtection="1">
      <alignment horizontal="center" textRotation="90"/>
      <protection hidden="1"/>
    </xf>
    <xf numFmtId="0" fontId="13" fillId="0" borderId="11" xfId="0" applyFont="1" applyFill="1" applyBorder="1" applyAlignment="1" applyProtection="1">
      <alignment horizontal="center" textRotation="90"/>
      <protection hidden="1"/>
    </xf>
    <xf numFmtId="0" fontId="3" fillId="0" borderId="41" xfId="0" applyFont="1" applyBorder="1" applyAlignment="1" applyProtection="1">
      <alignment horizontal="center" textRotation="90"/>
      <protection hidden="1"/>
    </xf>
    <xf numFmtId="0" fontId="13" fillId="0" borderId="42" xfId="0" applyFont="1" applyBorder="1" applyAlignment="1" applyProtection="1">
      <alignment horizontal="center" textRotation="90"/>
      <protection hidden="1"/>
    </xf>
    <xf numFmtId="17" fontId="13" fillId="0" borderId="47" xfId="0" applyNumberFormat="1" applyFont="1" applyBorder="1" applyAlignment="1" applyProtection="1">
      <alignment horizontal="center"/>
      <protection hidden="1"/>
    </xf>
    <xf numFmtId="0" fontId="13" fillId="0" borderId="47" xfId="0" applyFont="1" applyBorder="1" applyAlignment="1" applyProtection="1">
      <alignment horizontal="center"/>
      <protection hidden="1"/>
    </xf>
    <xf numFmtId="16" fontId="13" fillId="0" borderId="47" xfId="0" applyNumberFormat="1" applyFont="1" applyBorder="1" applyAlignment="1" applyProtection="1">
      <alignment horizontal="center"/>
      <protection hidden="1"/>
    </xf>
    <xf numFmtId="166" fontId="7" fillId="0" borderId="26" xfId="0" applyNumberFormat="1" applyFont="1" applyBorder="1" applyAlignment="1" applyProtection="1">
      <alignment horizontal="center"/>
      <protection hidden="1"/>
    </xf>
  </cellXfs>
  <cellStyles count="6">
    <cellStyle name="Komma" xfId="2" builtinId="3"/>
    <cellStyle name="Link" xfId="5" builtinId="8"/>
    <cellStyle name="Prozent" xfId="4" builtinId="5"/>
    <cellStyle name="Standard" xfId="0" builtinId="0"/>
    <cellStyle name="Standard 2" xfId="1"/>
    <cellStyle name="Standard 2 2" xfId="3"/>
  </cellStyles>
  <dxfs count="74">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revisionHeaders" Target="revisions/revisionHeader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usernames" Target="revisions/userNam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Nutzende nach Geschlecht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Ausblenden!$A$3</c:f>
              <c:strCache>
                <c:ptCount val="1"/>
                <c:pt idx="0">
                  <c:v>weiblich</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Ausblenden!$A$4</c:f>
              <c:numCache>
                <c:formatCode>#</c:formatCode>
                <c:ptCount val="1"/>
                <c:pt idx="0">
                  <c:v>0</c:v>
                </c:pt>
              </c:numCache>
            </c:numRef>
          </c:val>
          <c:extLst>
            <c:ext xmlns:c16="http://schemas.microsoft.com/office/drawing/2014/chart" uri="{C3380CC4-5D6E-409C-BE32-E72D297353CC}">
              <c16:uniqueId val="{00000000-DCAA-418C-9EA3-AE4D916004FA}"/>
            </c:ext>
          </c:extLst>
        </c:ser>
        <c:ser>
          <c:idx val="1"/>
          <c:order val="1"/>
          <c:tx>
            <c:strRef>
              <c:f>Ausblenden!$B$3</c:f>
              <c:strCache>
                <c:ptCount val="1"/>
                <c:pt idx="0">
                  <c:v>männlich</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Ausblenden!$B$4</c:f>
              <c:numCache>
                <c:formatCode>#</c:formatCode>
                <c:ptCount val="1"/>
                <c:pt idx="0">
                  <c:v>0</c:v>
                </c:pt>
              </c:numCache>
            </c:numRef>
          </c:val>
          <c:extLst>
            <c:ext xmlns:c16="http://schemas.microsoft.com/office/drawing/2014/chart" uri="{C3380CC4-5D6E-409C-BE32-E72D297353CC}">
              <c16:uniqueId val="{00000001-DCAA-418C-9EA3-AE4D916004FA}"/>
            </c:ext>
          </c:extLst>
        </c:ser>
        <c:ser>
          <c:idx val="2"/>
          <c:order val="2"/>
          <c:tx>
            <c:strRef>
              <c:f>Ausblenden!$C$3</c:f>
              <c:strCache>
                <c:ptCount val="1"/>
                <c:pt idx="0">
                  <c:v>tin*</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Ausblenden!$C$4</c:f>
              <c:numCache>
                <c:formatCode>#</c:formatCode>
                <c:ptCount val="1"/>
                <c:pt idx="0">
                  <c:v>0</c:v>
                </c:pt>
              </c:numCache>
            </c:numRef>
          </c:val>
          <c:extLst>
            <c:ext xmlns:c16="http://schemas.microsoft.com/office/drawing/2014/chart" uri="{C3380CC4-5D6E-409C-BE32-E72D297353CC}">
              <c16:uniqueId val="{00000002-DCAA-418C-9EA3-AE4D916004FA}"/>
            </c:ext>
          </c:extLst>
        </c:ser>
        <c:dLbls>
          <c:dLblPos val="outEnd"/>
          <c:showLegendKey val="0"/>
          <c:showVal val="1"/>
          <c:showCatName val="0"/>
          <c:showSerName val="0"/>
          <c:showPercent val="0"/>
          <c:showBubbleSize val="0"/>
        </c:dLbls>
        <c:gapWidth val="219"/>
        <c:overlap val="-27"/>
        <c:axId val="812881296"/>
        <c:axId val="812878344"/>
      </c:barChart>
      <c:catAx>
        <c:axId val="812881296"/>
        <c:scaling>
          <c:orientation val="minMax"/>
        </c:scaling>
        <c:delete val="1"/>
        <c:axPos val="b"/>
        <c:numFmt formatCode="General" sourceLinked="1"/>
        <c:majorTickMark val="none"/>
        <c:minorTickMark val="none"/>
        <c:tickLblPos val="nextTo"/>
        <c:crossAx val="812878344"/>
        <c:crosses val="autoZero"/>
        <c:auto val="1"/>
        <c:lblAlgn val="ctr"/>
        <c:lblOffset val="100"/>
        <c:noMultiLvlLbl val="0"/>
      </c:catAx>
      <c:valAx>
        <c:axId val="812878344"/>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128812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nach Inhalt / Methode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Ausblenden!$B$50</c:f>
              <c:strCache>
                <c:ptCount val="1"/>
                <c:pt idx="0">
                  <c:v>Einzelarbeit</c:v>
                </c:pt>
              </c:strCache>
            </c:strRef>
          </c:tx>
          <c:spPr>
            <a:solidFill>
              <a:schemeClr val="accent1"/>
            </a:solidFill>
            <a:ln>
              <a:noFill/>
            </a:ln>
            <a:effectLst/>
          </c:spPr>
          <c:invertIfNegative val="0"/>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Ausblenden!$B$51:$B$62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CF44-4AD3-B3CB-EE6C7C2333F1}"/>
            </c:ext>
          </c:extLst>
        </c:ser>
        <c:ser>
          <c:idx val="1"/>
          <c:order val="1"/>
          <c:tx>
            <c:strRef>
              <c:f>Ausblenden!$C$50</c:f>
              <c:strCache>
                <c:ptCount val="1"/>
                <c:pt idx="0">
                  <c:v>offenes Angebot </c:v>
                </c:pt>
              </c:strCache>
            </c:strRef>
          </c:tx>
          <c:spPr>
            <a:solidFill>
              <a:schemeClr val="accent2"/>
            </a:solidFill>
            <a:ln>
              <a:noFill/>
            </a:ln>
            <a:effectLst/>
          </c:spPr>
          <c:invertIfNegative val="0"/>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Ausblenden!$C$51:$C$62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CF44-4AD3-B3CB-EE6C7C2333F1}"/>
            </c:ext>
          </c:extLst>
        </c:ser>
        <c:ser>
          <c:idx val="2"/>
          <c:order val="2"/>
          <c:tx>
            <c:strRef>
              <c:f>Ausblenden!$D$50</c:f>
              <c:strCache>
                <c:ptCount val="1"/>
                <c:pt idx="0">
                  <c:v>Guppenangebot</c:v>
                </c:pt>
              </c:strCache>
            </c:strRef>
          </c:tx>
          <c:spPr>
            <a:solidFill>
              <a:schemeClr val="accent3"/>
            </a:solidFill>
            <a:ln>
              <a:noFill/>
            </a:ln>
            <a:effectLst/>
          </c:spPr>
          <c:invertIfNegative val="0"/>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Ausblenden!$D$51:$D$62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CF44-4AD3-B3CB-EE6C7C2333F1}"/>
            </c:ext>
          </c:extLst>
        </c:ser>
        <c:ser>
          <c:idx val="3"/>
          <c:order val="3"/>
          <c:tx>
            <c:strRef>
              <c:f>Ausblenden!$E$50</c:f>
              <c:strCache>
                <c:ptCount val="1"/>
                <c:pt idx="0">
                  <c:v>Arbeit mit Erziehenden</c:v>
                </c:pt>
              </c:strCache>
            </c:strRef>
          </c:tx>
          <c:spPr>
            <a:solidFill>
              <a:schemeClr val="accent4"/>
            </a:solidFill>
            <a:ln>
              <a:noFill/>
            </a:ln>
            <a:effectLst/>
          </c:spPr>
          <c:invertIfNegative val="0"/>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Ausblenden!$E$51:$E$62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CF44-4AD3-B3CB-EE6C7C2333F1}"/>
            </c:ext>
          </c:extLst>
        </c:ser>
        <c:ser>
          <c:idx val="4"/>
          <c:order val="4"/>
          <c:tx>
            <c:strRef>
              <c:f>Ausblenden!$F$50</c:f>
              <c:strCache>
                <c:ptCount val="1"/>
                <c:pt idx="0">
                  <c:v>Ausflug/Exkursion</c:v>
                </c:pt>
              </c:strCache>
            </c:strRef>
          </c:tx>
          <c:spPr>
            <a:solidFill>
              <a:schemeClr val="accent5"/>
            </a:solidFill>
            <a:ln>
              <a:noFill/>
            </a:ln>
            <a:effectLst/>
          </c:spPr>
          <c:invertIfNegative val="0"/>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Ausblenden!$F$51:$F$62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CF44-4AD3-B3CB-EE6C7C2333F1}"/>
            </c:ext>
          </c:extLst>
        </c:ser>
        <c:ser>
          <c:idx val="5"/>
          <c:order val="5"/>
          <c:tx>
            <c:strRef>
              <c:f>Ausblenden!$G$50</c:f>
              <c:strCache>
                <c:ptCount val="1"/>
                <c:pt idx="0">
                  <c:v>Multiplikator:innenarbeit</c:v>
                </c:pt>
              </c:strCache>
            </c:strRef>
          </c:tx>
          <c:spPr>
            <a:solidFill>
              <a:schemeClr val="accent6"/>
            </a:solidFill>
            <a:ln>
              <a:noFill/>
            </a:ln>
            <a:effectLst/>
          </c:spPr>
          <c:invertIfNegative val="0"/>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Ausblenden!$G$51:$G$62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CF44-4AD3-B3CB-EE6C7C2333F1}"/>
            </c:ext>
          </c:extLst>
        </c:ser>
        <c:dLbls>
          <c:showLegendKey val="0"/>
          <c:showVal val="0"/>
          <c:showCatName val="0"/>
          <c:showSerName val="0"/>
          <c:showPercent val="0"/>
          <c:showBubbleSize val="0"/>
        </c:dLbls>
        <c:gapWidth val="219"/>
        <c:overlap val="-27"/>
        <c:axId val="677556608"/>
        <c:axId val="677557920"/>
      </c:barChart>
      <c:catAx>
        <c:axId val="677556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77557920"/>
        <c:crosses val="autoZero"/>
        <c:auto val="1"/>
        <c:lblAlgn val="ctr"/>
        <c:lblOffset val="100"/>
        <c:noMultiLvlLbl val="0"/>
      </c:catAx>
      <c:valAx>
        <c:axId val="677557920"/>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77556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Anzahl der: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5.3914272509683399E-2"/>
          <c:y val="0.18300925925925926"/>
          <c:w val="0.91553016525156716"/>
          <c:h val="0.64916557305336842"/>
        </c:manualLayout>
      </c:layout>
      <c:barChart>
        <c:barDir val="col"/>
        <c:grouping val="clustered"/>
        <c:varyColors val="0"/>
        <c:ser>
          <c:idx val="0"/>
          <c:order val="0"/>
          <c:tx>
            <c:strRef>
              <c:f>Ausblenden!$A$13</c:f>
              <c:strCache>
                <c:ptCount val="1"/>
                <c:pt idx="0">
                  <c:v>Erstkontakte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Ausblenden!$A$14</c:f>
              <c:numCache>
                <c:formatCode>#</c:formatCode>
                <c:ptCount val="1"/>
                <c:pt idx="0">
                  <c:v>0</c:v>
                </c:pt>
              </c:numCache>
            </c:numRef>
          </c:val>
          <c:extLst>
            <c:ext xmlns:c16="http://schemas.microsoft.com/office/drawing/2014/chart" uri="{C3380CC4-5D6E-409C-BE32-E72D297353CC}">
              <c16:uniqueId val="{00000000-C785-4139-9092-F90F52F6F038}"/>
            </c:ext>
          </c:extLst>
        </c:ser>
        <c:ser>
          <c:idx val="1"/>
          <c:order val="1"/>
          <c:tx>
            <c:strRef>
              <c:f>Ausblenden!$B$13</c:f>
              <c:strCache>
                <c:ptCount val="1"/>
                <c:pt idx="0">
                  <c:v>Angebote für Multiplikator:innen</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Ausblenden!$B$14</c:f>
              <c:numCache>
                <c:formatCode>#</c:formatCode>
                <c:ptCount val="1"/>
                <c:pt idx="0">
                  <c:v>0</c:v>
                </c:pt>
              </c:numCache>
            </c:numRef>
          </c:val>
          <c:extLst>
            <c:ext xmlns:c16="http://schemas.microsoft.com/office/drawing/2014/chart" uri="{C3380CC4-5D6E-409C-BE32-E72D297353CC}">
              <c16:uniqueId val="{00000001-C785-4139-9092-F90F52F6F038}"/>
            </c:ext>
          </c:extLst>
        </c:ser>
        <c:ser>
          <c:idx val="2"/>
          <c:order val="2"/>
          <c:tx>
            <c:strRef>
              <c:f>Ausblenden!$C$13</c:f>
              <c:strCache>
                <c:ptCount val="1"/>
                <c:pt idx="0">
                  <c:v>Veranstaltungen</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Ausblenden!$C$14</c:f>
              <c:numCache>
                <c:formatCode>#</c:formatCode>
                <c:ptCount val="1"/>
                <c:pt idx="0">
                  <c:v>0</c:v>
                </c:pt>
              </c:numCache>
            </c:numRef>
          </c:val>
          <c:extLst>
            <c:ext xmlns:c16="http://schemas.microsoft.com/office/drawing/2014/chart" uri="{C3380CC4-5D6E-409C-BE32-E72D297353CC}">
              <c16:uniqueId val="{00000002-C785-4139-9092-F90F52F6F038}"/>
            </c:ext>
          </c:extLst>
        </c:ser>
        <c:ser>
          <c:idx val="3"/>
          <c:order val="3"/>
          <c:tx>
            <c:strRef>
              <c:f>Ausblenden!$D$13</c:f>
              <c:strCache>
                <c:ptCount val="1"/>
                <c:pt idx="0">
                  <c:v>Nutzung durch Gemeinwesen</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Ausblenden!$D$14</c:f>
              <c:numCache>
                <c:formatCode>#</c:formatCode>
                <c:ptCount val="1"/>
                <c:pt idx="0">
                  <c:v>0</c:v>
                </c:pt>
              </c:numCache>
            </c:numRef>
          </c:val>
          <c:extLst>
            <c:ext xmlns:c16="http://schemas.microsoft.com/office/drawing/2014/chart" uri="{C3380CC4-5D6E-409C-BE32-E72D297353CC}">
              <c16:uniqueId val="{00000003-C785-4139-9092-F90F52F6F038}"/>
            </c:ext>
          </c:extLst>
        </c:ser>
        <c:dLbls>
          <c:dLblPos val="outEnd"/>
          <c:showLegendKey val="0"/>
          <c:showVal val="1"/>
          <c:showCatName val="0"/>
          <c:showSerName val="0"/>
          <c:showPercent val="0"/>
          <c:showBubbleSize val="0"/>
        </c:dLbls>
        <c:gapWidth val="219"/>
        <c:overlap val="-27"/>
        <c:axId val="749645168"/>
        <c:axId val="749641560"/>
      </c:barChart>
      <c:catAx>
        <c:axId val="749645168"/>
        <c:scaling>
          <c:orientation val="minMax"/>
        </c:scaling>
        <c:delete val="1"/>
        <c:axPos val="b"/>
        <c:numFmt formatCode="General" sourceLinked="1"/>
        <c:majorTickMark val="none"/>
        <c:minorTickMark val="none"/>
        <c:tickLblPos val="nextTo"/>
        <c:crossAx val="749641560"/>
        <c:crosses val="autoZero"/>
        <c:auto val="1"/>
        <c:lblAlgn val="ctr"/>
        <c:lblOffset val="100"/>
        <c:noMultiLvlLbl val="0"/>
      </c:catAx>
      <c:valAx>
        <c:axId val="749641560"/>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9645168"/>
        <c:crosses val="autoZero"/>
        <c:crossBetween val="between"/>
      </c:valAx>
      <c:spPr>
        <a:noFill/>
        <a:ln>
          <a:noFill/>
        </a:ln>
        <a:effectLst/>
      </c:spPr>
    </c:plotArea>
    <c:legend>
      <c:legendPos val="b"/>
      <c:layout>
        <c:manualLayout>
          <c:xMode val="edge"/>
          <c:yMode val="edge"/>
          <c:x val="6.6074546280543905E-2"/>
          <c:y val="0.84228082227976553"/>
          <c:w val="0.89029899581855865"/>
          <c:h val="0.1442963589282883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Erhebung spezifischer Merkmale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7.2817163783281666E-2"/>
          <c:y val="0.18300925925925926"/>
          <c:w val="0.89662727397796893"/>
          <c:h val="0.66826224846894133"/>
        </c:manualLayout>
      </c:layout>
      <c:barChart>
        <c:barDir val="col"/>
        <c:grouping val="clustered"/>
        <c:varyColors val="0"/>
        <c:ser>
          <c:idx val="0"/>
          <c:order val="0"/>
          <c:tx>
            <c:strRef>
              <c:f>Ausblenden!$F$13</c:f>
              <c:strCache>
                <c:ptCount val="1"/>
                <c:pt idx="0">
                  <c:v>Schulabsentismus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Ausblenden!$F$14</c:f>
              <c:numCache>
                <c:formatCode>#</c:formatCode>
                <c:ptCount val="1"/>
                <c:pt idx="0">
                  <c:v>0</c:v>
                </c:pt>
              </c:numCache>
            </c:numRef>
          </c:val>
          <c:extLst>
            <c:ext xmlns:c16="http://schemas.microsoft.com/office/drawing/2014/chart" uri="{C3380CC4-5D6E-409C-BE32-E72D297353CC}">
              <c16:uniqueId val="{00000000-0ED0-4490-BE0C-33B332386030}"/>
            </c:ext>
          </c:extLst>
        </c:ser>
        <c:ser>
          <c:idx val="1"/>
          <c:order val="1"/>
          <c:tx>
            <c:strRef>
              <c:f>Ausblenden!$G$13</c:f>
              <c:strCache>
                <c:ptCount val="1"/>
                <c:pt idx="0">
                  <c:v>Wohnungsnotlagen</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Ausblenden!$G$14</c:f>
              <c:numCache>
                <c:formatCode>#</c:formatCode>
                <c:ptCount val="1"/>
                <c:pt idx="0">
                  <c:v>0</c:v>
                </c:pt>
              </c:numCache>
            </c:numRef>
          </c:val>
          <c:extLst>
            <c:ext xmlns:c16="http://schemas.microsoft.com/office/drawing/2014/chart" uri="{C3380CC4-5D6E-409C-BE32-E72D297353CC}">
              <c16:uniqueId val="{00000001-0ED0-4490-BE0C-33B332386030}"/>
            </c:ext>
          </c:extLst>
        </c:ser>
        <c:ser>
          <c:idx val="2"/>
          <c:order val="2"/>
          <c:tx>
            <c:strRef>
              <c:f>Ausblenden!$H$13</c:f>
              <c:strCache>
                <c:ptCount val="1"/>
                <c:pt idx="0">
                  <c:v>psychische Auffälligkeiten und Erkrankungen</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Ausblenden!$H$14</c:f>
              <c:numCache>
                <c:formatCode>#</c:formatCode>
                <c:ptCount val="1"/>
                <c:pt idx="0">
                  <c:v>0</c:v>
                </c:pt>
              </c:numCache>
            </c:numRef>
          </c:val>
          <c:extLst>
            <c:ext xmlns:c16="http://schemas.microsoft.com/office/drawing/2014/chart" uri="{C3380CC4-5D6E-409C-BE32-E72D297353CC}">
              <c16:uniqueId val="{00000002-0ED0-4490-BE0C-33B332386030}"/>
            </c:ext>
          </c:extLst>
        </c:ser>
        <c:dLbls>
          <c:dLblPos val="outEnd"/>
          <c:showLegendKey val="0"/>
          <c:showVal val="1"/>
          <c:showCatName val="0"/>
          <c:showSerName val="0"/>
          <c:showPercent val="0"/>
          <c:showBubbleSize val="0"/>
        </c:dLbls>
        <c:gapWidth val="219"/>
        <c:overlap val="-27"/>
        <c:axId val="735312272"/>
        <c:axId val="735308336"/>
      </c:barChart>
      <c:catAx>
        <c:axId val="735312272"/>
        <c:scaling>
          <c:orientation val="minMax"/>
        </c:scaling>
        <c:delete val="1"/>
        <c:axPos val="b"/>
        <c:numFmt formatCode="General" sourceLinked="1"/>
        <c:majorTickMark val="none"/>
        <c:minorTickMark val="none"/>
        <c:tickLblPos val="nextTo"/>
        <c:crossAx val="735308336"/>
        <c:crosses val="autoZero"/>
        <c:auto val="1"/>
        <c:lblAlgn val="ctr"/>
        <c:lblOffset val="100"/>
        <c:noMultiLvlLbl val="0"/>
      </c:catAx>
      <c:valAx>
        <c:axId val="735308336"/>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53122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Nutzende nach Altersgruppen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Ausblenden!$E$3</c:f>
              <c:strCache>
                <c:ptCount val="1"/>
                <c:pt idx="0">
                  <c:v>0-5</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Ausblenden!$E$4</c:f>
              <c:numCache>
                <c:formatCode>#</c:formatCode>
                <c:ptCount val="1"/>
                <c:pt idx="0">
                  <c:v>0</c:v>
                </c:pt>
              </c:numCache>
            </c:numRef>
          </c:val>
          <c:extLst>
            <c:ext xmlns:c16="http://schemas.microsoft.com/office/drawing/2014/chart" uri="{C3380CC4-5D6E-409C-BE32-E72D297353CC}">
              <c16:uniqueId val="{00000000-6092-44FE-9B36-5012CF2B4DF3}"/>
            </c:ext>
          </c:extLst>
        </c:ser>
        <c:ser>
          <c:idx val="1"/>
          <c:order val="1"/>
          <c:tx>
            <c:strRef>
              <c:f>Ausblenden!$F$3</c:f>
              <c:strCache>
                <c:ptCount val="1"/>
                <c:pt idx="0">
                  <c:v>6-10</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Ausblenden!$F$4</c:f>
              <c:numCache>
                <c:formatCode>#</c:formatCode>
                <c:ptCount val="1"/>
                <c:pt idx="0">
                  <c:v>0</c:v>
                </c:pt>
              </c:numCache>
            </c:numRef>
          </c:val>
          <c:extLst>
            <c:ext xmlns:c16="http://schemas.microsoft.com/office/drawing/2014/chart" uri="{C3380CC4-5D6E-409C-BE32-E72D297353CC}">
              <c16:uniqueId val="{00000001-6092-44FE-9B36-5012CF2B4DF3}"/>
            </c:ext>
          </c:extLst>
        </c:ser>
        <c:ser>
          <c:idx val="2"/>
          <c:order val="2"/>
          <c:tx>
            <c:strRef>
              <c:f>Ausblenden!$G$3</c:f>
              <c:strCache>
                <c:ptCount val="1"/>
                <c:pt idx="0">
                  <c:v>11-13</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Ausblenden!$G$4</c:f>
              <c:numCache>
                <c:formatCode>#</c:formatCode>
                <c:ptCount val="1"/>
                <c:pt idx="0">
                  <c:v>0</c:v>
                </c:pt>
              </c:numCache>
            </c:numRef>
          </c:val>
          <c:extLst>
            <c:ext xmlns:c16="http://schemas.microsoft.com/office/drawing/2014/chart" uri="{C3380CC4-5D6E-409C-BE32-E72D297353CC}">
              <c16:uniqueId val="{00000002-6092-44FE-9B36-5012CF2B4DF3}"/>
            </c:ext>
          </c:extLst>
        </c:ser>
        <c:ser>
          <c:idx val="3"/>
          <c:order val="3"/>
          <c:tx>
            <c:strRef>
              <c:f>Ausblenden!$H$3</c:f>
              <c:strCache>
                <c:ptCount val="1"/>
                <c:pt idx="0">
                  <c:v>14-17</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Ausblenden!$H$4</c:f>
              <c:numCache>
                <c:formatCode>#</c:formatCode>
                <c:ptCount val="1"/>
                <c:pt idx="0">
                  <c:v>0</c:v>
                </c:pt>
              </c:numCache>
            </c:numRef>
          </c:val>
          <c:extLst>
            <c:ext xmlns:c16="http://schemas.microsoft.com/office/drawing/2014/chart" uri="{C3380CC4-5D6E-409C-BE32-E72D297353CC}">
              <c16:uniqueId val="{00000003-6092-44FE-9B36-5012CF2B4DF3}"/>
            </c:ext>
          </c:extLst>
        </c:ser>
        <c:ser>
          <c:idx val="4"/>
          <c:order val="4"/>
          <c:tx>
            <c:strRef>
              <c:f>Ausblenden!$I$3</c:f>
              <c:strCache>
                <c:ptCount val="1"/>
                <c:pt idx="0">
                  <c:v>18-21</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Ausblenden!$I$4</c:f>
              <c:numCache>
                <c:formatCode>#</c:formatCode>
                <c:ptCount val="1"/>
                <c:pt idx="0">
                  <c:v>0</c:v>
                </c:pt>
              </c:numCache>
            </c:numRef>
          </c:val>
          <c:extLst>
            <c:ext xmlns:c16="http://schemas.microsoft.com/office/drawing/2014/chart" uri="{C3380CC4-5D6E-409C-BE32-E72D297353CC}">
              <c16:uniqueId val="{00000004-6092-44FE-9B36-5012CF2B4DF3}"/>
            </c:ext>
          </c:extLst>
        </c:ser>
        <c:ser>
          <c:idx val="5"/>
          <c:order val="5"/>
          <c:tx>
            <c:strRef>
              <c:f>Ausblenden!$J$3</c:f>
              <c:strCache>
                <c:ptCount val="1"/>
                <c:pt idx="0">
                  <c:v>22-26</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Ausblenden!$J$4</c:f>
              <c:numCache>
                <c:formatCode>#</c:formatCode>
                <c:ptCount val="1"/>
                <c:pt idx="0">
                  <c:v>0</c:v>
                </c:pt>
              </c:numCache>
            </c:numRef>
          </c:val>
          <c:extLst>
            <c:ext xmlns:c16="http://schemas.microsoft.com/office/drawing/2014/chart" uri="{C3380CC4-5D6E-409C-BE32-E72D297353CC}">
              <c16:uniqueId val="{00000005-6092-44FE-9B36-5012CF2B4DF3}"/>
            </c:ext>
          </c:extLst>
        </c:ser>
        <c:ser>
          <c:idx val="6"/>
          <c:order val="6"/>
          <c:tx>
            <c:strRef>
              <c:f>Ausblenden!$K$3</c:f>
              <c:strCache>
                <c:ptCount val="1"/>
                <c:pt idx="0">
                  <c:v>ab 27</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Ausblenden!$K$4</c:f>
              <c:numCache>
                <c:formatCode>#</c:formatCode>
                <c:ptCount val="1"/>
                <c:pt idx="0">
                  <c:v>0</c:v>
                </c:pt>
              </c:numCache>
            </c:numRef>
          </c:val>
          <c:extLst>
            <c:ext xmlns:c16="http://schemas.microsoft.com/office/drawing/2014/chart" uri="{C3380CC4-5D6E-409C-BE32-E72D297353CC}">
              <c16:uniqueId val="{00000006-6092-44FE-9B36-5012CF2B4DF3}"/>
            </c:ext>
          </c:extLst>
        </c:ser>
        <c:dLbls>
          <c:dLblPos val="outEnd"/>
          <c:showLegendKey val="0"/>
          <c:showVal val="1"/>
          <c:showCatName val="0"/>
          <c:showSerName val="0"/>
          <c:showPercent val="0"/>
          <c:showBubbleSize val="0"/>
        </c:dLbls>
        <c:gapWidth val="219"/>
        <c:overlap val="-27"/>
        <c:axId val="498444224"/>
        <c:axId val="498451440"/>
      </c:barChart>
      <c:catAx>
        <c:axId val="498444224"/>
        <c:scaling>
          <c:orientation val="minMax"/>
        </c:scaling>
        <c:delete val="1"/>
        <c:axPos val="b"/>
        <c:numFmt formatCode="General" sourceLinked="1"/>
        <c:majorTickMark val="none"/>
        <c:minorTickMark val="none"/>
        <c:tickLblPos val="nextTo"/>
        <c:crossAx val="498451440"/>
        <c:crosses val="autoZero"/>
        <c:auto val="1"/>
        <c:lblAlgn val="ctr"/>
        <c:lblOffset val="100"/>
        <c:noMultiLvlLbl val="0"/>
      </c:catAx>
      <c:valAx>
        <c:axId val="498451440"/>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98444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nach Inhalt / Methode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Ausblenden!$A$8</c:f>
              <c:strCache>
                <c:ptCount val="1"/>
                <c:pt idx="0">
                  <c:v>Einzelarbeit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Ausblenden!$A$9</c:f>
              <c:numCache>
                <c:formatCode>#</c:formatCode>
                <c:ptCount val="1"/>
                <c:pt idx="0">
                  <c:v>0</c:v>
                </c:pt>
              </c:numCache>
            </c:numRef>
          </c:val>
          <c:extLst>
            <c:ext xmlns:c16="http://schemas.microsoft.com/office/drawing/2014/chart" uri="{C3380CC4-5D6E-409C-BE32-E72D297353CC}">
              <c16:uniqueId val="{00000000-CE11-4BA5-B371-BC7CA97D8DC6}"/>
            </c:ext>
          </c:extLst>
        </c:ser>
        <c:ser>
          <c:idx val="1"/>
          <c:order val="1"/>
          <c:tx>
            <c:strRef>
              <c:f>Ausblenden!$B$8</c:f>
              <c:strCache>
                <c:ptCount val="1"/>
                <c:pt idx="0">
                  <c:v>offenes Angebot </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Ausblenden!$B$9</c:f>
              <c:numCache>
                <c:formatCode>#</c:formatCode>
                <c:ptCount val="1"/>
                <c:pt idx="0">
                  <c:v>0</c:v>
                </c:pt>
              </c:numCache>
            </c:numRef>
          </c:val>
          <c:extLst>
            <c:ext xmlns:c16="http://schemas.microsoft.com/office/drawing/2014/chart" uri="{C3380CC4-5D6E-409C-BE32-E72D297353CC}">
              <c16:uniqueId val="{00000001-CE11-4BA5-B371-BC7CA97D8DC6}"/>
            </c:ext>
          </c:extLst>
        </c:ser>
        <c:ser>
          <c:idx val="2"/>
          <c:order val="2"/>
          <c:tx>
            <c:strRef>
              <c:f>Ausblenden!$C$8</c:f>
              <c:strCache>
                <c:ptCount val="1"/>
                <c:pt idx="0">
                  <c:v>Guppenangebot</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Ausblenden!$C$9</c:f>
              <c:numCache>
                <c:formatCode>#</c:formatCode>
                <c:ptCount val="1"/>
                <c:pt idx="0">
                  <c:v>0</c:v>
                </c:pt>
              </c:numCache>
            </c:numRef>
          </c:val>
          <c:extLst>
            <c:ext xmlns:c16="http://schemas.microsoft.com/office/drawing/2014/chart" uri="{C3380CC4-5D6E-409C-BE32-E72D297353CC}">
              <c16:uniqueId val="{00000002-CE11-4BA5-B371-BC7CA97D8DC6}"/>
            </c:ext>
          </c:extLst>
        </c:ser>
        <c:ser>
          <c:idx val="3"/>
          <c:order val="3"/>
          <c:tx>
            <c:strRef>
              <c:f>Ausblenden!$D$8</c:f>
              <c:strCache>
                <c:ptCount val="1"/>
                <c:pt idx="0">
                  <c:v>Arbeit mit Erziehenden</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Ausblenden!$D$9</c:f>
              <c:numCache>
                <c:formatCode>#</c:formatCode>
                <c:ptCount val="1"/>
                <c:pt idx="0">
                  <c:v>0</c:v>
                </c:pt>
              </c:numCache>
            </c:numRef>
          </c:val>
          <c:extLst>
            <c:ext xmlns:c16="http://schemas.microsoft.com/office/drawing/2014/chart" uri="{C3380CC4-5D6E-409C-BE32-E72D297353CC}">
              <c16:uniqueId val="{00000003-CE11-4BA5-B371-BC7CA97D8DC6}"/>
            </c:ext>
          </c:extLst>
        </c:ser>
        <c:ser>
          <c:idx val="4"/>
          <c:order val="4"/>
          <c:tx>
            <c:strRef>
              <c:f>Ausblenden!$E$8</c:f>
              <c:strCache>
                <c:ptCount val="1"/>
                <c:pt idx="0">
                  <c:v>Ausflug/Exkursion</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Ausblenden!$E$9</c:f>
              <c:numCache>
                <c:formatCode>#</c:formatCode>
                <c:ptCount val="1"/>
                <c:pt idx="0">
                  <c:v>0</c:v>
                </c:pt>
              </c:numCache>
            </c:numRef>
          </c:val>
          <c:extLst>
            <c:ext xmlns:c16="http://schemas.microsoft.com/office/drawing/2014/chart" uri="{C3380CC4-5D6E-409C-BE32-E72D297353CC}">
              <c16:uniqueId val="{00000004-CE11-4BA5-B371-BC7CA97D8DC6}"/>
            </c:ext>
          </c:extLst>
        </c:ser>
        <c:ser>
          <c:idx val="5"/>
          <c:order val="5"/>
          <c:tx>
            <c:strRef>
              <c:f>Ausblenden!$F$8</c:f>
              <c:strCache>
                <c:ptCount val="1"/>
                <c:pt idx="0">
                  <c:v>Multiplikator:innenarbeit</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Ausblenden!$F$9</c:f>
              <c:numCache>
                <c:formatCode>#</c:formatCode>
                <c:ptCount val="1"/>
                <c:pt idx="0">
                  <c:v>0</c:v>
                </c:pt>
              </c:numCache>
            </c:numRef>
          </c:val>
          <c:extLst>
            <c:ext xmlns:c16="http://schemas.microsoft.com/office/drawing/2014/chart" uri="{C3380CC4-5D6E-409C-BE32-E72D297353CC}">
              <c16:uniqueId val="{00000005-CE11-4BA5-B371-BC7CA97D8DC6}"/>
            </c:ext>
          </c:extLst>
        </c:ser>
        <c:dLbls>
          <c:dLblPos val="outEnd"/>
          <c:showLegendKey val="0"/>
          <c:showVal val="1"/>
          <c:showCatName val="0"/>
          <c:showSerName val="0"/>
          <c:showPercent val="0"/>
          <c:showBubbleSize val="0"/>
        </c:dLbls>
        <c:gapWidth val="219"/>
        <c:overlap val="-27"/>
        <c:axId val="735340480"/>
        <c:axId val="735339496"/>
      </c:barChart>
      <c:catAx>
        <c:axId val="735340480"/>
        <c:scaling>
          <c:orientation val="minMax"/>
        </c:scaling>
        <c:delete val="1"/>
        <c:axPos val="b"/>
        <c:numFmt formatCode="General" sourceLinked="1"/>
        <c:majorTickMark val="none"/>
        <c:minorTickMark val="none"/>
        <c:tickLblPos val="nextTo"/>
        <c:crossAx val="735339496"/>
        <c:crosses val="autoZero"/>
        <c:auto val="1"/>
        <c:lblAlgn val="ctr"/>
        <c:lblOffset val="100"/>
        <c:noMultiLvlLbl val="0"/>
      </c:catAx>
      <c:valAx>
        <c:axId val="735339496"/>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5340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Nutzende nach Geschlecht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Ausblenden!$B$19</c:f>
              <c:strCache>
                <c:ptCount val="1"/>
                <c:pt idx="0">
                  <c:v>weiblich</c:v>
                </c:pt>
              </c:strCache>
            </c:strRef>
          </c:tx>
          <c:spPr>
            <a:solidFill>
              <a:schemeClr val="accent1"/>
            </a:solidFill>
            <a:ln>
              <a:noFill/>
            </a:ln>
            <a:effectLst/>
          </c:spPr>
          <c:invertIfNegative val="0"/>
          <c:cat>
            <c:strRef>
              <c:f>Ausblenden!$A$20:$A$31</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Ausblenden!$B$20:$B$31</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0B38-440D-AC28-5779FD94A415}"/>
            </c:ext>
          </c:extLst>
        </c:ser>
        <c:ser>
          <c:idx val="1"/>
          <c:order val="1"/>
          <c:tx>
            <c:strRef>
              <c:f>Ausblenden!$C$19</c:f>
              <c:strCache>
                <c:ptCount val="1"/>
                <c:pt idx="0">
                  <c:v>männlich</c:v>
                </c:pt>
              </c:strCache>
            </c:strRef>
          </c:tx>
          <c:spPr>
            <a:solidFill>
              <a:schemeClr val="accent2"/>
            </a:solidFill>
            <a:ln>
              <a:noFill/>
            </a:ln>
            <a:effectLst/>
          </c:spPr>
          <c:invertIfNegative val="0"/>
          <c:cat>
            <c:strRef>
              <c:f>Ausblenden!$A$20:$A$31</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Ausblenden!$C$20:$C$31</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0B38-440D-AC28-5779FD94A415}"/>
            </c:ext>
          </c:extLst>
        </c:ser>
        <c:ser>
          <c:idx val="2"/>
          <c:order val="2"/>
          <c:tx>
            <c:strRef>
              <c:f>Ausblenden!$D$19</c:f>
              <c:strCache>
                <c:ptCount val="1"/>
                <c:pt idx="0">
                  <c:v>tin*</c:v>
                </c:pt>
              </c:strCache>
            </c:strRef>
          </c:tx>
          <c:spPr>
            <a:solidFill>
              <a:schemeClr val="accent3"/>
            </a:solidFill>
            <a:ln>
              <a:noFill/>
            </a:ln>
            <a:effectLst/>
          </c:spPr>
          <c:invertIfNegative val="0"/>
          <c:cat>
            <c:strRef>
              <c:f>Ausblenden!$A$20:$A$31</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Ausblenden!$D$20:$D$31</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0B38-440D-AC28-5779FD94A415}"/>
            </c:ext>
          </c:extLst>
        </c:ser>
        <c:dLbls>
          <c:showLegendKey val="0"/>
          <c:showVal val="0"/>
          <c:showCatName val="0"/>
          <c:showSerName val="0"/>
          <c:showPercent val="0"/>
          <c:showBubbleSize val="0"/>
        </c:dLbls>
        <c:gapWidth val="219"/>
        <c:overlap val="-27"/>
        <c:axId val="498489160"/>
        <c:axId val="498485880"/>
      </c:barChart>
      <c:catAx>
        <c:axId val="498489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98485880"/>
        <c:crosses val="autoZero"/>
        <c:auto val="1"/>
        <c:lblAlgn val="ctr"/>
        <c:lblOffset val="100"/>
        <c:noMultiLvlLbl val="0"/>
      </c:catAx>
      <c:valAx>
        <c:axId val="498485880"/>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984891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Anzahl der: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6.3937007874015753E-2"/>
          <c:y val="0.18300925925925926"/>
          <c:w val="0.90923372383330137"/>
          <c:h val="0.50780548264800229"/>
        </c:manualLayout>
      </c:layout>
      <c:barChart>
        <c:barDir val="col"/>
        <c:grouping val="clustered"/>
        <c:varyColors val="0"/>
        <c:ser>
          <c:idx val="0"/>
          <c:order val="0"/>
          <c:tx>
            <c:strRef>
              <c:f>Ausblenden!$B$66</c:f>
              <c:strCache>
                <c:ptCount val="1"/>
                <c:pt idx="0">
                  <c:v>Erstkontakte</c:v>
                </c:pt>
              </c:strCache>
            </c:strRef>
          </c:tx>
          <c:spPr>
            <a:solidFill>
              <a:schemeClr val="accent1"/>
            </a:solidFill>
            <a:ln>
              <a:noFill/>
            </a:ln>
            <a:effectLst/>
          </c:spPr>
          <c:invertIfNegative val="0"/>
          <c:cat>
            <c:strRef>
              <c:f>Ausblenden!$A$67:$A$78</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Ausblenden!$B$67:$B$78</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1938-458C-AE50-70655DFD9FFE}"/>
            </c:ext>
          </c:extLst>
        </c:ser>
        <c:ser>
          <c:idx val="1"/>
          <c:order val="1"/>
          <c:tx>
            <c:strRef>
              <c:f>Ausblenden!$C$66</c:f>
              <c:strCache>
                <c:ptCount val="1"/>
                <c:pt idx="0">
                  <c:v>Angebote für Multiplikator:innen</c:v>
                </c:pt>
              </c:strCache>
            </c:strRef>
          </c:tx>
          <c:spPr>
            <a:solidFill>
              <a:schemeClr val="accent2"/>
            </a:solidFill>
            <a:ln>
              <a:noFill/>
            </a:ln>
            <a:effectLst/>
          </c:spPr>
          <c:invertIfNegative val="0"/>
          <c:cat>
            <c:strRef>
              <c:f>Ausblenden!$A$67:$A$78</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Ausblenden!$C$67:$C$78</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1938-458C-AE50-70655DFD9FFE}"/>
            </c:ext>
          </c:extLst>
        </c:ser>
        <c:ser>
          <c:idx val="2"/>
          <c:order val="2"/>
          <c:tx>
            <c:strRef>
              <c:f>Ausblenden!$D$66</c:f>
              <c:strCache>
                <c:ptCount val="1"/>
                <c:pt idx="0">
                  <c:v>Veranstaltungen</c:v>
                </c:pt>
              </c:strCache>
            </c:strRef>
          </c:tx>
          <c:spPr>
            <a:solidFill>
              <a:schemeClr val="accent3"/>
            </a:solidFill>
            <a:ln>
              <a:noFill/>
            </a:ln>
            <a:effectLst/>
          </c:spPr>
          <c:invertIfNegative val="0"/>
          <c:cat>
            <c:strRef>
              <c:f>Ausblenden!$A$67:$A$78</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Ausblenden!$D$67:$D$78</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1938-458C-AE50-70655DFD9FFE}"/>
            </c:ext>
          </c:extLst>
        </c:ser>
        <c:ser>
          <c:idx val="3"/>
          <c:order val="3"/>
          <c:tx>
            <c:strRef>
              <c:f>Ausblenden!$E$66</c:f>
              <c:strCache>
                <c:ptCount val="1"/>
                <c:pt idx="0">
                  <c:v>Nutzung durch Gemeinwesen</c:v>
                </c:pt>
              </c:strCache>
            </c:strRef>
          </c:tx>
          <c:spPr>
            <a:solidFill>
              <a:schemeClr val="accent4"/>
            </a:solidFill>
            <a:ln>
              <a:noFill/>
            </a:ln>
            <a:effectLst/>
          </c:spPr>
          <c:invertIfNegative val="0"/>
          <c:cat>
            <c:strRef>
              <c:f>Ausblenden!$A$67:$A$78</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Ausblenden!$E$67:$E$78</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1938-458C-AE50-70655DFD9FFE}"/>
            </c:ext>
          </c:extLst>
        </c:ser>
        <c:dLbls>
          <c:showLegendKey val="0"/>
          <c:showVal val="0"/>
          <c:showCatName val="0"/>
          <c:showSerName val="0"/>
          <c:showPercent val="0"/>
          <c:showBubbleSize val="0"/>
        </c:dLbls>
        <c:gapWidth val="219"/>
        <c:overlap val="-27"/>
        <c:axId val="673937848"/>
        <c:axId val="673850928"/>
      </c:barChart>
      <c:catAx>
        <c:axId val="673937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73850928"/>
        <c:crosses val="autoZero"/>
        <c:auto val="1"/>
        <c:lblAlgn val="ctr"/>
        <c:lblOffset val="100"/>
        <c:noMultiLvlLbl val="0"/>
      </c:catAx>
      <c:valAx>
        <c:axId val="673850928"/>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73937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Erhebung spezifischer Merkmale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7.3070882179677291E-2"/>
          <c:y val="0.18624263839811542"/>
          <c:w val="0.89626709018455164"/>
          <c:h val="0.47142928688684232"/>
        </c:manualLayout>
      </c:layout>
      <c:barChart>
        <c:barDir val="col"/>
        <c:grouping val="clustered"/>
        <c:varyColors val="0"/>
        <c:ser>
          <c:idx val="0"/>
          <c:order val="0"/>
          <c:tx>
            <c:strRef>
              <c:f>Ausblenden!$G$66</c:f>
              <c:strCache>
                <c:ptCount val="1"/>
                <c:pt idx="0">
                  <c:v>Schulabsentismus</c:v>
                </c:pt>
              </c:strCache>
            </c:strRef>
          </c:tx>
          <c:spPr>
            <a:solidFill>
              <a:schemeClr val="accent1"/>
            </a:solidFill>
            <a:ln>
              <a:noFill/>
            </a:ln>
            <a:effectLst/>
          </c:spPr>
          <c:invertIfNegative val="0"/>
          <c:cat>
            <c:strRef>
              <c:f>Ausblenden!$F$67:$F$78</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Ausblenden!$G$67:$G$78</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BE73-4A39-949E-1CD95787C6AE}"/>
            </c:ext>
          </c:extLst>
        </c:ser>
        <c:ser>
          <c:idx val="1"/>
          <c:order val="1"/>
          <c:tx>
            <c:strRef>
              <c:f>Ausblenden!$H$66</c:f>
              <c:strCache>
                <c:ptCount val="1"/>
                <c:pt idx="0">
                  <c:v>Wohnungsnotlagen</c:v>
                </c:pt>
              </c:strCache>
            </c:strRef>
          </c:tx>
          <c:spPr>
            <a:solidFill>
              <a:schemeClr val="accent2"/>
            </a:solidFill>
            <a:ln>
              <a:noFill/>
            </a:ln>
            <a:effectLst/>
          </c:spPr>
          <c:invertIfNegative val="0"/>
          <c:cat>
            <c:strRef>
              <c:f>Ausblenden!$F$67:$F$78</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Ausblenden!$H$67:$H$78</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BE73-4A39-949E-1CD95787C6AE}"/>
            </c:ext>
          </c:extLst>
        </c:ser>
        <c:ser>
          <c:idx val="2"/>
          <c:order val="2"/>
          <c:tx>
            <c:strRef>
              <c:f>Ausblenden!$I$66</c:f>
              <c:strCache>
                <c:ptCount val="1"/>
                <c:pt idx="0">
                  <c:v>psychische Auffälligkeiten und Erkrankungen</c:v>
                </c:pt>
              </c:strCache>
            </c:strRef>
          </c:tx>
          <c:spPr>
            <a:solidFill>
              <a:schemeClr val="accent3"/>
            </a:solidFill>
            <a:ln>
              <a:noFill/>
            </a:ln>
            <a:effectLst/>
          </c:spPr>
          <c:invertIfNegative val="0"/>
          <c:cat>
            <c:strRef>
              <c:f>Ausblenden!$F$67:$F$78</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Ausblenden!$I$67:$I$78</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BE73-4A39-949E-1CD95787C6AE}"/>
            </c:ext>
          </c:extLst>
        </c:ser>
        <c:dLbls>
          <c:showLegendKey val="0"/>
          <c:showVal val="0"/>
          <c:showCatName val="0"/>
          <c:showSerName val="0"/>
          <c:showPercent val="0"/>
          <c:showBubbleSize val="0"/>
        </c:dLbls>
        <c:gapWidth val="219"/>
        <c:overlap val="-27"/>
        <c:axId val="677615320"/>
        <c:axId val="677608432"/>
      </c:barChart>
      <c:catAx>
        <c:axId val="677615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77608432"/>
        <c:crosses val="autoZero"/>
        <c:auto val="1"/>
        <c:lblAlgn val="ctr"/>
        <c:lblOffset val="100"/>
        <c:noMultiLvlLbl val="0"/>
      </c:catAx>
      <c:valAx>
        <c:axId val="677608432"/>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776153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Nutzende nach Altersgruppen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Ausblenden!$B$35</c:f>
              <c:strCache>
                <c:ptCount val="1"/>
                <c:pt idx="0">
                  <c:v>0-5</c:v>
                </c:pt>
              </c:strCache>
            </c:strRef>
          </c:tx>
          <c:spPr>
            <a:solidFill>
              <a:schemeClr val="accent1"/>
            </a:solidFill>
            <a:ln>
              <a:noFill/>
            </a:ln>
            <a:effectLst/>
          </c:spPr>
          <c:invertIfNegative val="0"/>
          <c:cat>
            <c:strRef>
              <c:f>Ausblenden!$A$36:$A$47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Ausblenden!$B$36:$B$47</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9618-4829-BF9C-73738F8B9A0B}"/>
            </c:ext>
          </c:extLst>
        </c:ser>
        <c:ser>
          <c:idx val="1"/>
          <c:order val="1"/>
          <c:tx>
            <c:strRef>
              <c:f>Ausblenden!$C$35</c:f>
              <c:strCache>
                <c:ptCount val="1"/>
                <c:pt idx="0">
                  <c:v>'6-10</c:v>
                </c:pt>
              </c:strCache>
            </c:strRef>
          </c:tx>
          <c:spPr>
            <a:solidFill>
              <a:schemeClr val="accent2"/>
            </a:solidFill>
            <a:ln>
              <a:noFill/>
            </a:ln>
            <a:effectLst/>
          </c:spPr>
          <c:invertIfNegative val="0"/>
          <c:cat>
            <c:strRef>
              <c:f>Ausblenden!$A$36:$A$47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Ausblenden!$C$36:$C$47</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9618-4829-BF9C-73738F8B9A0B}"/>
            </c:ext>
          </c:extLst>
        </c:ser>
        <c:ser>
          <c:idx val="2"/>
          <c:order val="2"/>
          <c:tx>
            <c:strRef>
              <c:f>Ausblenden!$D$35</c:f>
              <c:strCache>
                <c:ptCount val="1"/>
                <c:pt idx="0">
                  <c:v>'11-13</c:v>
                </c:pt>
              </c:strCache>
            </c:strRef>
          </c:tx>
          <c:spPr>
            <a:solidFill>
              <a:schemeClr val="accent3"/>
            </a:solidFill>
            <a:ln>
              <a:noFill/>
            </a:ln>
            <a:effectLst/>
          </c:spPr>
          <c:invertIfNegative val="0"/>
          <c:cat>
            <c:strRef>
              <c:f>Ausblenden!$A$36:$A$47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Ausblenden!$D$36:$D$47</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9618-4829-BF9C-73738F8B9A0B}"/>
            </c:ext>
          </c:extLst>
        </c:ser>
        <c:ser>
          <c:idx val="3"/>
          <c:order val="3"/>
          <c:tx>
            <c:strRef>
              <c:f>Ausblenden!$E$35</c:f>
              <c:strCache>
                <c:ptCount val="1"/>
                <c:pt idx="0">
                  <c:v>14-17</c:v>
                </c:pt>
              </c:strCache>
            </c:strRef>
          </c:tx>
          <c:spPr>
            <a:solidFill>
              <a:schemeClr val="accent4"/>
            </a:solidFill>
            <a:ln>
              <a:noFill/>
            </a:ln>
            <a:effectLst/>
          </c:spPr>
          <c:invertIfNegative val="0"/>
          <c:cat>
            <c:strRef>
              <c:f>Ausblenden!$A$36:$A$47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Ausblenden!$E$36:$E$47</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9618-4829-BF9C-73738F8B9A0B}"/>
            </c:ext>
          </c:extLst>
        </c:ser>
        <c:ser>
          <c:idx val="4"/>
          <c:order val="4"/>
          <c:tx>
            <c:strRef>
              <c:f>Ausblenden!$F$35</c:f>
              <c:strCache>
                <c:ptCount val="1"/>
                <c:pt idx="0">
                  <c:v>18-21</c:v>
                </c:pt>
              </c:strCache>
            </c:strRef>
          </c:tx>
          <c:spPr>
            <a:solidFill>
              <a:schemeClr val="accent5"/>
            </a:solidFill>
            <a:ln>
              <a:noFill/>
            </a:ln>
            <a:effectLst/>
          </c:spPr>
          <c:invertIfNegative val="0"/>
          <c:cat>
            <c:strRef>
              <c:f>Ausblenden!$A$36:$A$47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Ausblenden!$F$36:$F$47</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9618-4829-BF9C-73738F8B9A0B}"/>
            </c:ext>
          </c:extLst>
        </c:ser>
        <c:ser>
          <c:idx val="5"/>
          <c:order val="5"/>
          <c:tx>
            <c:strRef>
              <c:f>Ausblenden!$G$35</c:f>
              <c:strCache>
                <c:ptCount val="1"/>
                <c:pt idx="0">
                  <c:v>22-26</c:v>
                </c:pt>
              </c:strCache>
            </c:strRef>
          </c:tx>
          <c:spPr>
            <a:solidFill>
              <a:schemeClr val="accent6"/>
            </a:solidFill>
            <a:ln>
              <a:noFill/>
            </a:ln>
            <a:effectLst/>
          </c:spPr>
          <c:invertIfNegative val="0"/>
          <c:cat>
            <c:strRef>
              <c:f>Ausblenden!$A$36:$A$47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Ausblenden!$G$36:$G$47</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9618-4829-BF9C-73738F8B9A0B}"/>
            </c:ext>
          </c:extLst>
        </c:ser>
        <c:ser>
          <c:idx val="6"/>
          <c:order val="6"/>
          <c:tx>
            <c:strRef>
              <c:f>Ausblenden!$H$35</c:f>
              <c:strCache>
                <c:ptCount val="1"/>
                <c:pt idx="0">
                  <c:v>ab 27</c:v>
                </c:pt>
              </c:strCache>
            </c:strRef>
          </c:tx>
          <c:spPr>
            <a:solidFill>
              <a:schemeClr val="accent1">
                <a:lumMod val="60000"/>
              </a:schemeClr>
            </a:solidFill>
            <a:ln>
              <a:noFill/>
            </a:ln>
            <a:effectLst/>
          </c:spPr>
          <c:invertIfNegative val="0"/>
          <c:cat>
            <c:strRef>
              <c:f>Ausblenden!$A$36:$A$47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Ausblenden!$H$36:$H$47</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9618-4829-BF9C-73738F8B9A0B}"/>
            </c:ext>
          </c:extLst>
        </c:ser>
        <c:dLbls>
          <c:showLegendKey val="0"/>
          <c:showVal val="0"/>
          <c:showCatName val="0"/>
          <c:showSerName val="0"/>
          <c:showPercent val="0"/>
          <c:showBubbleSize val="0"/>
        </c:dLbls>
        <c:gapWidth val="219"/>
        <c:overlap val="-27"/>
        <c:axId val="812864568"/>
        <c:axId val="812871456"/>
      </c:barChart>
      <c:catAx>
        <c:axId val="812864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12871456"/>
        <c:crosses val="autoZero"/>
        <c:auto val="1"/>
        <c:lblAlgn val="ctr"/>
        <c:lblOffset val="100"/>
        <c:noMultiLvlLbl val="0"/>
      </c:catAx>
      <c:valAx>
        <c:axId val="812871456"/>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128645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0</xdr:rowOff>
    </xdr:from>
    <xdr:to>
      <xdr:col>6</xdr:col>
      <xdr:colOff>444500</xdr:colOff>
      <xdr:row>21</xdr:row>
      <xdr:rowOff>76200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6</xdr:row>
      <xdr:rowOff>0</xdr:rowOff>
    </xdr:from>
    <xdr:to>
      <xdr:col>11</xdr:col>
      <xdr:colOff>650875</xdr:colOff>
      <xdr:row>21</xdr:row>
      <xdr:rowOff>123825</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0</xdr:colOff>
      <xdr:row>6</xdr:row>
      <xdr:rowOff>0</xdr:rowOff>
    </xdr:from>
    <xdr:to>
      <xdr:col>18</xdr:col>
      <xdr:colOff>563563</xdr:colOff>
      <xdr:row>21</xdr:row>
      <xdr:rowOff>123825</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23</xdr:row>
      <xdr:rowOff>0</xdr:rowOff>
    </xdr:from>
    <xdr:to>
      <xdr:col>17</xdr:col>
      <xdr:colOff>508000</xdr:colOff>
      <xdr:row>38</xdr:row>
      <xdr:rowOff>123825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40</xdr:row>
      <xdr:rowOff>0</xdr:rowOff>
    </xdr:from>
    <xdr:to>
      <xdr:col>17</xdr:col>
      <xdr:colOff>492125</xdr:colOff>
      <xdr:row>55</xdr:row>
      <xdr:rowOff>123825</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7</xdr:row>
      <xdr:rowOff>173038</xdr:rowOff>
    </xdr:from>
    <xdr:to>
      <xdr:col>6</xdr:col>
      <xdr:colOff>7938</xdr:colOff>
      <xdr:row>23</xdr:row>
      <xdr:rowOff>74613</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212725</xdr:colOff>
      <xdr:row>7</xdr:row>
      <xdr:rowOff>173037</xdr:rowOff>
    </xdr:from>
    <xdr:to>
      <xdr:col>12</xdr:col>
      <xdr:colOff>542925</xdr:colOff>
      <xdr:row>23</xdr:row>
      <xdr:rowOff>74612</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xdr:colOff>
      <xdr:row>8</xdr:row>
      <xdr:rowOff>0</xdr:rowOff>
    </xdr:from>
    <xdr:to>
      <xdr:col>19</xdr:col>
      <xdr:colOff>515936</xdr:colOff>
      <xdr:row>23</xdr:row>
      <xdr:rowOff>76200</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25</xdr:row>
      <xdr:rowOff>0</xdr:rowOff>
    </xdr:from>
    <xdr:to>
      <xdr:col>18</xdr:col>
      <xdr:colOff>476250</xdr:colOff>
      <xdr:row>40</xdr:row>
      <xdr:rowOff>123825</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42</xdr:row>
      <xdr:rowOff>0</xdr:rowOff>
    </xdr:from>
    <xdr:to>
      <xdr:col>18</xdr:col>
      <xdr:colOff>428624</xdr:colOff>
      <xdr:row>57</xdr:row>
      <xdr:rowOff>123825</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revisions/_rels/revisionHeaders.xml.rels><?xml version="1.0" encoding="UTF-8" standalone="yes"?>
<Relationships xmlns="http://schemas.openxmlformats.org/package/2006/relationships"><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E527E4E7-EEA3-4AC8-957D-9D2334C0463F}" protected="1">
  <header guid="{E527E4E7-EEA3-4AC8-957D-9D2334C0463F}" dateTime="2024-12-04T11:20:11" maxSheetId="22" userName="Göbel, Katrin" r:id="rId1">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2.xml.rels><?xml version="1.0" encoding="UTF-8" standalone="yes"?>
<Relationships xmlns="http://schemas.openxmlformats.org/package/2006/relationships"><Relationship Id="rId3" Type="http://schemas.openxmlformats.org/officeDocument/2006/relationships/hyperlink" Target="https://jugendinfoservice.dresden.de/de/fachkraefteportal/jugendhilfeplanung/faqs/faq-statistik-und-sachberichte.php" TargetMode="Externa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5" Type="http://schemas.openxmlformats.org/officeDocument/2006/relationships/printerSettings" Target="../printerSettings/printerSettings6.bin"/><Relationship Id="rId4" Type="http://schemas.openxmlformats.org/officeDocument/2006/relationships/hyperlink" Target="https://jugendinfoservice.dresden.de/de/fachkraefteportal/jugendhilfeplanung/glossar.php" TargetMode="Externa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0"/>
  <sheetViews>
    <sheetView tabSelected="1" zoomScale="70" zoomScaleNormal="80" workbookViewId="0">
      <selection activeCell="N17" sqref="N17"/>
    </sheetView>
  </sheetViews>
  <sheetFormatPr baseColWidth="10" defaultColWidth="11" defaultRowHeight="14.5" x14ac:dyDescent="0.35"/>
  <cols>
    <col min="1" max="1" width="11" style="6" customWidth="1"/>
    <col min="2" max="2" width="21.58203125" style="6" customWidth="1"/>
    <col min="3" max="3" width="11" style="6" customWidth="1"/>
    <col min="4" max="8" width="11" style="6"/>
    <col min="9" max="9" width="12.58203125" style="6" customWidth="1"/>
    <col min="10" max="16384" width="11" style="6"/>
  </cols>
  <sheetData>
    <row r="1" spans="1:10" ht="18.5" x14ac:dyDescent="0.45">
      <c r="A1" s="152" t="s">
        <v>100</v>
      </c>
      <c r="B1" s="152">
        <f>Ausblenden!A81</f>
        <v>2025</v>
      </c>
    </row>
    <row r="3" spans="1:10" ht="15.5" x14ac:dyDescent="0.35">
      <c r="A3" s="7" t="s">
        <v>22</v>
      </c>
      <c r="C3" s="216" t="s">
        <v>48</v>
      </c>
      <c r="D3" s="216"/>
      <c r="E3" s="216"/>
      <c r="F3" s="216"/>
      <c r="G3" s="216"/>
      <c r="H3" s="216"/>
      <c r="I3" s="216"/>
      <c r="J3" s="8"/>
    </row>
    <row r="4" spans="1:10" ht="15.75" customHeight="1" x14ac:dyDescent="0.35">
      <c r="C4" s="9"/>
      <c r="D4" s="9"/>
      <c r="E4" s="9"/>
      <c r="F4" s="9"/>
      <c r="G4" s="10"/>
      <c r="H4" s="10"/>
      <c r="I4" s="10"/>
      <c r="J4" s="11"/>
    </row>
    <row r="5" spans="1:10" ht="15.5" x14ac:dyDescent="0.35">
      <c r="A5" s="7" t="s">
        <v>98</v>
      </c>
      <c r="C5" s="216" t="s">
        <v>28</v>
      </c>
      <c r="D5" s="216"/>
      <c r="E5" s="216"/>
      <c r="F5" s="216"/>
      <c r="G5" s="216"/>
      <c r="H5" s="216"/>
      <c r="I5" s="216"/>
      <c r="J5" s="11"/>
    </row>
    <row r="6" spans="1:10" ht="15.75" customHeight="1" x14ac:dyDescent="0.35">
      <c r="C6" s="9"/>
      <c r="D6" s="9"/>
      <c r="E6" s="9"/>
      <c r="F6" s="9"/>
      <c r="G6" s="10"/>
      <c r="H6" s="10"/>
      <c r="I6" s="10"/>
      <c r="J6" s="11"/>
    </row>
    <row r="7" spans="1:10" ht="15.5" x14ac:dyDescent="0.35">
      <c r="A7" s="7" t="s">
        <v>0</v>
      </c>
      <c r="C7" s="217"/>
      <c r="D7" s="217"/>
      <c r="E7" s="217"/>
      <c r="F7" s="217"/>
      <c r="G7" s="217"/>
      <c r="H7" s="217"/>
      <c r="I7" s="217"/>
      <c r="J7" s="8"/>
    </row>
    <row r="8" spans="1:10" ht="15.5" x14ac:dyDescent="0.35">
      <c r="A8" s="7"/>
      <c r="C8" s="9"/>
      <c r="D8" s="9"/>
      <c r="E8" s="9"/>
      <c r="F8" s="9"/>
      <c r="G8" s="10"/>
      <c r="H8" s="10"/>
      <c r="I8" s="10"/>
      <c r="J8" s="11"/>
    </row>
    <row r="9" spans="1:10" ht="15.5" x14ac:dyDescent="0.35">
      <c r="A9" s="7" t="s">
        <v>97</v>
      </c>
      <c r="C9" s="217"/>
      <c r="D9" s="217"/>
      <c r="E9" s="217"/>
      <c r="F9" s="217"/>
      <c r="G9" s="217"/>
      <c r="H9" s="217"/>
      <c r="I9" s="217"/>
      <c r="J9" s="8"/>
    </row>
    <row r="10" spans="1:10" ht="15.5" x14ac:dyDescent="0.35">
      <c r="A10" s="7"/>
      <c r="C10" s="95"/>
      <c r="D10" s="95"/>
      <c r="E10" s="95"/>
      <c r="F10" s="95"/>
      <c r="G10" s="95"/>
      <c r="H10" s="95"/>
      <c r="I10" s="95"/>
      <c r="J10" s="8"/>
    </row>
    <row r="11" spans="1:10" ht="15.5" x14ac:dyDescent="0.35">
      <c r="A11" s="83" t="s">
        <v>83</v>
      </c>
      <c r="C11" s="217"/>
      <c r="D11" s="217"/>
      <c r="E11" s="217"/>
      <c r="F11" s="217"/>
      <c r="G11" s="217"/>
      <c r="H11" s="217"/>
      <c r="I11" s="217"/>
      <c r="J11" s="8"/>
    </row>
    <row r="12" spans="1:10" ht="15.75" customHeight="1" x14ac:dyDescent="0.35">
      <c r="G12" s="11"/>
      <c r="H12" s="11"/>
      <c r="I12" s="11"/>
      <c r="J12" s="11"/>
    </row>
    <row r="13" spans="1:10" ht="15.5" x14ac:dyDescent="0.35">
      <c r="A13" s="7" t="s">
        <v>99</v>
      </c>
      <c r="C13" s="218" t="s">
        <v>101</v>
      </c>
      <c r="D13" s="218"/>
      <c r="E13" s="218"/>
      <c r="F13" s="218"/>
      <c r="G13" s="218"/>
      <c r="H13" s="218"/>
      <c r="I13" s="218"/>
      <c r="J13" s="8"/>
    </row>
    <row r="14" spans="1:10" ht="15.75" customHeight="1" x14ac:dyDescent="0.35"/>
    <row r="15" spans="1:10" ht="15.75" customHeight="1" x14ac:dyDescent="0.35">
      <c r="A15" s="83" t="s">
        <v>89</v>
      </c>
      <c r="B15" s="118"/>
      <c r="C15" s="221"/>
      <c r="D15" s="221"/>
      <c r="E15" s="221"/>
      <c r="F15" s="221"/>
      <c r="G15" s="221"/>
      <c r="H15" s="221"/>
      <c r="I15" s="221"/>
    </row>
    <row r="16" spans="1:10" s="11" customFormat="1" ht="15.75" customHeight="1" x14ac:dyDescent="0.35">
      <c r="A16" s="119"/>
      <c r="B16" s="120"/>
      <c r="C16" s="121"/>
      <c r="D16" s="121"/>
      <c r="E16" s="121"/>
      <c r="F16" s="121"/>
      <c r="G16" s="121"/>
      <c r="H16" s="121"/>
      <c r="I16" s="121"/>
    </row>
    <row r="17" spans="1:9" ht="15.75" customHeight="1" x14ac:dyDescent="0.35">
      <c r="A17" s="83" t="s">
        <v>90</v>
      </c>
      <c r="B17" s="118"/>
      <c r="C17" s="221"/>
      <c r="D17" s="221"/>
      <c r="E17" s="221"/>
      <c r="F17" s="221"/>
      <c r="G17" s="221"/>
      <c r="H17" s="221"/>
      <c r="I17" s="221"/>
    </row>
    <row r="18" spans="1:9" ht="15.75" customHeight="1" x14ac:dyDescent="0.35">
      <c r="F18" s="11"/>
    </row>
    <row r="19" spans="1:9" ht="15.75" customHeight="1" x14ac:dyDescent="0.35">
      <c r="A19" s="219"/>
      <c r="B19" s="219"/>
      <c r="C19" s="219"/>
      <c r="D19" s="219"/>
      <c r="E19" s="219"/>
      <c r="F19" s="219"/>
      <c r="G19" s="219"/>
      <c r="H19" s="219"/>
      <c r="I19" s="219"/>
    </row>
    <row r="20" spans="1:9" ht="31.5" customHeight="1" x14ac:dyDescent="0.35">
      <c r="A20" s="220" t="s">
        <v>102</v>
      </c>
      <c r="B20" s="220"/>
      <c r="C20" s="220"/>
      <c r="D20" s="220"/>
      <c r="E20" s="220"/>
      <c r="F20" s="220"/>
      <c r="G20" s="220"/>
      <c r="H20" s="220"/>
      <c r="I20" s="220"/>
    </row>
    <row r="21" spans="1:9" x14ac:dyDescent="0.35">
      <c r="A21" s="97"/>
      <c r="B21" s="97"/>
      <c r="C21" s="97"/>
      <c r="D21" s="97"/>
      <c r="E21" s="97"/>
      <c r="F21" s="97"/>
      <c r="G21" s="98"/>
      <c r="H21" s="99"/>
      <c r="I21" s="96"/>
    </row>
    <row r="22" spans="1:9" ht="30" customHeight="1" x14ac:dyDescent="0.35">
      <c r="A22" s="214" t="s">
        <v>91</v>
      </c>
      <c r="B22" s="215"/>
      <c r="C22" s="215"/>
      <c r="D22" s="215"/>
      <c r="E22" s="215"/>
      <c r="F22" s="215"/>
      <c r="G22" s="215"/>
      <c r="H22" s="215"/>
      <c r="I22" s="215"/>
    </row>
    <row r="48" spans="1:2" ht="15.5" x14ac:dyDescent="0.35">
      <c r="A48" s="5"/>
      <c r="B48" s="4"/>
    </row>
    <row r="49" spans="1:11" ht="15.5" x14ac:dyDescent="0.35">
      <c r="A49" s="12"/>
      <c r="B49" s="12"/>
      <c r="C49" s="12"/>
      <c r="D49" s="12"/>
      <c r="E49" s="12"/>
      <c r="F49" s="12"/>
      <c r="G49" s="12"/>
      <c r="H49" s="12"/>
      <c r="I49" s="12"/>
      <c r="J49" s="12"/>
      <c r="K49" s="12"/>
    </row>
    <row r="50" spans="1:11" ht="15.5" x14ac:dyDescent="0.35">
      <c r="A50" s="12"/>
      <c r="B50" s="12"/>
      <c r="C50" s="12"/>
      <c r="D50" s="12"/>
      <c r="E50" s="12"/>
      <c r="F50" s="12"/>
      <c r="G50" s="12"/>
      <c r="H50" s="12"/>
      <c r="I50" s="12"/>
      <c r="J50" s="12"/>
      <c r="K50" s="12"/>
    </row>
  </sheetData>
  <sheetProtection sheet="1" objects="1" scenarios="1"/>
  <customSheetViews>
    <customSheetView guid="{232185CC-B2DE-4246-8FA3-4BA56E4CCEA8}" scale="70" fitToPage="1">
      <selection activeCell="N17" sqref="N17"/>
      <pageMargins left="0.70866141732283472" right="0.70866141732283472" top="0.78740157480314965" bottom="0.78740157480314965" header="0.31496062992125984" footer="0.31496062992125984"/>
      <pageSetup paperSize="9" orientation="landscape" r:id="rId1"/>
    </customSheetView>
    <customSheetView guid="{1A31F048-B3E6-4A7C-A220-DD236865434F}" scale="80" fitToPage="1">
      <selection activeCell="N17" sqref="N17"/>
      <pageMargins left="0.70866141732283472" right="0.70866141732283472" top="0.78740157480314965" bottom="0.78740157480314965" header="0.31496062992125984" footer="0.31496062992125984"/>
      <pageSetup paperSize="9" orientation="landscape" r:id="rId2"/>
    </customSheetView>
  </customSheetViews>
  <mergeCells count="11">
    <mergeCell ref="A22:I22"/>
    <mergeCell ref="C3:I3"/>
    <mergeCell ref="C5:I5"/>
    <mergeCell ref="C7:I7"/>
    <mergeCell ref="C9:I9"/>
    <mergeCell ref="C13:I13"/>
    <mergeCell ref="A19:I19"/>
    <mergeCell ref="A20:I20"/>
    <mergeCell ref="C11:I11"/>
    <mergeCell ref="C15:I15"/>
    <mergeCell ref="C17:I17"/>
  </mergeCells>
  <conditionalFormatting sqref="C3:I3">
    <cfRule type="expression" dxfId="73" priority="23">
      <formula>ISTEXT($C$3)</formula>
    </cfRule>
  </conditionalFormatting>
  <conditionalFormatting sqref="C5:I5">
    <cfRule type="expression" dxfId="72" priority="22">
      <formula>ISTEXT($C$5)</formula>
    </cfRule>
  </conditionalFormatting>
  <conditionalFormatting sqref="C16:I16">
    <cfRule type="expression" dxfId="71" priority="17">
      <formula>ISNUMBER($C$14)</formula>
    </cfRule>
    <cfRule type="expression" dxfId="70" priority="18">
      <formula>ISTEXT($C$14)</formula>
    </cfRule>
  </conditionalFormatting>
  <conditionalFormatting sqref="C17">
    <cfRule type="expression" dxfId="69" priority="14">
      <formula>ISNUMBER($C$17)</formula>
    </cfRule>
    <cfRule type="expression" dxfId="68" priority="16">
      <formula>ISTEXT($C$17)</formula>
    </cfRule>
  </conditionalFormatting>
  <conditionalFormatting sqref="C11">
    <cfRule type="expression" dxfId="67" priority="11">
      <formula>ISNUMBER($C$11)</formula>
    </cfRule>
    <cfRule type="expression" dxfId="66" priority="12">
      <formula>ISTEXT($C$11)</formula>
    </cfRule>
  </conditionalFormatting>
  <conditionalFormatting sqref="C9">
    <cfRule type="expression" dxfId="65" priority="9">
      <formula>ISNUMBER($C$9)</formula>
    </cfRule>
    <cfRule type="expression" dxfId="64" priority="10">
      <formula>ISTEXT($C$9)</formula>
    </cfRule>
  </conditionalFormatting>
  <conditionalFormatting sqref="C7">
    <cfRule type="expression" dxfId="63" priority="3">
      <formula>ISNUMBER($C$7)</formula>
    </cfRule>
    <cfRule type="expression" dxfId="62" priority="4">
      <formula>ISTEXT($C$7)</formula>
    </cfRule>
  </conditionalFormatting>
  <conditionalFormatting sqref="C15">
    <cfRule type="expression" dxfId="61" priority="1">
      <formula>ISNUMBER($C$15)</formula>
    </cfRule>
    <cfRule type="expression" dxfId="60" priority="2">
      <formula>ISTEXT($C$15)</formula>
    </cfRule>
  </conditionalFormatting>
  <pageMargins left="0.70866141732283472" right="0.70866141732283472" top="0.78740157480314965" bottom="0.78740157480314965" header="0.31496062992125984" footer="0.31496062992125984"/>
  <pageSetup paperSize="9" orientation="landscape" r:id="rId3"/>
  <extLst>
    <ext xmlns:x14="http://schemas.microsoft.com/office/spreadsheetml/2009/9/main" uri="{CCE6A557-97BC-4b89-ADB6-D9C93CAAB3DF}">
      <x14:dataValidations xmlns:xm="http://schemas.microsoft.com/office/excel/2006/main" count="2">
        <x14:dataValidation type="list" allowBlank="1" showInputMessage="1" showErrorMessage="1" errorTitle="ungültige Eingabe" error="Ungültige Eingabe. Bitte wählen Sie aus der Liste Ihren Stadtraum bzw. stadtweit aus!" prompt="Bitte wählen sie Ihren Stadtraum bzw. stadtweit aus.">
          <x14:formula1>
            <xm:f>Tabelle1!$A$2:$A$19</xm:f>
          </x14:formula1>
          <xm:sqref>C5:I5</xm:sqref>
        </x14:dataValidation>
        <x14:dataValidation type="list" allowBlank="1" showInputMessage="1" showErrorMessage="1" errorTitle="ungültige Eingabe" error="Ungültige Eingabe. Bitte wählen Sie aus der Liste Ihre Leistungsart aus!" prompt="Bitte wählen Sie Ihre Leistungsart aus.">
          <x14:formula1>
            <xm:f>Tabelle1!$C$2:$C$12</xm:f>
          </x14:formula1>
          <xm:sqref>C3:I3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73"/>
  <sheetViews>
    <sheetView zoomScale="60" zoomScaleNormal="60" zoomScaleSheetLayoutView="100" workbookViewId="0">
      <selection activeCell="E8" sqref="E8:E9"/>
    </sheetView>
  </sheetViews>
  <sheetFormatPr baseColWidth="10" defaultColWidth="11" defaultRowHeight="14.5" x14ac:dyDescent="0.35"/>
  <cols>
    <col min="1" max="1" width="22.75" style="6" customWidth="1"/>
    <col min="2" max="2" width="13" style="6" customWidth="1"/>
    <col min="3" max="5" width="6.08203125" style="6" customWidth="1"/>
    <col min="6" max="6" width="10.58203125" style="6" customWidth="1"/>
    <col min="7" max="26" width="6.08203125" style="6" customWidth="1"/>
    <col min="27" max="27" width="9.75" style="6" customWidth="1"/>
    <col min="28" max="29" width="6.08203125" style="6" customWidth="1"/>
    <col min="30" max="30" width="8.33203125" style="6" customWidth="1"/>
    <col min="31" max="40" width="6.08203125" style="6" customWidth="1"/>
    <col min="41" max="41" width="38.58203125" style="6" customWidth="1"/>
    <col min="42" max="16384" width="11" style="6"/>
  </cols>
  <sheetData>
    <row r="1" spans="1:41" ht="18.5" x14ac:dyDescent="0.45">
      <c r="A1" s="152" t="s">
        <v>8</v>
      </c>
      <c r="B1" s="152">
        <f>Ausblenden!A81</f>
        <v>2025</v>
      </c>
    </row>
    <row r="3" spans="1:41" ht="21" customHeight="1" x14ac:dyDescent="0.35">
      <c r="A3" s="140" t="s">
        <v>0</v>
      </c>
      <c r="B3" s="47">
        <f>'Deckblatt 2025'!C7</f>
        <v>0</v>
      </c>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row>
    <row r="4" spans="1:41" ht="21" customHeight="1" x14ac:dyDescent="0.35">
      <c r="A4" s="140" t="s">
        <v>97</v>
      </c>
      <c r="B4" s="47">
        <f>'Deckblatt 2025'!C9</f>
        <v>0</v>
      </c>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row>
    <row r="5" spans="1:41" ht="21" customHeight="1" x14ac:dyDescent="0.35">
      <c r="A5" s="140" t="str">
        <f>'Deckblatt 2025'!A11</f>
        <v>Aktenzeichen:</v>
      </c>
      <c r="B5" s="192">
        <f>'Deckblatt 2025'!C11</f>
        <v>0</v>
      </c>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row>
    <row r="6" spans="1:41" ht="15" thickBot="1" x14ac:dyDescent="0.4">
      <c r="A6" s="46"/>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row>
    <row r="7" spans="1:41" ht="45" customHeight="1" thickBot="1" x14ac:dyDescent="0.4">
      <c r="A7" s="277" t="s">
        <v>80</v>
      </c>
      <c r="B7" s="279"/>
      <c r="C7" s="277" t="str">
        <f>'Jahresübersicht '!B7</f>
        <v>Nutzende nach Geschlecht</v>
      </c>
      <c r="D7" s="278"/>
      <c r="E7" s="278"/>
      <c r="F7" s="235"/>
      <c r="G7" s="297" t="str">
        <f>'Jahresübersicht '!F7</f>
        <v>Nutzende nach Altersgruppen</v>
      </c>
      <c r="H7" s="234"/>
      <c r="I7" s="234"/>
      <c r="J7" s="234"/>
      <c r="K7" s="234"/>
      <c r="L7" s="234"/>
      <c r="M7" s="234"/>
      <c r="N7" s="234"/>
      <c r="O7" s="234"/>
      <c r="P7" s="234"/>
      <c r="Q7" s="234"/>
      <c r="R7" s="234"/>
      <c r="S7" s="234"/>
      <c r="T7" s="234"/>
      <c r="U7" s="234"/>
      <c r="V7" s="234"/>
      <c r="W7" s="234"/>
      <c r="X7" s="234"/>
      <c r="Y7" s="234"/>
      <c r="Z7" s="235"/>
      <c r="AA7" s="49" t="str">
        <f>'Jahresübersicht '!Z7</f>
        <v>Anzahl
 der:</v>
      </c>
      <c r="AB7" s="288" t="str">
        <f>'Jahresübersicht '!AA7</f>
        <v xml:space="preserve">Ersterhebung spezifischer Merkmale </v>
      </c>
      <c r="AC7" s="289"/>
      <c r="AD7" s="290"/>
      <c r="AE7" s="297" t="str">
        <f>'Jahresübersicht '!AD7</f>
        <v>Nutzungen nach Inhalt/Methode</v>
      </c>
      <c r="AF7" s="234"/>
      <c r="AG7" s="234"/>
      <c r="AH7" s="234"/>
      <c r="AI7" s="234"/>
      <c r="AJ7" s="234"/>
      <c r="AK7" s="235"/>
      <c r="AL7" s="277" t="str">
        <f>'Jahresübersicht '!AK7</f>
        <v>Anzahl der:</v>
      </c>
      <c r="AM7" s="278"/>
      <c r="AN7" s="279"/>
      <c r="AO7" s="101" t="s">
        <v>84</v>
      </c>
    </row>
    <row r="8" spans="1:41" ht="45" customHeight="1" x14ac:dyDescent="0.35">
      <c r="A8" s="310" t="s">
        <v>20</v>
      </c>
      <c r="B8" s="308" t="s">
        <v>21</v>
      </c>
      <c r="C8" s="266" t="s">
        <v>81</v>
      </c>
      <c r="D8" s="268" t="s">
        <v>82</v>
      </c>
      <c r="E8" s="314" t="s">
        <v>108</v>
      </c>
      <c r="F8" s="298" t="s">
        <v>1</v>
      </c>
      <c r="G8" s="291" t="s">
        <v>2</v>
      </c>
      <c r="H8" s="318" t="s">
        <v>26</v>
      </c>
      <c r="I8" s="317"/>
      <c r="J8" s="317"/>
      <c r="K8" s="316" t="s">
        <v>27</v>
      </c>
      <c r="L8" s="317"/>
      <c r="M8" s="317"/>
      <c r="N8" s="303" t="s">
        <v>3</v>
      </c>
      <c r="O8" s="304"/>
      <c r="P8" s="305"/>
      <c r="Q8" s="306" t="s">
        <v>4</v>
      </c>
      <c r="R8" s="307"/>
      <c r="S8" s="307"/>
      <c r="T8" s="303" t="s">
        <v>5</v>
      </c>
      <c r="U8" s="304"/>
      <c r="V8" s="305"/>
      <c r="W8" s="303" t="s">
        <v>56</v>
      </c>
      <c r="X8" s="304"/>
      <c r="Y8" s="304"/>
      <c r="Z8" s="246" t="s">
        <v>1</v>
      </c>
      <c r="AA8" s="295" t="str">
        <f>'Jahresübersicht '!Z8</f>
        <v>Erstkontakte</v>
      </c>
      <c r="AB8" s="282" t="str">
        <f>'Jahresübersicht '!AA8</f>
        <v>Schulabsentismus</v>
      </c>
      <c r="AC8" s="280" t="str">
        <f>'Jahresübersicht '!AB8</f>
        <v>Wohnungsnotlagen</v>
      </c>
      <c r="AD8" s="286" t="str">
        <f>'Jahresübersicht '!AC8</f>
        <v>psychische Auffälligkeiten und Erkrankungen</v>
      </c>
      <c r="AE8" s="293" t="str">
        <f>'Jahresübersicht '!AD8</f>
        <v>Einzelarbeit</v>
      </c>
      <c r="AF8" s="280" t="str">
        <f>'Jahresübersicht '!AE8</f>
        <v xml:space="preserve">offenes Angebot </v>
      </c>
      <c r="AG8" s="280" t="str">
        <f>'Jahresübersicht '!AF8</f>
        <v>Guppenangebot</v>
      </c>
      <c r="AH8" s="280" t="str">
        <f>'Jahresübersicht '!AG8</f>
        <v>Arbeit mit Erziehenden</v>
      </c>
      <c r="AI8" s="280" t="str">
        <f>'Jahresübersicht '!AH8</f>
        <v>Ausflug/Exkursion</v>
      </c>
      <c r="AJ8" s="286" t="str">
        <f>'Jahresübersicht '!AI8</f>
        <v>Multiplikator:innenarbeit</v>
      </c>
      <c r="AK8" s="298" t="s">
        <v>1</v>
      </c>
      <c r="AL8" s="282" t="str">
        <f>'Jahresübersicht '!AK8</f>
        <v>Angebote für Multiplikator:innen</v>
      </c>
      <c r="AM8" s="280" t="str">
        <f>'Jahresübersicht '!AL8</f>
        <v>Veranstaltungen</v>
      </c>
      <c r="AN8" s="286" t="str">
        <f>'Jahresübersicht '!AM8</f>
        <v>Nutzung durch Gemeinwesen</v>
      </c>
      <c r="AO8" s="284"/>
    </row>
    <row r="9" spans="1:41" ht="70" customHeight="1" thickBot="1" x14ac:dyDescent="0.4">
      <c r="A9" s="311"/>
      <c r="B9" s="309"/>
      <c r="C9" s="312"/>
      <c r="D9" s="313"/>
      <c r="E9" s="315"/>
      <c r="F9" s="299"/>
      <c r="G9" s="292"/>
      <c r="H9" s="68" t="s">
        <v>23</v>
      </c>
      <c r="I9" s="68" t="s">
        <v>24</v>
      </c>
      <c r="J9" s="68" t="s">
        <v>25</v>
      </c>
      <c r="K9" s="68" t="s">
        <v>23</v>
      </c>
      <c r="L9" s="68" t="s">
        <v>24</v>
      </c>
      <c r="M9" s="68" t="s">
        <v>25</v>
      </c>
      <c r="N9" s="68" t="s">
        <v>23</v>
      </c>
      <c r="O9" s="68" t="s">
        <v>24</v>
      </c>
      <c r="P9" s="68" t="s">
        <v>25</v>
      </c>
      <c r="Q9" s="68" t="s">
        <v>23</v>
      </c>
      <c r="R9" s="68" t="s">
        <v>24</v>
      </c>
      <c r="S9" s="68" t="s">
        <v>25</v>
      </c>
      <c r="T9" s="68" t="s">
        <v>23</v>
      </c>
      <c r="U9" s="68" t="s">
        <v>24</v>
      </c>
      <c r="V9" s="68" t="s">
        <v>25</v>
      </c>
      <c r="W9" s="68" t="s">
        <v>23</v>
      </c>
      <c r="X9" s="68" t="s">
        <v>24</v>
      </c>
      <c r="Y9" s="69" t="s">
        <v>25</v>
      </c>
      <c r="Z9" s="261"/>
      <c r="AA9" s="296"/>
      <c r="AB9" s="283"/>
      <c r="AC9" s="281"/>
      <c r="AD9" s="287"/>
      <c r="AE9" s="294"/>
      <c r="AF9" s="281"/>
      <c r="AG9" s="281"/>
      <c r="AH9" s="281"/>
      <c r="AI9" s="281"/>
      <c r="AJ9" s="287"/>
      <c r="AK9" s="299"/>
      <c r="AL9" s="283"/>
      <c r="AM9" s="281"/>
      <c r="AN9" s="287"/>
      <c r="AO9" s="285"/>
    </row>
    <row r="10" spans="1:41" ht="21" customHeight="1" x14ac:dyDescent="0.35">
      <c r="A10" s="162" t="str">
        <f>TEXT(B10,"TTTT")</f>
        <v>Samstag</v>
      </c>
      <c r="B10" s="163">
        <f>DATE(Ausblenden!$A$81,3,Ausblenden!$B81)</f>
        <v>45717</v>
      </c>
      <c r="C10" s="155">
        <f>H10+K10+N10+Q10+T10+W10</f>
        <v>0</v>
      </c>
      <c r="D10" s="155">
        <f>I10+L10+O10+R10+U10+X10</f>
        <v>0</v>
      </c>
      <c r="E10" s="155">
        <f>J10+M10+P10+S10+V10+Y10</f>
        <v>0</v>
      </c>
      <c r="F10" s="160">
        <f>SUM(C10:E10)</f>
        <v>0</v>
      </c>
      <c r="G10" s="156"/>
      <c r="H10" s="156"/>
      <c r="I10" s="156"/>
      <c r="J10" s="156"/>
      <c r="K10" s="156"/>
      <c r="L10" s="156"/>
      <c r="M10" s="156"/>
      <c r="N10" s="156"/>
      <c r="O10" s="156"/>
      <c r="P10" s="156"/>
      <c r="Q10" s="156"/>
      <c r="R10" s="156"/>
      <c r="S10" s="156"/>
      <c r="T10" s="156"/>
      <c r="U10" s="156"/>
      <c r="V10" s="156"/>
      <c r="W10" s="156"/>
      <c r="X10" s="156"/>
      <c r="Y10" s="156"/>
      <c r="Z10" s="160">
        <f t="shared" ref="Z10:Z40" si="0">SUM(G10:Y10)</f>
        <v>0</v>
      </c>
      <c r="AA10" s="157"/>
      <c r="AB10" s="80"/>
      <c r="AC10" s="81"/>
      <c r="AD10" s="82"/>
      <c r="AE10" s="158"/>
      <c r="AF10" s="81"/>
      <c r="AG10" s="81"/>
      <c r="AH10" s="81"/>
      <c r="AI10" s="81"/>
      <c r="AJ10" s="159"/>
      <c r="AK10" s="161">
        <f t="shared" ref="AK10:AK40" si="1">SUM(AE10:AJ10)</f>
        <v>0</v>
      </c>
      <c r="AL10" s="80"/>
      <c r="AM10" s="158"/>
      <c r="AN10" s="82"/>
      <c r="AO10" s="104"/>
    </row>
    <row r="11" spans="1:41" ht="21" customHeight="1" x14ac:dyDescent="0.35">
      <c r="A11" s="164" t="str">
        <f t="shared" ref="A11:A40" si="2">TEXT(B11,"TTTT")</f>
        <v>Sonntag</v>
      </c>
      <c r="B11" s="169">
        <f>DATE(Ausblenden!$A$81,3,Ausblenden!$B82)</f>
        <v>45718</v>
      </c>
      <c r="C11" s="155">
        <f t="shared" ref="C11:E40" si="3">H11+K11+N11+Q11+T11+W11</f>
        <v>0</v>
      </c>
      <c r="D11" s="155">
        <f t="shared" si="3"/>
        <v>0</v>
      </c>
      <c r="E11" s="155">
        <f t="shared" si="3"/>
        <v>0</v>
      </c>
      <c r="F11" s="160">
        <f>SUM(C11:E11)</f>
        <v>0</v>
      </c>
      <c r="G11" s="156"/>
      <c r="H11" s="156"/>
      <c r="I11" s="156"/>
      <c r="J11" s="156"/>
      <c r="K11" s="156"/>
      <c r="L11" s="156"/>
      <c r="M11" s="156"/>
      <c r="N11" s="156"/>
      <c r="O11" s="156"/>
      <c r="P11" s="156"/>
      <c r="Q11" s="156"/>
      <c r="R11" s="156"/>
      <c r="S11" s="156"/>
      <c r="T11" s="156"/>
      <c r="U11" s="156"/>
      <c r="V11" s="156"/>
      <c r="W11" s="156"/>
      <c r="X11" s="156"/>
      <c r="Y11" s="156"/>
      <c r="Z11" s="160">
        <f t="shared" si="0"/>
        <v>0</v>
      </c>
      <c r="AA11" s="157"/>
      <c r="AB11" s="80"/>
      <c r="AC11" s="81"/>
      <c r="AD11" s="82"/>
      <c r="AE11" s="158"/>
      <c r="AF11" s="81"/>
      <c r="AG11" s="81"/>
      <c r="AH11" s="81"/>
      <c r="AI11" s="81"/>
      <c r="AJ11" s="159"/>
      <c r="AK11" s="161">
        <f t="shared" si="1"/>
        <v>0</v>
      </c>
      <c r="AL11" s="80"/>
      <c r="AM11" s="158"/>
      <c r="AN11" s="82"/>
      <c r="AO11" s="104"/>
    </row>
    <row r="12" spans="1:41" ht="21" customHeight="1" x14ac:dyDescent="0.35">
      <c r="A12" s="164" t="str">
        <f t="shared" si="2"/>
        <v>Montag</v>
      </c>
      <c r="B12" s="169">
        <f>DATE(Ausblenden!$A$81,3,Ausblenden!$B83)</f>
        <v>45719</v>
      </c>
      <c r="C12" s="155">
        <f t="shared" si="3"/>
        <v>0</v>
      </c>
      <c r="D12" s="155">
        <f t="shared" si="3"/>
        <v>0</v>
      </c>
      <c r="E12" s="155">
        <f t="shared" si="3"/>
        <v>0</v>
      </c>
      <c r="F12" s="160">
        <f t="shared" ref="F12:F40" si="4">SUM(C12:E12)</f>
        <v>0</v>
      </c>
      <c r="G12" s="156"/>
      <c r="H12" s="156"/>
      <c r="I12" s="156"/>
      <c r="J12" s="156"/>
      <c r="K12" s="156"/>
      <c r="L12" s="156"/>
      <c r="M12" s="156"/>
      <c r="N12" s="156"/>
      <c r="O12" s="156"/>
      <c r="P12" s="156"/>
      <c r="Q12" s="156"/>
      <c r="R12" s="156"/>
      <c r="S12" s="156"/>
      <c r="T12" s="156"/>
      <c r="U12" s="156"/>
      <c r="V12" s="156"/>
      <c r="W12" s="156"/>
      <c r="X12" s="156"/>
      <c r="Y12" s="156"/>
      <c r="Z12" s="160">
        <f t="shared" si="0"/>
        <v>0</v>
      </c>
      <c r="AA12" s="157"/>
      <c r="AB12" s="80"/>
      <c r="AC12" s="81"/>
      <c r="AD12" s="82"/>
      <c r="AE12" s="158"/>
      <c r="AF12" s="81"/>
      <c r="AG12" s="81"/>
      <c r="AH12" s="81"/>
      <c r="AI12" s="81"/>
      <c r="AJ12" s="159"/>
      <c r="AK12" s="161">
        <f t="shared" si="1"/>
        <v>0</v>
      </c>
      <c r="AL12" s="80"/>
      <c r="AM12" s="158"/>
      <c r="AN12" s="82"/>
      <c r="AO12" s="104"/>
    </row>
    <row r="13" spans="1:41" ht="21" customHeight="1" x14ac:dyDescent="0.35">
      <c r="A13" s="164" t="str">
        <f t="shared" si="2"/>
        <v>Dienstag</v>
      </c>
      <c r="B13" s="169">
        <f>DATE(Ausblenden!$A$81,3,Ausblenden!$B84)</f>
        <v>45720</v>
      </c>
      <c r="C13" s="155">
        <f t="shared" si="3"/>
        <v>0</v>
      </c>
      <c r="D13" s="155">
        <f t="shared" si="3"/>
        <v>0</v>
      </c>
      <c r="E13" s="155">
        <f t="shared" si="3"/>
        <v>0</v>
      </c>
      <c r="F13" s="160">
        <f t="shared" si="4"/>
        <v>0</v>
      </c>
      <c r="G13" s="156"/>
      <c r="H13" s="156"/>
      <c r="I13" s="156"/>
      <c r="J13" s="156"/>
      <c r="K13" s="156"/>
      <c r="L13" s="156"/>
      <c r="M13" s="156"/>
      <c r="N13" s="156"/>
      <c r="O13" s="156"/>
      <c r="P13" s="156"/>
      <c r="Q13" s="156"/>
      <c r="R13" s="156"/>
      <c r="S13" s="156"/>
      <c r="T13" s="156"/>
      <c r="U13" s="156"/>
      <c r="V13" s="156"/>
      <c r="W13" s="156"/>
      <c r="X13" s="156"/>
      <c r="Y13" s="156"/>
      <c r="Z13" s="160">
        <f t="shared" si="0"/>
        <v>0</v>
      </c>
      <c r="AA13" s="157"/>
      <c r="AB13" s="80"/>
      <c r="AC13" s="81"/>
      <c r="AD13" s="82"/>
      <c r="AE13" s="158"/>
      <c r="AF13" s="81"/>
      <c r="AG13" s="81"/>
      <c r="AH13" s="81"/>
      <c r="AI13" s="81"/>
      <c r="AJ13" s="159"/>
      <c r="AK13" s="161">
        <f t="shared" si="1"/>
        <v>0</v>
      </c>
      <c r="AL13" s="80"/>
      <c r="AM13" s="158"/>
      <c r="AN13" s="82"/>
      <c r="AO13" s="104"/>
    </row>
    <row r="14" spans="1:41" ht="21" customHeight="1" x14ac:dyDescent="0.35">
      <c r="A14" s="164" t="str">
        <f t="shared" si="2"/>
        <v>Mittwoch</v>
      </c>
      <c r="B14" s="169">
        <f>DATE(Ausblenden!$A$81,3,Ausblenden!$B85)</f>
        <v>45721</v>
      </c>
      <c r="C14" s="155">
        <f t="shared" si="3"/>
        <v>0</v>
      </c>
      <c r="D14" s="155">
        <f t="shared" si="3"/>
        <v>0</v>
      </c>
      <c r="E14" s="155">
        <f t="shared" si="3"/>
        <v>0</v>
      </c>
      <c r="F14" s="160">
        <f t="shared" si="4"/>
        <v>0</v>
      </c>
      <c r="G14" s="156"/>
      <c r="H14" s="156"/>
      <c r="I14" s="156"/>
      <c r="J14" s="156"/>
      <c r="K14" s="156"/>
      <c r="L14" s="156"/>
      <c r="M14" s="156"/>
      <c r="N14" s="156"/>
      <c r="O14" s="156"/>
      <c r="P14" s="156"/>
      <c r="Q14" s="156"/>
      <c r="R14" s="156"/>
      <c r="S14" s="156"/>
      <c r="T14" s="156"/>
      <c r="U14" s="156"/>
      <c r="V14" s="156"/>
      <c r="W14" s="156"/>
      <c r="X14" s="156"/>
      <c r="Y14" s="156"/>
      <c r="Z14" s="160">
        <f t="shared" si="0"/>
        <v>0</v>
      </c>
      <c r="AA14" s="157"/>
      <c r="AB14" s="80"/>
      <c r="AC14" s="81"/>
      <c r="AD14" s="82"/>
      <c r="AE14" s="158"/>
      <c r="AF14" s="81"/>
      <c r="AG14" s="81"/>
      <c r="AH14" s="81"/>
      <c r="AI14" s="81"/>
      <c r="AJ14" s="159"/>
      <c r="AK14" s="161">
        <f t="shared" si="1"/>
        <v>0</v>
      </c>
      <c r="AL14" s="80"/>
      <c r="AM14" s="158"/>
      <c r="AN14" s="82"/>
      <c r="AO14" s="104"/>
    </row>
    <row r="15" spans="1:41" ht="21" customHeight="1" x14ac:dyDescent="0.35">
      <c r="A15" s="164" t="str">
        <f t="shared" si="2"/>
        <v>Donnerstag</v>
      </c>
      <c r="B15" s="169">
        <f>DATE(Ausblenden!$A$81,3,Ausblenden!$B86)</f>
        <v>45722</v>
      </c>
      <c r="C15" s="155">
        <f t="shared" si="3"/>
        <v>0</v>
      </c>
      <c r="D15" s="155">
        <f t="shared" si="3"/>
        <v>0</v>
      </c>
      <c r="E15" s="155">
        <f t="shared" si="3"/>
        <v>0</v>
      </c>
      <c r="F15" s="160">
        <f t="shared" si="4"/>
        <v>0</v>
      </c>
      <c r="G15" s="156"/>
      <c r="H15" s="156"/>
      <c r="I15" s="156"/>
      <c r="J15" s="156"/>
      <c r="K15" s="156"/>
      <c r="L15" s="156"/>
      <c r="M15" s="156"/>
      <c r="N15" s="156"/>
      <c r="O15" s="156"/>
      <c r="P15" s="156"/>
      <c r="Q15" s="156"/>
      <c r="R15" s="156"/>
      <c r="S15" s="156"/>
      <c r="T15" s="156"/>
      <c r="U15" s="156"/>
      <c r="V15" s="156"/>
      <c r="W15" s="156"/>
      <c r="X15" s="156"/>
      <c r="Y15" s="156"/>
      <c r="Z15" s="160">
        <f t="shared" si="0"/>
        <v>0</v>
      </c>
      <c r="AA15" s="157"/>
      <c r="AB15" s="80"/>
      <c r="AC15" s="81"/>
      <c r="AD15" s="82"/>
      <c r="AE15" s="158"/>
      <c r="AF15" s="81"/>
      <c r="AG15" s="81"/>
      <c r="AH15" s="81"/>
      <c r="AI15" s="81"/>
      <c r="AJ15" s="159"/>
      <c r="AK15" s="161">
        <f t="shared" si="1"/>
        <v>0</v>
      </c>
      <c r="AL15" s="80"/>
      <c r="AM15" s="158"/>
      <c r="AN15" s="82"/>
      <c r="AO15" s="104"/>
    </row>
    <row r="16" spans="1:41" ht="21" customHeight="1" x14ac:dyDescent="0.35">
      <c r="A16" s="164" t="str">
        <f t="shared" si="2"/>
        <v>Freitag</v>
      </c>
      <c r="B16" s="169">
        <f>DATE(Ausblenden!$A$81,3,Ausblenden!$B87)</f>
        <v>45723</v>
      </c>
      <c r="C16" s="155">
        <f t="shared" si="3"/>
        <v>0</v>
      </c>
      <c r="D16" s="155">
        <f t="shared" si="3"/>
        <v>0</v>
      </c>
      <c r="E16" s="155">
        <f t="shared" si="3"/>
        <v>0</v>
      </c>
      <c r="F16" s="160">
        <f t="shared" si="4"/>
        <v>0</v>
      </c>
      <c r="G16" s="156"/>
      <c r="H16" s="156"/>
      <c r="I16" s="156"/>
      <c r="J16" s="156"/>
      <c r="K16" s="156"/>
      <c r="L16" s="156"/>
      <c r="M16" s="156"/>
      <c r="N16" s="156"/>
      <c r="O16" s="156"/>
      <c r="P16" s="156"/>
      <c r="Q16" s="156"/>
      <c r="R16" s="156"/>
      <c r="S16" s="156"/>
      <c r="T16" s="156"/>
      <c r="U16" s="156"/>
      <c r="V16" s="156"/>
      <c r="W16" s="156"/>
      <c r="X16" s="156"/>
      <c r="Y16" s="156"/>
      <c r="Z16" s="160">
        <f t="shared" si="0"/>
        <v>0</v>
      </c>
      <c r="AA16" s="157"/>
      <c r="AB16" s="80"/>
      <c r="AC16" s="81"/>
      <c r="AD16" s="82"/>
      <c r="AE16" s="158"/>
      <c r="AF16" s="81"/>
      <c r="AG16" s="81"/>
      <c r="AH16" s="81"/>
      <c r="AI16" s="81"/>
      <c r="AJ16" s="159"/>
      <c r="AK16" s="161">
        <f t="shared" si="1"/>
        <v>0</v>
      </c>
      <c r="AL16" s="80"/>
      <c r="AM16" s="158"/>
      <c r="AN16" s="82"/>
      <c r="AO16" s="104"/>
    </row>
    <row r="17" spans="1:41" ht="21" customHeight="1" x14ac:dyDescent="0.35">
      <c r="A17" s="164" t="str">
        <f t="shared" si="2"/>
        <v>Samstag</v>
      </c>
      <c r="B17" s="169">
        <f>DATE(Ausblenden!$A$81,3,Ausblenden!$B88)</f>
        <v>45724</v>
      </c>
      <c r="C17" s="155">
        <f t="shared" si="3"/>
        <v>0</v>
      </c>
      <c r="D17" s="155">
        <f t="shared" si="3"/>
        <v>0</v>
      </c>
      <c r="E17" s="155">
        <f t="shared" si="3"/>
        <v>0</v>
      </c>
      <c r="F17" s="160">
        <f t="shared" si="4"/>
        <v>0</v>
      </c>
      <c r="G17" s="156"/>
      <c r="H17" s="156"/>
      <c r="I17" s="156"/>
      <c r="J17" s="156"/>
      <c r="K17" s="156"/>
      <c r="L17" s="156"/>
      <c r="M17" s="156"/>
      <c r="N17" s="156"/>
      <c r="O17" s="156"/>
      <c r="P17" s="156"/>
      <c r="Q17" s="156"/>
      <c r="R17" s="156"/>
      <c r="S17" s="156"/>
      <c r="T17" s="156"/>
      <c r="U17" s="156"/>
      <c r="V17" s="156"/>
      <c r="W17" s="156"/>
      <c r="X17" s="156"/>
      <c r="Y17" s="156"/>
      <c r="Z17" s="160">
        <f t="shared" si="0"/>
        <v>0</v>
      </c>
      <c r="AA17" s="157"/>
      <c r="AB17" s="80"/>
      <c r="AC17" s="81"/>
      <c r="AD17" s="82"/>
      <c r="AE17" s="158"/>
      <c r="AF17" s="81"/>
      <c r="AG17" s="81"/>
      <c r="AH17" s="81"/>
      <c r="AI17" s="81"/>
      <c r="AJ17" s="159"/>
      <c r="AK17" s="161">
        <f t="shared" si="1"/>
        <v>0</v>
      </c>
      <c r="AL17" s="80"/>
      <c r="AM17" s="158"/>
      <c r="AN17" s="82"/>
      <c r="AO17" s="104"/>
    </row>
    <row r="18" spans="1:41" ht="21" customHeight="1" x14ac:dyDescent="0.35">
      <c r="A18" s="164" t="str">
        <f t="shared" si="2"/>
        <v>Sonntag</v>
      </c>
      <c r="B18" s="169">
        <f>DATE(Ausblenden!$A$81,3,Ausblenden!$B89)</f>
        <v>45725</v>
      </c>
      <c r="C18" s="155">
        <f t="shared" si="3"/>
        <v>0</v>
      </c>
      <c r="D18" s="155">
        <f t="shared" si="3"/>
        <v>0</v>
      </c>
      <c r="E18" s="155">
        <f t="shared" si="3"/>
        <v>0</v>
      </c>
      <c r="F18" s="160">
        <f t="shared" si="4"/>
        <v>0</v>
      </c>
      <c r="G18" s="156"/>
      <c r="H18" s="156"/>
      <c r="I18" s="156"/>
      <c r="J18" s="156"/>
      <c r="K18" s="156"/>
      <c r="L18" s="156"/>
      <c r="M18" s="156"/>
      <c r="N18" s="156"/>
      <c r="O18" s="156"/>
      <c r="P18" s="156"/>
      <c r="Q18" s="156"/>
      <c r="R18" s="156"/>
      <c r="S18" s="156"/>
      <c r="T18" s="156"/>
      <c r="U18" s="156"/>
      <c r="V18" s="156"/>
      <c r="W18" s="156"/>
      <c r="X18" s="156"/>
      <c r="Y18" s="156"/>
      <c r="Z18" s="160">
        <f t="shared" si="0"/>
        <v>0</v>
      </c>
      <c r="AA18" s="157"/>
      <c r="AB18" s="80"/>
      <c r="AC18" s="81"/>
      <c r="AD18" s="82"/>
      <c r="AE18" s="158"/>
      <c r="AF18" s="81"/>
      <c r="AG18" s="81"/>
      <c r="AH18" s="81"/>
      <c r="AI18" s="81"/>
      <c r="AJ18" s="159"/>
      <c r="AK18" s="161">
        <f t="shared" si="1"/>
        <v>0</v>
      </c>
      <c r="AL18" s="80"/>
      <c r="AM18" s="158"/>
      <c r="AN18" s="82"/>
      <c r="AO18" s="104"/>
    </row>
    <row r="19" spans="1:41" ht="21" customHeight="1" x14ac:dyDescent="0.35">
      <c r="A19" s="164" t="str">
        <f t="shared" si="2"/>
        <v>Montag</v>
      </c>
      <c r="B19" s="169">
        <f>DATE(Ausblenden!$A$81,3,Ausblenden!$B90)</f>
        <v>45726</v>
      </c>
      <c r="C19" s="155">
        <f t="shared" si="3"/>
        <v>0</v>
      </c>
      <c r="D19" s="155">
        <f t="shared" si="3"/>
        <v>0</v>
      </c>
      <c r="E19" s="155">
        <f t="shared" si="3"/>
        <v>0</v>
      </c>
      <c r="F19" s="160">
        <f t="shared" si="4"/>
        <v>0</v>
      </c>
      <c r="G19" s="156"/>
      <c r="H19" s="156"/>
      <c r="I19" s="156"/>
      <c r="J19" s="156"/>
      <c r="K19" s="156"/>
      <c r="L19" s="156"/>
      <c r="M19" s="156"/>
      <c r="N19" s="156"/>
      <c r="O19" s="156"/>
      <c r="P19" s="156"/>
      <c r="Q19" s="156"/>
      <c r="R19" s="156"/>
      <c r="S19" s="156"/>
      <c r="T19" s="156"/>
      <c r="U19" s="156"/>
      <c r="V19" s="156"/>
      <c r="W19" s="156"/>
      <c r="X19" s="156"/>
      <c r="Y19" s="156"/>
      <c r="Z19" s="160">
        <f t="shared" si="0"/>
        <v>0</v>
      </c>
      <c r="AA19" s="157"/>
      <c r="AB19" s="80"/>
      <c r="AC19" s="81"/>
      <c r="AD19" s="82"/>
      <c r="AE19" s="158"/>
      <c r="AF19" s="81"/>
      <c r="AG19" s="81"/>
      <c r="AH19" s="81"/>
      <c r="AI19" s="81"/>
      <c r="AJ19" s="159"/>
      <c r="AK19" s="161">
        <f t="shared" si="1"/>
        <v>0</v>
      </c>
      <c r="AL19" s="80"/>
      <c r="AM19" s="158"/>
      <c r="AN19" s="82"/>
      <c r="AO19" s="104"/>
    </row>
    <row r="20" spans="1:41" ht="21" customHeight="1" x14ac:dyDescent="0.35">
      <c r="A20" s="164" t="str">
        <f t="shared" si="2"/>
        <v>Dienstag</v>
      </c>
      <c r="B20" s="169">
        <f>DATE(Ausblenden!$A$81,3,Ausblenden!$B91)</f>
        <v>45727</v>
      </c>
      <c r="C20" s="155">
        <f t="shared" si="3"/>
        <v>0</v>
      </c>
      <c r="D20" s="155">
        <f t="shared" si="3"/>
        <v>0</v>
      </c>
      <c r="E20" s="155">
        <f t="shared" si="3"/>
        <v>0</v>
      </c>
      <c r="F20" s="160">
        <f t="shared" si="4"/>
        <v>0</v>
      </c>
      <c r="G20" s="156"/>
      <c r="H20" s="156"/>
      <c r="I20" s="156"/>
      <c r="J20" s="156"/>
      <c r="K20" s="156"/>
      <c r="L20" s="156"/>
      <c r="M20" s="156"/>
      <c r="N20" s="156"/>
      <c r="O20" s="156"/>
      <c r="P20" s="156"/>
      <c r="Q20" s="156"/>
      <c r="R20" s="156"/>
      <c r="S20" s="156"/>
      <c r="T20" s="156"/>
      <c r="U20" s="156"/>
      <c r="V20" s="156"/>
      <c r="W20" s="156"/>
      <c r="X20" s="156"/>
      <c r="Y20" s="156"/>
      <c r="Z20" s="160">
        <f t="shared" si="0"/>
        <v>0</v>
      </c>
      <c r="AA20" s="157"/>
      <c r="AB20" s="80"/>
      <c r="AC20" s="81"/>
      <c r="AD20" s="82"/>
      <c r="AE20" s="158"/>
      <c r="AF20" s="81"/>
      <c r="AG20" s="81"/>
      <c r="AH20" s="81"/>
      <c r="AI20" s="81"/>
      <c r="AJ20" s="159"/>
      <c r="AK20" s="161">
        <f t="shared" si="1"/>
        <v>0</v>
      </c>
      <c r="AL20" s="80"/>
      <c r="AM20" s="158"/>
      <c r="AN20" s="82"/>
      <c r="AO20" s="104"/>
    </row>
    <row r="21" spans="1:41" ht="21" customHeight="1" x14ac:dyDescent="0.35">
      <c r="A21" s="164" t="str">
        <f t="shared" si="2"/>
        <v>Mittwoch</v>
      </c>
      <c r="B21" s="169">
        <f>DATE(Ausblenden!$A$81,3,Ausblenden!$B92)</f>
        <v>45728</v>
      </c>
      <c r="C21" s="155">
        <f t="shared" si="3"/>
        <v>0</v>
      </c>
      <c r="D21" s="155">
        <f t="shared" si="3"/>
        <v>0</v>
      </c>
      <c r="E21" s="155">
        <f t="shared" si="3"/>
        <v>0</v>
      </c>
      <c r="F21" s="160">
        <f t="shared" si="4"/>
        <v>0</v>
      </c>
      <c r="G21" s="156"/>
      <c r="H21" s="156"/>
      <c r="I21" s="156"/>
      <c r="J21" s="156"/>
      <c r="K21" s="156"/>
      <c r="L21" s="156"/>
      <c r="M21" s="156"/>
      <c r="N21" s="156"/>
      <c r="O21" s="156"/>
      <c r="P21" s="156"/>
      <c r="Q21" s="156"/>
      <c r="R21" s="156"/>
      <c r="S21" s="156"/>
      <c r="T21" s="156"/>
      <c r="U21" s="156"/>
      <c r="V21" s="156"/>
      <c r="W21" s="156"/>
      <c r="X21" s="156"/>
      <c r="Y21" s="156"/>
      <c r="Z21" s="160">
        <f t="shared" si="0"/>
        <v>0</v>
      </c>
      <c r="AA21" s="157"/>
      <c r="AB21" s="80"/>
      <c r="AC21" s="81"/>
      <c r="AD21" s="82"/>
      <c r="AE21" s="158"/>
      <c r="AF21" s="81"/>
      <c r="AG21" s="81"/>
      <c r="AH21" s="81"/>
      <c r="AI21" s="81"/>
      <c r="AJ21" s="159"/>
      <c r="AK21" s="161">
        <f t="shared" si="1"/>
        <v>0</v>
      </c>
      <c r="AL21" s="80"/>
      <c r="AM21" s="158"/>
      <c r="AN21" s="82"/>
      <c r="AO21" s="104"/>
    </row>
    <row r="22" spans="1:41" ht="21" customHeight="1" x14ac:dyDescent="0.35">
      <c r="A22" s="164" t="str">
        <f t="shared" si="2"/>
        <v>Donnerstag</v>
      </c>
      <c r="B22" s="169">
        <f>DATE(Ausblenden!$A$81,3,Ausblenden!$B93)</f>
        <v>45729</v>
      </c>
      <c r="C22" s="155">
        <f t="shared" si="3"/>
        <v>0</v>
      </c>
      <c r="D22" s="155">
        <f t="shared" si="3"/>
        <v>0</v>
      </c>
      <c r="E22" s="155">
        <f t="shared" si="3"/>
        <v>0</v>
      </c>
      <c r="F22" s="160">
        <f t="shared" si="4"/>
        <v>0</v>
      </c>
      <c r="G22" s="156"/>
      <c r="H22" s="156"/>
      <c r="I22" s="156"/>
      <c r="J22" s="156"/>
      <c r="K22" s="156"/>
      <c r="L22" s="156"/>
      <c r="M22" s="156"/>
      <c r="N22" s="156"/>
      <c r="O22" s="156"/>
      <c r="P22" s="156"/>
      <c r="Q22" s="156"/>
      <c r="R22" s="156"/>
      <c r="S22" s="156"/>
      <c r="T22" s="156"/>
      <c r="U22" s="156"/>
      <c r="V22" s="156"/>
      <c r="W22" s="156"/>
      <c r="X22" s="156"/>
      <c r="Y22" s="156"/>
      <c r="Z22" s="160">
        <f t="shared" si="0"/>
        <v>0</v>
      </c>
      <c r="AA22" s="157"/>
      <c r="AB22" s="80"/>
      <c r="AC22" s="81"/>
      <c r="AD22" s="82"/>
      <c r="AE22" s="158"/>
      <c r="AF22" s="81"/>
      <c r="AG22" s="81"/>
      <c r="AH22" s="81"/>
      <c r="AI22" s="81"/>
      <c r="AJ22" s="159"/>
      <c r="AK22" s="161">
        <f t="shared" si="1"/>
        <v>0</v>
      </c>
      <c r="AL22" s="80"/>
      <c r="AM22" s="158"/>
      <c r="AN22" s="82"/>
      <c r="AO22" s="104"/>
    </row>
    <row r="23" spans="1:41" ht="21" customHeight="1" x14ac:dyDescent="0.35">
      <c r="A23" s="164" t="str">
        <f t="shared" si="2"/>
        <v>Freitag</v>
      </c>
      <c r="B23" s="169">
        <f>DATE(Ausblenden!$A$81,3,Ausblenden!$B94)</f>
        <v>45730</v>
      </c>
      <c r="C23" s="155">
        <f t="shared" si="3"/>
        <v>0</v>
      </c>
      <c r="D23" s="155">
        <f t="shared" si="3"/>
        <v>0</v>
      </c>
      <c r="E23" s="155">
        <f t="shared" si="3"/>
        <v>0</v>
      </c>
      <c r="F23" s="160">
        <f t="shared" si="4"/>
        <v>0</v>
      </c>
      <c r="G23" s="156"/>
      <c r="H23" s="156"/>
      <c r="I23" s="156"/>
      <c r="J23" s="156"/>
      <c r="K23" s="156"/>
      <c r="L23" s="156"/>
      <c r="M23" s="156"/>
      <c r="N23" s="156"/>
      <c r="O23" s="156"/>
      <c r="P23" s="156"/>
      <c r="Q23" s="156"/>
      <c r="R23" s="156"/>
      <c r="S23" s="156"/>
      <c r="T23" s="156"/>
      <c r="U23" s="156"/>
      <c r="V23" s="156"/>
      <c r="W23" s="156"/>
      <c r="X23" s="156"/>
      <c r="Y23" s="156"/>
      <c r="Z23" s="160">
        <f t="shared" si="0"/>
        <v>0</v>
      </c>
      <c r="AA23" s="157"/>
      <c r="AB23" s="80"/>
      <c r="AC23" s="81"/>
      <c r="AD23" s="82"/>
      <c r="AE23" s="158"/>
      <c r="AF23" s="81"/>
      <c r="AG23" s="81"/>
      <c r="AH23" s="81"/>
      <c r="AI23" s="81"/>
      <c r="AJ23" s="159"/>
      <c r="AK23" s="161">
        <f t="shared" si="1"/>
        <v>0</v>
      </c>
      <c r="AL23" s="80"/>
      <c r="AM23" s="158"/>
      <c r="AN23" s="82"/>
      <c r="AO23" s="104"/>
    </row>
    <row r="24" spans="1:41" ht="21" customHeight="1" x14ac:dyDescent="0.35">
      <c r="A24" s="164" t="str">
        <f t="shared" si="2"/>
        <v>Samstag</v>
      </c>
      <c r="B24" s="169">
        <f>DATE(Ausblenden!$A$81,3,Ausblenden!$B95)</f>
        <v>45731</v>
      </c>
      <c r="C24" s="155">
        <f t="shared" si="3"/>
        <v>0</v>
      </c>
      <c r="D24" s="155">
        <f t="shared" si="3"/>
        <v>0</v>
      </c>
      <c r="E24" s="155">
        <f t="shared" si="3"/>
        <v>0</v>
      </c>
      <c r="F24" s="160">
        <f t="shared" si="4"/>
        <v>0</v>
      </c>
      <c r="G24" s="156"/>
      <c r="H24" s="156"/>
      <c r="I24" s="156"/>
      <c r="J24" s="156"/>
      <c r="K24" s="156"/>
      <c r="L24" s="156"/>
      <c r="M24" s="156"/>
      <c r="N24" s="156"/>
      <c r="O24" s="156"/>
      <c r="P24" s="156"/>
      <c r="Q24" s="156"/>
      <c r="R24" s="156"/>
      <c r="S24" s="156"/>
      <c r="T24" s="156"/>
      <c r="U24" s="156"/>
      <c r="V24" s="156"/>
      <c r="W24" s="156"/>
      <c r="X24" s="156"/>
      <c r="Y24" s="156"/>
      <c r="Z24" s="160">
        <f t="shared" si="0"/>
        <v>0</v>
      </c>
      <c r="AA24" s="157"/>
      <c r="AB24" s="80"/>
      <c r="AC24" s="81"/>
      <c r="AD24" s="82"/>
      <c r="AE24" s="158"/>
      <c r="AF24" s="81"/>
      <c r="AG24" s="81"/>
      <c r="AH24" s="81"/>
      <c r="AI24" s="81"/>
      <c r="AJ24" s="159"/>
      <c r="AK24" s="161">
        <f t="shared" si="1"/>
        <v>0</v>
      </c>
      <c r="AL24" s="80"/>
      <c r="AM24" s="158"/>
      <c r="AN24" s="82"/>
      <c r="AO24" s="104"/>
    </row>
    <row r="25" spans="1:41" ht="21" customHeight="1" x14ac:dyDescent="0.35">
      <c r="A25" s="164" t="str">
        <f t="shared" si="2"/>
        <v>Sonntag</v>
      </c>
      <c r="B25" s="169">
        <f>DATE(Ausblenden!$A$81,3,Ausblenden!$B96)</f>
        <v>45732</v>
      </c>
      <c r="C25" s="155">
        <f t="shared" si="3"/>
        <v>0</v>
      </c>
      <c r="D25" s="155">
        <f t="shared" si="3"/>
        <v>0</v>
      </c>
      <c r="E25" s="155">
        <f t="shared" si="3"/>
        <v>0</v>
      </c>
      <c r="F25" s="160">
        <f t="shared" si="4"/>
        <v>0</v>
      </c>
      <c r="G25" s="156"/>
      <c r="H25" s="156"/>
      <c r="I25" s="156"/>
      <c r="J25" s="156"/>
      <c r="K25" s="156"/>
      <c r="L25" s="156"/>
      <c r="M25" s="156"/>
      <c r="N25" s="156"/>
      <c r="O25" s="156"/>
      <c r="P25" s="156"/>
      <c r="Q25" s="156"/>
      <c r="R25" s="156"/>
      <c r="S25" s="156"/>
      <c r="T25" s="156"/>
      <c r="U25" s="156"/>
      <c r="V25" s="156"/>
      <c r="W25" s="156"/>
      <c r="X25" s="156"/>
      <c r="Y25" s="156"/>
      <c r="Z25" s="160">
        <f t="shared" si="0"/>
        <v>0</v>
      </c>
      <c r="AA25" s="157"/>
      <c r="AB25" s="80"/>
      <c r="AC25" s="81"/>
      <c r="AD25" s="82"/>
      <c r="AE25" s="158"/>
      <c r="AF25" s="81"/>
      <c r="AG25" s="81"/>
      <c r="AH25" s="81"/>
      <c r="AI25" s="81"/>
      <c r="AJ25" s="159"/>
      <c r="AK25" s="161">
        <f t="shared" si="1"/>
        <v>0</v>
      </c>
      <c r="AL25" s="80"/>
      <c r="AM25" s="158"/>
      <c r="AN25" s="82"/>
      <c r="AO25" s="104"/>
    </row>
    <row r="26" spans="1:41" ht="21" customHeight="1" x14ac:dyDescent="0.35">
      <c r="A26" s="164" t="str">
        <f t="shared" si="2"/>
        <v>Montag</v>
      </c>
      <c r="B26" s="169">
        <f>DATE(Ausblenden!$A$81,3,Ausblenden!$B97)</f>
        <v>45733</v>
      </c>
      <c r="C26" s="155">
        <f t="shared" si="3"/>
        <v>0</v>
      </c>
      <c r="D26" s="155">
        <f t="shared" si="3"/>
        <v>0</v>
      </c>
      <c r="E26" s="155">
        <f t="shared" si="3"/>
        <v>0</v>
      </c>
      <c r="F26" s="160">
        <f t="shared" si="4"/>
        <v>0</v>
      </c>
      <c r="G26" s="156"/>
      <c r="H26" s="156"/>
      <c r="I26" s="156"/>
      <c r="J26" s="156"/>
      <c r="K26" s="156"/>
      <c r="L26" s="156"/>
      <c r="M26" s="156"/>
      <c r="N26" s="156"/>
      <c r="O26" s="156"/>
      <c r="P26" s="156"/>
      <c r="Q26" s="156"/>
      <c r="R26" s="156"/>
      <c r="S26" s="156"/>
      <c r="T26" s="156"/>
      <c r="U26" s="156"/>
      <c r="V26" s="156"/>
      <c r="W26" s="156"/>
      <c r="X26" s="156"/>
      <c r="Y26" s="156"/>
      <c r="Z26" s="160">
        <f t="shared" si="0"/>
        <v>0</v>
      </c>
      <c r="AA26" s="157"/>
      <c r="AB26" s="80"/>
      <c r="AC26" s="81"/>
      <c r="AD26" s="82"/>
      <c r="AE26" s="158"/>
      <c r="AF26" s="81"/>
      <c r="AG26" s="81"/>
      <c r="AH26" s="81"/>
      <c r="AI26" s="81"/>
      <c r="AJ26" s="159"/>
      <c r="AK26" s="161">
        <f t="shared" si="1"/>
        <v>0</v>
      </c>
      <c r="AL26" s="80"/>
      <c r="AM26" s="158"/>
      <c r="AN26" s="82"/>
      <c r="AO26" s="104"/>
    </row>
    <row r="27" spans="1:41" ht="21" customHeight="1" x14ac:dyDescent="0.35">
      <c r="A27" s="164" t="str">
        <f t="shared" si="2"/>
        <v>Dienstag</v>
      </c>
      <c r="B27" s="169">
        <f>DATE(Ausblenden!$A$81,3,Ausblenden!$B98)</f>
        <v>45734</v>
      </c>
      <c r="C27" s="155">
        <f t="shared" si="3"/>
        <v>0</v>
      </c>
      <c r="D27" s="155">
        <f t="shared" si="3"/>
        <v>0</v>
      </c>
      <c r="E27" s="155">
        <f t="shared" si="3"/>
        <v>0</v>
      </c>
      <c r="F27" s="160">
        <f t="shared" si="4"/>
        <v>0</v>
      </c>
      <c r="G27" s="156"/>
      <c r="H27" s="156"/>
      <c r="I27" s="156"/>
      <c r="J27" s="156"/>
      <c r="K27" s="156"/>
      <c r="L27" s="156"/>
      <c r="M27" s="156"/>
      <c r="N27" s="156"/>
      <c r="O27" s="156"/>
      <c r="P27" s="156"/>
      <c r="Q27" s="156"/>
      <c r="R27" s="156"/>
      <c r="S27" s="156"/>
      <c r="T27" s="156"/>
      <c r="U27" s="156"/>
      <c r="V27" s="156"/>
      <c r="W27" s="156"/>
      <c r="X27" s="156"/>
      <c r="Y27" s="156"/>
      <c r="Z27" s="160">
        <f t="shared" si="0"/>
        <v>0</v>
      </c>
      <c r="AA27" s="157"/>
      <c r="AB27" s="80"/>
      <c r="AC27" s="81"/>
      <c r="AD27" s="82"/>
      <c r="AE27" s="158"/>
      <c r="AF27" s="81"/>
      <c r="AG27" s="81"/>
      <c r="AH27" s="81"/>
      <c r="AI27" s="81"/>
      <c r="AJ27" s="159"/>
      <c r="AK27" s="161">
        <f t="shared" si="1"/>
        <v>0</v>
      </c>
      <c r="AL27" s="80"/>
      <c r="AM27" s="158"/>
      <c r="AN27" s="82"/>
      <c r="AO27" s="104"/>
    </row>
    <row r="28" spans="1:41" ht="21" customHeight="1" x14ac:dyDescent="0.35">
      <c r="A28" s="164" t="str">
        <f t="shared" si="2"/>
        <v>Mittwoch</v>
      </c>
      <c r="B28" s="169">
        <f>DATE(Ausblenden!$A$81,3,Ausblenden!$B99)</f>
        <v>45735</v>
      </c>
      <c r="C28" s="155">
        <f t="shared" si="3"/>
        <v>0</v>
      </c>
      <c r="D28" s="155">
        <f t="shared" si="3"/>
        <v>0</v>
      </c>
      <c r="E28" s="155">
        <f t="shared" si="3"/>
        <v>0</v>
      </c>
      <c r="F28" s="160">
        <f t="shared" si="4"/>
        <v>0</v>
      </c>
      <c r="G28" s="156"/>
      <c r="H28" s="156"/>
      <c r="I28" s="156"/>
      <c r="J28" s="156"/>
      <c r="K28" s="156"/>
      <c r="L28" s="156"/>
      <c r="M28" s="156"/>
      <c r="N28" s="156"/>
      <c r="O28" s="156"/>
      <c r="P28" s="156"/>
      <c r="Q28" s="156"/>
      <c r="R28" s="156"/>
      <c r="S28" s="156"/>
      <c r="T28" s="156"/>
      <c r="U28" s="156"/>
      <c r="V28" s="156"/>
      <c r="W28" s="156"/>
      <c r="X28" s="156"/>
      <c r="Y28" s="156"/>
      <c r="Z28" s="160">
        <f t="shared" si="0"/>
        <v>0</v>
      </c>
      <c r="AA28" s="157"/>
      <c r="AB28" s="80"/>
      <c r="AC28" s="81"/>
      <c r="AD28" s="82"/>
      <c r="AE28" s="158"/>
      <c r="AF28" s="81"/>
      <c r="AG28" s="81"/>
      <c r="AH28" s="81"/>
      <c r="AI28" s="81"/>
      <c r="AJ28" s="159"/>
      <c r="AK28" s="161">
        <f t="shared" si="1"/>
        <v>0</v>
      </c>
      <c r="AL28" s="80"/>
      <c r="AM28" s="158"/>
      <c r="AN28" s="82"/>
      <c r="AO28" s="104"/>
    </row>
    <row r="29" spans="1:41" ht="21" customHeight="1" x14ac:dyDescent="0.35">
      <c r="A29" s="164" t="str">
        <f t="shared" si="2"/>
        <v>Donnerstag</v>
      </c>
      <c r="B29" s="169">
        <f>DATE(Ausblenden!$A$81,3,Ausblenden!$B100)</f>
        <v>45736</v>
      </c>
      <c r="C29" s="155">
        <f t="shared" si="3"/>
        <v>0</v>
      </c>
      <c r="D29" s="155">
        <f t="shared" si="3"/>
        <v>0</v>
      </c>
      <c r="E29" s="155">
        <f t="shared" si="3"/>
        <v>0</v>
      </c>
      <c r="F29" s="160">
        <f t="shared" si="4"/>
        <v>0</v>
      </c>
      <c r="G29" s="156"/>
      <c r="H29" s="156"/>
      <c r="I29" s="156"/>
      <c r="J29" s="156"/>
      <c r="K29" s="156"/>
      <c r="L29" s="156"/>
      <c r="M29" s="156"/>
      <c r="N29" s="156"/>
      <c r="O29" s="156"/>
      <c r="P29" s="156"/>
      <c r="Q29" s="156"/>
      <c r="R29" s="156"/>
      <c r="S29" s="156"/>
      <c r="T29" s="156"/>
      <c r="U29" s="156"/>
      <c r="V29" s="156"/>
      <c r="W29" s="156"/>
      <c r="X29" s="156"/>
      <c r="Y29" s="156"/>
      <c r="Z29" s="160">
        <f t="shared" si="0"/>
        <v>0</v>
      </c>
      <c r="AA29" s="157"/>
      <c r="AB29" s="80"/>
      <c r="AC29" s="81"/>
      <c r="AD29" s="82"/>
      <c r="AE29" s="158"/>
      <c r="AF29" s="81"/>
      <c r="AG29" s="81"/>
      <c r="AH29" s="81"/>
      <c r="AI29" s="81"/>
      <c r="AJ29" s="159"/>
      <c r="AK29" s="161">
        <f t="shared" si="1"/>
        <v>0</v>
      </c>
      <c r="AL29" s="80"/>
      <c r="AM29" s="158"/>
      <c r="AN29" s="82"/>
      <c r="AO29" s="104"/>
    </row>
    <row r="30" spans="1:41" ht="21" customHeight="1" x14ac:dyDescent="0.35">
      <c r="A30" s="164" t="str">
        <f t="shared" si="2"/>
        <v>Freitag</v>
      </c>
      <c r="B30" s="169">
        <f>DATE(Ausblenden!$A$81,3,Ausblenden!$B101)</f>
        <v>45737</v>
      </c>
      <c r="C30" s="155">
        <f t="shared" si="3"/>
        <v>0</v>
      </c>
      <c r="D30" s="155">
        <f t="shared" si="3"/>
        <v>0</v>
      </c>
      <c r="E30" s="155">
        <f t="shared" si="3"/>
        <v>0</v>
      </c>
      <c r="F30" s="160">
        <f t="shared" si="4"/>
        <v>0</v>
      </c>
      <c r="G30" s="156"/>
      <c r="H30" s="156"/>
      <c r="I30" s="156"/>
      <c r="J30" s="156"/>
      <c r="K30" s="156"/>
      <c r="L30" s="156"/>
      <c r="M30" s="156"/>
      <c r="N30" s="156"/>
      <c r="O30" s="156"/>
      <c r="P30" s="156"/>
      <c r="Q30" s="156"/>
      <c r="R30" s="156"/>
      <c r="S30" s="156"/>
      <c r="T30" s="156"/>
      <c r="U30" s="156"/>
      <c r="V30" s="156"/>
      <c r="W30" s="156"/>
      <c r="X30" s="156"/>
      <c r="Y30" s="156"/>
      <c r="Z30" s="160">
        <f t="shared" si="0"/>
        <v>0</v>
      </c>
      <c r="AA30" s="157"/>
      <c r="AB30" s="80"/>
      <c r="AC30" s="81"/>
      <c r="AD30" s="82"/>
      <c r="AE30" s="158"/>
      <c r="AF30" s="81"/>
      <c r="AG30" s="81"/>
      <c r="AH30" s="81"/>
      <c r="AI30" s="81"/>
      <c r="AJ30" s="159"/>
      <c r="AK30" s="161">
        <f t="shared" si="1"/>
        <v>0</v>
      </c>
      <c r="AL30" s="80"/>
      <c r="AM30" s="158"/>
      <c r="AN30" s="82"/>
      <c r="AO30" s="104"/>
    </row>
    <row r="31" spans="1:41" ht="21" customHeight="1" x14ac:dyDescent="0.35">
      <c r="A31" s="164" t="str">
        <f t="shared" si="2"/>
        <v>Samstag</v>
      </c>
      <c r="B31" s="169">
        <f>DATE(Ausblenden!$A$81,3,Ausblenden!$B102)</f>
        <v>45738</v>
      </c>
      <c r="C31" s="155">
        <f t="shared" si="3"/>
        <v>0</v>
      </c>
      <c r="D31" s="155">
        <f t="shared" si="3"/>
        <v>0</v>
      </c>
      <c r="E31" s="155">
        <f t="shared" si="3"/>
        <v>0</v>
      </c>
      <c r="F31" s="160">
        <f t="shared" si="4"/>
        <v>0</v>
      </c>
      <c r="G31" s="156"/>
      <c r="H31" s="156"/>
      <c r="I31" s="156"/>
      <c r="J31" s="156"/>
      <c r="K31" s="156"/>
      <c r="L31" s="156"/>
      <c r="M31" s="156"/>
      <c r="N31" s="156"/>
      <c r="O31" s="156"/>
      <c r="P31" s="156"/>
      <c r="Q31" s="156"/>
      <c r="R31" s="156"/>
      <c r="S31" s="156"/>
      <c r="T31" s="156"/>
      <c r="U31" s="156"/>
      <c r="V31" s="156"/>
      <c r="W31" s="156"/>
      <c r="X31" s="156"/>
      <c r="Y31" s="156"/>
      <c r="Z31" s="160">
        <f t="shared" si="0"/>
        <v>0</v>
      </c>
      <c r="AA31" s="157"/>
      <c r="AB31" s="80"/>
      <c r="AC31" s="81"/>
      <c r="AD31" s="82"/>
      <c r="AE31" s="158"/>
      <c r="AF31" s="81"/>
      <c r="AG31" s="81"/>
      <c r="AH31" s="81"/>
      <c r="AI31" s="81"/>
      <c r="AJ31" s="159"/>
      <c r="AK31" s="161">
        <f t="shared" si="1"/>
        <v>0</v>
      </c>
      <c r="AL31" s="80"/>
      <c r="AM31" s="158"/>
      <c r="AN31" s="82"/>
      <c r="AO31" s="104"/>
    </row>
    <row r="32" spans="1:41" ht="21" customHeight="1" x14ac:dyDescent="0.35">
      <c r="A32" s="164" t="str">
        <f t="shared" si="2"/>
        <v>Sonntag</v>
      </c>
      <c r="B32" s="169">
        <f>DATE(Ausblenden!$A$81,3,Ausblenden!$B103)</f>
        <v>45739</v>
      </c>
      <c r="C32" s="155">
        <f t="shared" si="3"/>
        <v>0</v>
      </c>
      <c r="D32" s="155">
        <f t="shared" si="3"/>
        <v>0</v>
      </c>
      <c r="E32" s="155">
        <f t="shared" si="3"/>
        <v>0</v>
      </c>
      <c r="F32" s="160">
        <f t="shared" si="4"/>
        <v>0</v>
      </c>
      <c r="G32" s="156"/>
      <c r="H32" s="156"/>
      <c r="I32" s="156"/>
      <c r="J32" s="156"/>
      <c r="K32" s="156"/>
      <c r="L32" s="156"/>
      <c r="M32" s="156"/>
      <c r="N32" s="156"/>
      <c r="O32" s="156"/>
      <c r="P32" s="156"/>
      <c r="Q32" s="156"/>
      <c r="R32" s="156"/>
      <c r="S32" s="156"/>
      <c r="T32" s="156"/>
      <c r="U32" s="156"/>
      <c r="V32" s="156"/>
      <c r="W32" s="156"/>
      <c r="X32" s="156"/>
      <c r="Y32" s="156"/>
      <c r="Z32" s="160">
        <f t="shared" si="0"/>
        <v>0</v>
      </c>
      <c r="AA32" s="157"/>
      <c r="AB32" s="80"/>
      <c r="AC32" s="81"/>
      <c r="AD32" s="82"/>
      <c r="AE32" s="158"/>
      <c r="AF32" s="81"/>
      <c r="AG32" s="81"/>
      <c r="AH32" s="81"/>
      <c r="AI32" s="81"/>
      <c r="AJ32" s="159"/>
      <c r="AK32" s="161">
        <f t="shared" si="1"/>
        <v>0</v>
      </c>
      <c r="AL32" s="80"/>
      <c r="AM32" s="158"/>
      <c r="AN32" s="82"/>
      <c r="AO32" s="104"/>
    </row>
    <row r="33" spans="1:41" ht="21" customHeight="1" x14ac:dyDescent="0.35">
      <c r="A33" s="164" t="str">
        <f t="shared" si="2"/>
        <v>Montag</v>
      </c>
      <c r="B33" s="169">
        <f>DATE(Ausblenden!$A$81,3,Ausblenden!$B104)</f>
        <v>45740</v>
      </c>
      <c r="C33" s="155">
        <f t="shared" si="3"/>
        <v>0</v>
      </c>
      <c r="D33" s="155">
        <f t="shared" si="3"/>
        <v>0</v>
      </c>
      <c r="E33" s="155">
        <f t="shared" si="3"/>
        <v>0</v>
      </c>
      <c r="F33" s="160">
        <f t="shared" si="4"/>
        <v>0</v>
      </c>
      <c r="G33" s="156"/>
      <c r="H33" s="156"/>
      <c r="I33" s="156"/>
      <c r="J33" s="156"/>
      <c r="K33" s="156"/>
      <c r="L33" s="156"/>
      <c r="M33" s="156"/>
      <c r="N33" s="156"/>
      <c r="O33" s="156"/>
      <c r="P33" s="156"/>
      <c r="Q33" s="156"/>
      <c r="R33" s="156"/>
      <c r="S33" s="156"/>
      <c r="T33" s="156"/>
      <c r="U33" s="156"/>
      <c r="V33" s="156"/>
      <c r="W33" s="156"/>
      <c r="X33" s="156"/>
      <c r="Y33" s="156"/>
      <c r="Z33" s="160">
        <f t="shared" si="0"/>
        <v>0</v>
      </c>
      <c r="AA33" s="157"/>
      <c r="AB33" s="80"/>
      <c r="AC33" s="81"/>
      <c r="AD33" s="82"/>
      <c r="AE33" s="158"/>
      <c r="AF33" s="81"/>
      <c r="AG33" s="81"/>
      <c r="AH33" s="81"/>
      <c r="AI33" s="81"/>
      <c r="AJ33" s="159"/>
      <c r="AK33" s="161">
        <f t="shared" si="1"/>
        <v>0</v>
      </c>
      <c r="AL33" s="80"/>
      <c r="AM33" s="158"/>
      <c r="AN33" s="82"/>
      <c r="AO33" s="104"/>
    </row>
    <row r="34" spans="1:41" ht="21" customHeight="1" x14ac:dyDescent="0.35">
      <c r="A34" s="164" t="str">
        <f t="shared" si="2"/>
        <v>Dienstag</v>
      </c>
      <c r="B34" s="169">
        <f>DATE(Ausblenden!$A$81,3,Ausblenden!$B105)</f>
        <v>45741</v>
      </c>
      <c r="C34" s="155">
        <f t="shared" si="3"/>
        <v>0</v>
      </c>
      <c r="D34" s="155">
        <f t="shared" si="3"/>
        <v>0</v>
      </c>
      <c r="E34" s="155">
        <f t="shared" si="3"/>
        <v>0</v>
      </c>
      <c r="F34" s="160">
        <f t="shared" si="4"/>
        <v>0</v>
      </c>
      <c r="G34" s="156"/>
      <c r="H34" s="156"/>
      <c r="I34" s="156"/>
      <c r="J34" s="156"/>
      <c r="K34" s="156"/>
      <c r="L34" s="156"/>
      <c r="M34" s="156"/>
      <c r="N34" s="156"/>
      <c r="O34" s="156"/>
      <c r="P34" s="156"/>
      <c r="Q34" s="156"/>
      <c r="R34" s="156"/>
      <c r="S34" s="156"/>
      <c r="T34" s="156"/>
      <c r="U34" s="156"/>
      <c r="V34" s="156"/>
      <c r="W34" s="156"/>
      <c r="X34" s="156"/>
      <c r="Y34" s="156"/>
      <c r="Z34" s="160">
        <f t="shared" si="0"/>
        <v>0</v>
      </c>
      <c r="AA34" s="157"/>
      <c r="AB34" s="80"/>
      <c r="AC34" s="81"/>
      <c r="AD34" s="82"/>
      <c r="AE34" s="158"/>
      <c r="AF34" s="81"/>
      <c r="AG34" s="81"/>
      <c r="AH34" s="81"/>
      <c r="AI34" s="81"/>
      <c r="AJ34" s="159"/>
      <c r="AK34" s="161">
        <f t="shared" si="1"/>
        <v>0</v>
      </c>
      <c r="AL34" s="80"/>
      <c r="AM34" s="158"/>
      <c r="AN34" s="82"/>
      <c r="AO34" s="104"/>
    </row>
    <row r="35" spans="1:41" ht="21" customHeight="1" x14ac:dyDescent="0.35">
      <c r="A35" s="164" t="str">
        <f t="shared" si="2"/>
        <v>Mittwoch</v>
      </c>
      <c r="B35" s="169">
        <f>DATE(Ausblenden!$A$81,3,Ausblenden!$B106)</f>
        <v>45742</v>
      </c>
      <c r="C35" s="155">
        <f t="shared" si="3"/>
        <v>0</v>
      </c>
      <c r="D35" s="155">
        <f t="shared" si="3"/>
        <v>0</v>
      </c>
      <c r="E35" s="155">
        <f t="shared" si="3"/>
        <v>0</v>
      </c>
      <c r="F35" s="160">
        <f t="shared" si="4"/>
        <v>0</v>
      </c>
      <c r="G35" s="156"/>
      <c r="H35" s="156"/>
      <c r="I35" s="156"/>
      <c r="J35" s="156"/>
      <c r="K35" s="156"/>
      <c r="L35" s="156"/>
      <c r="M35" s="156"/>
      <c r="N35" s="156"/>
      <c r="O35" s="156"/>
      <c r="P35" s="156"/>
      <c r="Q35" s="156"/>
      <c r="R35" s="156"/>
      <c r="S35" s="156"/>
      <c r="T35" s="156"/>
      <c r="U35" s="156"/>
      <c r="V35" s="156"/>
      <c r="W35" s="156"/>
      <c r="X35" s="156"/>
      <c r="Y35" s="156"/>
      <c r="Z35" s="160">
        <f t="shared" si="0"/>
        <v>0</v>
      </c>
      <c r="AA35" s="157"/>
      <c r="AB35" s="80"/>
      <c r="AC35" s="81"/>
      <c r="AD35" s="82"/>
      <c r="AE35" s="158"/>
      <c r="AF35" s="81"/>
      <c r="AG35" s="81"/>
      <c r="AH35" s="81"/>
      <c r="AI35" s="81"/>
      <c r="AJ35" s="159"/>
      <c r="AK35" s="161">
        <f t="shared" si="1"/>
        <v>0</v>
      </c>
      <c r="AL35" s="80"/>
      <c r="AM35" s="158"/>
      <c r="AN35" s="82"/>
      <c r="AO35" s="104"/>
    </row>
    <row r="36" spans="1:41" ht="21" customHeight="1" x14ac:dyDescent="0.35">
      <c r="A36" s="164" t="str">
        <f t="shared" si="2"/>
        <v>Donnerstag</v>
      </c>
      <c r="B36" s="169">
        <f>DATE(Ausblenden!$A$81,3,Ausblenden!$B107)</f>
        <v>45743</v>
      </c>
      <c r="C36" s="155">
        <f t="shared" si="3"/>
        <v>0</v>
      </c>
      <c r="D36" s="155">
        <f t="shared" si="3"/>
        <v>0</v>
      </c>
      <c r="E36" s="155">
        <f t="shared" si="3"/>
        <v>0</v>
      </c>
      <c r="F36" s="160">
        <f t="shared" si="4"/>
        <v>0</v>
      </c>
      <c r="G36" s="156"/>
      <c r="H36" s="156"/>
      <c r="I36" s="156"/>
      <c r="J36" s="156"/>
      <c r="K36" s="156"/>
      <c r="L36" s="156"/>
      <c r="M36" s="156"/>
      <c r="N36" s="156"/>
      <c r="O36" s="156"/>
      <c r="P36" s="156"/>
      <c r="Q36" s="156"/>
      <c r="R36" s="156"/>
      <c r="S36" s="156"/>
      <c r="T36" s="156"/>
      <c r="U36" s="156"/>
      <c r="V36" s="156"/>
      <c r="W36" s="156"/>
      <c r="X36" s="156"/>
      <c r="Y36" s="156"/>
      <c r="Z36" s="160">
        <f t="shared" si="0"/>
        <v>0</v>
      </c>
      <c r="AA36" s="157"/>
      <c r="AB36" s="80"/>
      <c r="AC36" s="81"/>
      <c r="AD36" s="82"/>
      <c r="AE36" s="158"/>
      <c r="AF36" s="81"/>
      <c r="AG36" s="81"/>
      <c r="AH36" s="81"/>
      <c r="AI36" s="81"/>
      <c r="AJ36" s="159"/>
      <c r="AK36" s="161">
        <f t="shared" si="1"/>
        <v>0</v>
      </c>
      <c r="AL36" s="80"/>
      <c r="AM36" s="158"/>
      <c r="AN36" s="82"/>
      <c r="AO36" s="104"/>
    </row>
    <row r="37" spans="1:41" ht="21" customHeight="1" x14ac:dyDescent="0.35">
      <c r="A37" s="164" t="str">
        <f t="shared" si="2"/>
        <v>Freitag</v>
      </c>
      <c r="B37" s="169">
        <f>DATE(Ausblenden!$A$81,3,Ausblenden!$B108)</f>
        <v>45744</v>
      </c>
      <c r="C37" s="155">
        <f t="shared" si="3"/>
        <v>0</v>
      </c>
      <c r="D37" s="155">
        <f t="shared" si="3"/>
        <v>0</v>
      </c>
      <c r="E37" s="155">
        <f t="shared" si="3"/>
        <v>0</v>
      </c>
      <c r="F37" s="160">
        <f t="shared" si="4"/>
        <v>0</v>
      </c>
      <c r="G37" s="156"/>
      <c r="H37" s="156"/>
      <c r="I37" s="156"/>
      <c r="J37" s="156"/>
      <c r="K37" s="156"/>
      <c r="L37" s="156"/>
      <c r="M37" s="156"/>
      <c r="N37" s="156"/>
      <c r="O37" s="156"/>
      <c r="P37" s="156"/>
      <c r="Q37" s="156"/>
      <c r="R37" s="156"/>
      <c r="S37" s="156"/>
      <c r="T37" s="156"/>
      <c r="U37" s="156"/>
      <c r="V37" s="156"/>
      <c r="W37" s="156"/>
      <c r="X37" s="156"/>
      <c r="Y37" s="156"/>
      <c r="Z37" s="160">
        <f t="shared" si="0"/>
        <v>0</v>
      </c>
      <c r="AA37" s="157"/>
      <c r="AB37" s="80"/>
      <c r="AC37" s="81"/>
      <c r="AD37" s="82"/>
      <c r="AE37" s="158"/>
      <c r="AF37" s="81"/>
      <c r="AG37" s="81"/>
      <c r="AH37" s="81"/>
      <c r="AI37" s="81"/>
      <c r="AJ37" s="159"/>
      <c r="AK37" s="161">
        <f t="shared" si="1"/>
        <v>0</v>
      </c>
      <c r="AL37" s="80"/>
      <c r="AM37" s="158"/>
      <c r="AN37" s="82"/>
      <c r="AO37" s="104"/>
    </row>
    <row r="38" spans="1:41" ht="21" customHeight="1" x14ac:dyDescent="0.35">
      <c r="A38" s="164" t="str">
        <f t="shared" si="2"/>
        <v>Samstag</v>
      </c>
      <c r="B38" s="169">
        <f>DATE(Ausblenden!$A$81,3,Ausblenden!$B109)</f>
        <v>45745</v>
      </c>
      <c r="C38" s="155">
        <f t="shared" si="3"/>
        <v>0</v>
      </c>
      <c r="D38" s="155">
        <f t="shared" si="3"/>
        <v>0</v>
      </c>
      <c r="E38" s="155">
        <f t="shared" si="3"/>
        <v>0</v>
      </c>
      <c r="F38" s="160">
        <f>SUM(C38:E38)</f>
        <v>0</v>
      </c>
      <c r="G38" s="156"/>
      <c r="H38" s="156"/>
      <c r="I38" s="156"/>
      <c r="J38" s="156"/>
      <c r="K38" s="156"/>
      <c r="L38" s="156"/>
      <c r="M38" s="156"/>
      <c r="N38" s="156"/>
      <c r="O38" s="156"/>
      <c r="P38" s="156"/>
      <c r="Q38" s="156"/>
      <c r="R38" s="156"/>
      <c r="S38" s="156"/>
      <c r="T38" s="156"/>
      <c r="U38" s="156"/>
      <c r="V38" s="156"/>
      <c r="W38" s="156"/>
      <c r="X38" s="156"/>
      <c r="Y38" s="156"/>
      <c r="Z38" s="160">
        <f t="shared" si="0"/>
        <v>0</v>
      </c>
      <c r="AA38" s="157"/>
      <c r="AB38" s="80"/>
      <c r="AC38" s="81"/>
      <c r="AD38" s="82"/>
      <c r="AE38" s="158"/>
      <c r="AF38" s="81"/>
      <c r="AG38" s="81"/>
      <c r="AH38" s="81"/>
      <c r="AI38" s="81"/>
      <c r="AJ38" s="159"/>
      <c r="AK38" s="161">
        <f t="shared" si="1"/>
        <v>0</v>
      </c>
      <c r="AL38" s="80"/>
      <c r="AM38" s="158"/>
      <c r="AN38" s="82"/>
      <c r="AO38" s="104"/>
    </row>
    <row r="39" spans="1:41" ht="21" customHeight="1" x14ac:dyDescent="0.35">
      <c r="A39" s="164" t="str">
        <f t="shared" si="2"/>
        <v>Sonntag</v>
      </c>
      <c r="B39" s="169">
        <f>DATE(Ausblenden!$A$81,3,Ausblenden!$B110)</f>
        <v>45746</v>
      </c>
      <c r="C39" s="155">
        <f t="shared" si="3"/>
        <v>0</v>
      </c>
      <c r="D39" s="155">
        <f t="shared" si="3"/>
        <v>0</v>
      </c>
      <c r="E39" s="155">
        <f t="shared" si="3"/>
        <v>0</v>
      </c>
      <c r="F39" s="160">
        <f t="shared" si="4"/>
        <v>0</v>
      </c>
      <c r="G39" s="156"/>
      <c r="H39" s="156"/>
      <c r="I39" s="156"/>
      <c r="J39" s="156"/>
      <c r="K39" s="156"/>
      <c r="L39" s="156"/>
      <c r="M39" s="156"/>
      <c r="N39" s="156"/>
      <c r="O39" s="156"/>
      <c r="P39" s="156"/>
      <c r="Q39" s="156"/>
      <c r="R39" s="156"/>
      <c r="S39" s="156"/>
      <c r="T39" s="156"/>
      <c r="U39" s="156"/>
      <c r="V39" s="156"/>
      <c r="W39" s="156"/>
      <c r="X39" s="156"/>
      <c r="Y39" s="156"/>
      <c r="Z39" s="160">
        <f t="shared" si="0"/>
        <v>0</v>
      </c>
      <c r="AA39" s="157"/>
      <c r="AB39" s="80"/>
      <c r="AC39" s="81"/>
      <c r="AD39" s="82"/>
      <c r="AE39" s="158"/>
      <c r="AF39" s="81"/>
      <c r="AG39" s="81"/>
      <c r="AH39" s="81"/>
      <c r="AI39" s="81"/>
      <c r="AJ39" s="159"/>
      <c r="AK39" s="161">
        <f t="shared" si="1"/>
        <v>0</v>
      </c>
      <c r="AL39" s="80"/>
      <c r="AM39" s="158"/>
      <c r="AN39" s="82"/>
      <c r="AO39" s="104"/>
    </row>
    <row r="40" spans="1:41" ht="21" customHeight="1" thickBot="1" x14ac:dyDescent="0.4">
      <c r="A40" s="165" t="str">
        <f t="shared" si="2"/>
        <v>Montag</v>
      </c>
      <c r="B40" s="170">
        <f>DATE(Ausblenden!$A$81,3,Ausblenden!$B111)</f>
        <v>45747</v>
      </c>
      <c r="C40" s="155">
        <f t="shared" si="3"/>
        <v>0</v>
      </c>
      <c r="D40" s="155">
        <f t="shared" si="3"/>
        <v>0</v>
      </c>
      <c r="E40" s="155">
        <f t="shared" si="3"/>
        <v>0</v>
      </c>
      <c r="F40" s="160">
        <f t="shared" si="4"/>
        <v>0</v>
      </c>
      <c r="G40" s="156"/>
      <c r="H40" s="156"/>
      <c r="I40" s="156"/>
      <c r="J40" s="156"/>
      <c r="K40" s="156"/>
      <c r="L40" s="156"/>
      <c r="M40" s="156"/>
      <c r="N40" s="156"/>
      <c r="O40" s="156"/>
      <c r="P40" s="156"/>
      <c r="Q40" s="156"/>
      <c r="R40" s="156"/>
      <c r="S40" s="156"/>
      <c r="T40" s="156"/>
      <c r="U40" s="156"/>
      <c r="V40" s="156"/>
      <c r="W40" s="156"/>
      <c r="X40" s="156"/>
      <c r="Y40" s="156"/>
      <c r="Z40" s="160">
        <f t="shared" si="0"/>
        <v>0</v>
      </c>
      <c r="AA40" s="157"/>
      <c r="AB40" s="80"/>
      <c r="AC40" s="81"/>
      <c r="AD40" s="82"/>
      <c r="AE40" s="158"/>
      <c r="AF40" s="81"/>
      <c r="AG40" s="81"/>
      <c r="AH40" s="81"/>
      <c r="AI40" s="81"/>
      <c r="AJ40" s="159"/>
      <c r="AK40" s="161">
        <f t="shared" si="1"/>
        <v>0</v>
      </c>
      <c r="AL40" s="80"/>
      <c r="AM40" s="158"/>
      <c r="AN40" s="82"/>
      <c r="AO40" s="102"/>
    </row>
    <row r="41" spans="1:41" ht="21" customHeight="1" thickBot="1" x14ac:dyDescent="0.4">
      <c r="A41" s="167" t="s">
        <v>19</v>
      </c>
      <c r="B41" s="168"/>
      <c r="C41" s="72">
        <f>SUM(C10:C40)</f>
        <v>0</v>
      </c>
      <c r="D41" s="73">
        <f>SUM(D10:D40)</f>
        <v>0</v>
      </c>
      <c r="E41" s="74">
        <f>SUM(E10:E40)</f>
        <v>0</v>
      </c>
      <c r="F41" s="75">
        <f>SUM(F10:F40)</f>
        <v>0</v>
      </c>
      <c r="G41" s="73">
        <f t="shared" ref="G41:Y41" si="5">SUM(G10:G40)</f>
        <v>0</v>
      </c>
      <c r="H41" s="73">
        <f t="shared" si="5"/>
        <v>0</v>
      </c>
      <c r="I41" s="73">
        <f t="shared" si="5"/>
        <v>0</v>
      </c>
      <c r="J41" s="73">
        <f t="shared" si="5"/>
        <v>0</v>
      </c>
      <c r="K41" s="73">
        <f t="shared" si="5"/>
        <v>0</v>
      </c>
      <c r="L41" s="73">
        <f t="shared" si="5"/>
        <v>0</v>
      </c>
      <c r="M41" s="73">
        <f t="shared" si="5"/>
        <v>0</v>
      </c>
      <c r="N41" s="73">
        <f t="shared" si="5"/>
        <v>0</v>
      </c>
      <c r="O41" s="73">
        <f t="shared" si="5"/>
        <v>0</v>
      </c>
      <c r="P41" s="73">
        <f t="shared" si="5"/>
        <v>0</v>
      </c>
      <c r="Q41" s="73">
        <f t="shared" si="5"/>
        <v>0</v>
      </c>
      <c r="R41" s="73">
        <f t="shared" si="5"/>
        <v>0</v>
      </c>
      <c r="S41" s="73">
        <f t="shared" si="5"/>
        <v>0</v>
      </c>
      <c r="T41" s="73">
        <f t="shared" si="5"/>
        <v>0</v>
      </c>
      <c r="U41" s="73">
        <f t="shared" si="5"/>
        <v>0</v>
      </c>
      <c r="V41" s="73">
        <f t="shared" si="5"/>
        <v>0</v>
      </c>
      <c r="W41" s="73">
        <f t="shared" si="5"/>
        <v>0</v>
      </c>
      <c r="X41" s="73">
        <f t="shared" si="5"/>
        <v>0</v>
      </c>
      <c r="Y41" s="76">
        <f t="shared" si="5"/>
        <v>0</v>
      </c>
      <c r="Z41" s="77">
        <f>SUM(Z10:Z40)</f>
        <v>0</v>
      </c>
      <c r="AA41" s="75">
        <f>SUM(AA10:AA40)</f>
        <v>0</v>
      </c>
      <c r="AB41" s="78">
        <f t="shared" ref="AB41:AN41" si="6">SUM(AB10:AB40)</f>
        <v>0</v>
      </c>
      <c r="AC41" s="73">
        <f t="shared" si="6"/>
        <v>0</v>
      </c>
      <c r="AD41" s="74">
        <f t="shared" si="6"/>
        <v>0</v>
      </c>
      <c r="AE41" s="72">
        <f t="shared" si="6"/>
        <v>0</v>
      </c>
      <c r="AF41" s="73">
        <f t="shared" si="6"/>
        <v>0</v>
      </c>
      <c r="AG41" s="73">
        <f t="shared" si="6"/>
        <v>0</v>
      </c>
      <c r="AH41" s="73">
        <f t="shared" si="6"/>
        <v>0</v>
      </c>
      <c r="AI41" s="73">
        <f t="shared" si="6"/>
        <v>0</v>
      </c>
      <c r="AJ41" s="76">
        <f t="shared" si="6"/>
        <v>0</v>
      </c>
      <c r="AK41" s="75">
        <f t="shared" si="6"/>
        <v>0</v>
      </c>
      <c r="AL41" s="72">
        <f t="shared" si="6"/>
        <v>0</v>
      </c>
      <c r="AM41" s="73">
        <f t="shared" si="6"/>
        <v>0</v>
      </c>
      <c r="AN41" s="74">
        <f t="shared" si="6"/>
        <v>0</v>
      </c>
      <c r="AO41" s="103"/>
    </row>
    <row r="42" spans="1:41" x14ac:dyDescent="0.35">
      <c r="A42" s="116" t="s">
        <v>88</v>
      </c>
      <c r="H42" s="319">
        <f>H41+I41+J41</f>
        <v>0</v>
      </c>
      <c r="I42" s="301"/>
      <c r="J42" s="302"/>
      <c r="K42" s="300">
        <f>K41+L41+M41</f>
        <v>0</v>
      </c>
      <c r="L42" s="301"/>
      <c r="M42" s="301"/>
      <c r="N42" s="319">
        <f>N41+O41+P41</f>
        <v>0</v>
      </c>
      <c r="O42" s="301"/>
      <c r="P42" s="302"/>
      <c r="Q42" s="300">
        <f>Q41+R41+S41</f>
        <v>0</v>
      </c>
      <c r="R42" s="301"/>
      <c r="S42" s="301"/>
      <c r="T42" s="319">
        <f>T41+U41+V41</f>
        <v>0</v>
      </c>
      <c r="U42" s="301"/>
      <c r="V42" s="302"/>
      <c r="W42" s="300">
        <f>W41+X41+Y41</f>
        <v>0</v>
      </c>
      <c r="X42" s="301"/>
      <c r="Y42" s="302"/>
    </row>
    <row r="44" spans="1:41" ht="15" thickBot="1" x14ac:dyDescent="0.4"/>
    <row r="45" spans="1:41" x14ac:dyDescent="0.35">
      <c r="A45" s="13" t="s">
        <v>55</v>
      </c>
      <c r="B45" s="14"/>
      <c r="C45" s="14"/>
      <c r="D45" s="14"/>
      <c r="E45" s="14"/>
      <c r="F45" s="14"/>
      <c r="G45" s="14"/>
      <c r="H45" s="14"/>
      <c r="I45" s="14"/>
      <c r="J45" s="14"/>
      <c r="K45" s="14"/>
      <c r="L45" s="14"/>
      <c r="M45" s="14"/>
      <c r="N45" s="14"/>
      <c r="O45" s="14"/>
      <c r="P45" s="14"/>
      <c r="Q45" s="14"/>
      <c r="R45" s="14"/>
      <c r="S45" s="14"/>
      <c r="T45" s="14"/>
      <c r="U45" s="14"/>
      <c r="V45" s="14"/>
      <c r="W45" s="14"/>
      <c r="X45" s="14"/>
      <c r="Y45" s="14"/>
      <c r="Z45" s="15"/>
    </row>
    <row r="46" spans="1:41" x14ac:dyDescent="0.35">
      <c r="A46" s="16"/>
      <c r="B46" s="17"/>
      <c r="C46" s="17"/>
      <c r="D46" s="17"/>
      <c r="E46" s="17"/>
      <c r="F46" s="17"/>
      <c r="G46" s="17"/>
      <c r="H46" s="17"/>
      <c r="I46" s="17"/>
      <c r="J46" s="17"/>
      <c r="K46" s="17"/>
      <c r="L46" s="17"/>
      <c r="M46" s="17"/>
      <c r="N46" s="17"/>
      <c r="O46" s="17"/>
      <c r="P46" s="17"/>
      <c r="Q46" s="17"/>
      <c r="R46" s="17"/>
      <c r="S46" s="17"/>
      <c r="T46" s="17"/>
      <c r="U46" s="17"/>
      <c r="V46" s="17"/>
      <c r="W46" s="17"/>
      <c r="X46" s="17"/>
      <c r="Y46" s="17"/>
      <c r="Z46" s="18"/>
    </row>
    <row r="47" spans="1:41" x14ac:dyDescent="0.35">
      <c r="A47" s="16"/>
      <c r="B47" s="17"/>
      <c r="C47" s="17"/>
      <c r="D47" s="17"/>
      <c r="E47" s="17"/>
      <c r="F47" s="17"/>
      <c r="G47" s="17"/>
      <c r="H47" s="17"/>
      <c r="I47" s="17"/>
      <c r="J47" s="17"/>
      <c r="K47" s="17"/>
      <c r="L47" s="17"/>
      <c r="M47" s="17"/>
      <c r="N47" s="17"/>
      <c r="O47" s="17"/>
      <c r="P47" s="17"/>
      <c r="Q47" s="17"/>
      <c r="R47" s="17"/>
      <c r="S47" s="17"/>
      <c r="T47" s="17"/>
      <c r="U47" s="17"/>
      <c r="V47" s="17"/>
      <c r="W47" s="17"/>
      <c r="X47" s="17"/>
      <c r="Y47" s="17"/>
      <c r="Z47" s="18"/>
    </row>
    <row r="48" spans="1:41" x14ac:dyDescent="0.35">
      <c r="A48" s="16"/>
      <c r="B48" s="17"/>
      <c r="C48" s="17"/>
      <c r="D48" s="17"/>
      <c r="E48" s="17"/>
      <c r="F48" s="17"/>
      <c r="G48" s="17"/>
      <c r="H48" s="17"/>
      <c r="I48" s="17"/>
      <c r="J48" s="93"/>
      <c r="K48" s="17"/>
      <c r="L48" s="17"/>
      <c r="M48" s="17"/>
      <c r="N48" s="17"/>
      <c r="O48" s="17"/>
      <c r="P48" s="17"/>
      <c r="Q48" s="17"/>
      <c r="R48" s="17"/>
      <c r="S48" s="17"/>
      <c r="T48" s="17"/>
      <c r="U48" s="17"/>
      <c r="V48" s="17"/>
      <c r="W48" s="17"/>
      <c r="X48" s="17"/>
      <c r="Y48" s="17"/>
      <c r="Z48" s="18"/>
    </row>
    <row r="49" spans="1:26" x14ac:dyDescent="0.35">
      <c r="A49" s="16"/>
      <c r="B49" s="17"/>
      <c r="C49" s="17"/>
      <c r="D49" s="17"/>
      <c r="E49" s="17"/>
      <c r="F49" s="17"/>
      <c r="G49" s="17"/>
      <c r="H49" s="17"/>
      <c r="I49" s="17"/>
      <c r="J49" s="17"/>
      <c r="K49" s="17"/>
      <c r="L49" s="17"/>
      <c r="M49" s="17"/>
      <c r="N49" s="17"/>
      <c r="O49" s="17"/>
      <c r="P49" s="17"/>
      <c r="Q49" s="17"/>
      <c r="R49" s="17"/>
      <c r="S49" s="17"/>
      <c r="T49" s="17"/>
      <c r="U49" s="17"/>
      <c r="V49" s="17"/>
      <c r="W49" s="17"/>
      <c r="X49" s="17"/>
      <c r="Y49" s="17"/>
      <c r="Z49" s="18"/>
    </row>
    <row r="50" spans="1:26" x14ac:dyDescent="0.35">
      <c r="A50" s="16"/>
      <c r="B50" s="17"/>
      <c r="C50" s="17"/>
      <c r="D50" s="17"/>
      <c r="E50" s="17"/>
      <c r="F50" s="17"/>
      <c r="G50" s="17"/>
      <c r="H50" s="17"/>
      <c r="I50" s="17"/>
      <c r="J50" s="17"/>
      <c r="K50" s="17"/>
      <c r="L50" s="17"/>
      <c r="M50" s="17"/>
      <c r="N50" s="17"/>
      <c r="O50" s="17"/>
      <c r="P50" s="17"/>
      <c r="Q50" s="17"/>
      <c r="R50" s="17"/>
      <c r="S50" s="17"/>
      <c r="T50" s="17"/>
      <c r="U50" s="17"/>
      <c r="V50" s="17"/>
      <c r="W50" s="17"/>
      <c r="X50" s="17"/>
      <c r="Y50" s="17"/>
      <c r="Z50" s="18"/>
    </row>
    <row r="51" spans="1:26" ht="15" thickBot="1" x14ac:dyDescent="0.4">
      <c r="A51" s="19"/>
      <c r="B51" s="20"/>
      <c r="C51" s="20"/>
      <c r="D51" s="20"/>
      <c r="E51" s="20"/>
      <c r="F51" s="20"/>
      <c r="G51" s="20"/>
      <c r="H51" s="20"/>
      <c r="I51" s="20"/>
      <c r="J51" s="20"/>
      <c r="K51" s="20"/>
      <c r="L51" s="20"/>
      <c r="M51" s="20"/>
      <c r="N51" s="20"/>
      <c r="O51" s="20"/>
      <c r="P51" s="20"/>
      <c r="Q51" s="20"/>
      <c r="R51" s="20"/>
      <c r="S51" s="20"/>
      <c r="T51" s="20"/>
      <c r="U51" s="20"/>
      <c r="V51" s="20"/>
      <c r="W51" s="20"/>
      <c r="X51" s="20"/>
      <c r="Y51" s="20"/>
      <c r="Z51" s="21"/>
    </row>
    <row r="73" ht="14.25" customHeight="1" x14ac:dyDescent="0.35"/>
  </sheetData>
  <sheetProtection sheet="1" formatColumns="0"/>
  <customSheetViews>
    <customSheetView guid="{232185CC-B2DE-4246-8FA3-4BA56E4CCEA8}" scale="60" fitToPage="1">
      <selection activeCell="E8" sqref="E8:E9"/>
      <pageMargins left="0.70866141732283472" right="0.70866141732283472" top="0.78740157480314965" bottom="0.78740157480314965" header="0.31496062992125984" footer="0.31496062992125984"/>
      <pageSetup paperSize="9" scale="38" orientation="landscape" horizontalDpi="300" verticalDpi="300" r:id="rId1"/>
    </customSheetView>
    <customSheetView guid="{1A31F048-B3E6-4A7C-A220-DD236865434F}" scale="60" fitToPage="1">
      <selection activeCell="E8" sqref="E8:E9"/>
      <pageMargins left="0.70866141732283472" right="0.70866141732283472" top="0.78740157480314965" bottom="0.78740157480314965" header="0.31496062992125984" footer="0.31496062992125984"/>
      <pageSetup paperSize="9" scale="38" orientation="landscape" horizontalDpi="300" verticalDpi="300" r:id="rId2"/>
    </customSheetView>
  </customSheetViews>
  <mergeCells count="41">
    <mergeCell ref="W42:Y42"/>
    <mergeCell ref="AK8:AK9"/>
    <mergeCell ref="AL8:AL9"/>
    <mergeCell ref="AM8:AM9"/>
    <mergeCell ref="AN8:AN9"/>
    <mergeCell ref="AC8:AC9"/>
    <mergeCell ref="AD8:AD9"/>
    <mergeCell ref="AO8:AO9"/>
    <mergeCell ref="H42:J42"/>
    <mergeCell ref="K42:M42"/>
    <mergeCell ref="N42:P42"/>
    <mergeCell ref="Q42:S42"/>
    <mergeCell ref="T42:V42"/>
    <mergeCell ref="AE8:AE9"/>
    <mergeCell ref="AF8:AF9"/>
    <mergeCell ref="AG8:AG9"/>
    <mergeCell ref="AH8:AH9"/>
    <mergeCell ref="AI8:AI9"/>
    <mergeCell ref="AJ8:AJ9"/>
    <mergeCell ref="W8:Y8"/>
    <mergeCell ref="Z8:Z9"/>
    <mergeCell ref="AA8:AA9"/>
    <mergeCell ref="AB8:AB9"/>
    <mergeCell ref="T8:V8"/>
    <mergeCell ref="A8:A9"/>
    <mergeCell ref="B8:B9"/>
    <mergeCell ref="C8:C9"/>
    <mergeCell ref="D8:D9"/>
    <mergeCell ref="E8:E9"/>
    <mergeCell ref="F8:F9"/>
    <mergeCell ref="G8:G9"/>
    <mergeCell ref="H8:J8"/>
    <mergeCell ref="K8:M8"/>
    <mergeCell ref="N8:P8"/>
    <mergeCell ref="Q8:S8"/>
    <mergeCell ref="AL7:AN7"/>
    <mergeCell ref="A7:B7"/>
    <mergeCell ref="C7:F7"/>
    <mergeCell ref="G7:Z7"/>
    <mergeCell ref="AB7:AD7"/>
    <mergeCell ref="AE7:AK7"/>
  </mergeCells>
  <conditionalFormatting sqref="A10:AN40">
    <cfRule type="expression" dxfId="49" priority="5">
      <formula>WEEKDAY($B10,2)&gt;5</formula>
    </cfRule>
  </conditionalFormatting>
  <conditionalFormatting sqref="A10:B40">
    <cfRule type="expression" dxfId="48" priority="4">
      <formula>WEEKDAY($B10,2)&gt;5</formula>
    </cfRule>
  </conditionalFormatting>
  <conditionalFormatting sqref="F10:F40">
    <cfRule type="expression" dxfId="47" priority="3">
      <formula>COLUMN()</formula>
    </cfRule>
  </conditionalFormatting>
  <conditionalFormatting sqref="Z10:Z40">
    <cfRule type="expression" dxfId="46" priority="2">
      <formula>COLUMN()</formula>
    </cfRule>
  </conditionalFormatting>
  <conditionalFormatting sqref="AK10:AK40">
    <cfRule type="expression" dxfId="45" priority="1">
      <formula>COLUMN()</formula>
    </cfRule>
  </conditionalFormatting>
  <dataValidations count="1">
    <dataValidation type="whole" operator="greaterThanOrEqual" allowBlank="1" showInputMessage="1" showErrorMessage="1" errorTitle="Achtung!" error="Sie dürfen nur ganze Zahlen eingeben!" sqref="C10:AN40">
      <formula1>0</formula1>
    </dataValidation>
  </dataValidations>
  <pageMargins left="0.70866141732283472" right="0.70866141732283472" top="0.78740157480314965" bottom="0.78740157480314965" header="0.31496062992125984" footer="0.31496062992125984"/>
  <pageSetup paperSize="9" scale="38" orientation="landscape" horizontalDpi="300" verticalDpi="300"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72"/>
  <sheetViews>
    <sheetView zoomScale="60" zoomScaleNormal="60" zoomScaleSheetLayoutView="100" workbookViewId="0">
      <selection activeCell="I19" sqref="I19"/>
    </sheetView>
  </sheetViews>
  <sheetFormatPr baseColWidth="10" defaultColWidth="11" defaultRowHeight="14.5" x14ac:dyDescent="0.35"/>
  <cols>
    <col min="1" max="1" width="22.75" style="6" customWidth="1"/>
    <col min="2" max="2" width="11.75" style="6" customWidth="1"/>
    <col min="3" max="5" width="6.08203125" style="6" customWidth="1"/>
    <col min="6" max="6" width="10.58203125" style="6" customWidth="1"/>
    <col min="7" max="26" width="6.08203125" style="6" customWidth="1"/>
    <col min="27" max="27" width="9.75" style="6" customWidth="1"/>
    <col min="28" max="29" width="6.08203125" style="6" customWidth="1"/>
    <col min="30" max="30" width="8.33203125" style="6" customWidth="1"/>
    <col min="31" max="40" width="6.08203125" style="6" customWidth="1"/>
    <col min="41" max="41" width="38.58203125" style="6" customWidth="1"/>
    <col min="42" max="16384" width="11" style="6"/>
  </cols>
  <sheetData>
    <row r="1" spans="1:41" ht="18.5" x14ac:dyDescent="0.45">
      <c r="A1" s="152" t="s">
        <v>9</v>
      </c>
      <c r="B1" s="152">
        <f>Ausblenden!A81</f>
        <v>2025</v>
      </c>
    </row>
    <row r="3" spans="1:41" ht="21" customHeight="1" x14ac:dyDescent="0.35">
      <c r="A3" s="140" t="s">
        <v>0</v>
      </c>
      <c r="B3" s="47">
        <f>'Deckblatt 2025'!C7</f>
        <v>0</v>
      </c>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row>
    <row r="4" spans="1:41" ht="21" customHeight="1" x14ac:dyDescent="0.35">
      <c r="A4" s="140" t="s">
        <v>97</v>
      </c>
      <c r="B4" s="47">
        <f>'Deckblatt 2025'!C9</f>
        <v>0</v>
      </c>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row>
    <row r="5" spans="1:41" ht="21" customHeight="1" x14ac:dyDescent="0.35">
      <c r="A5" s="140" t="str">
        <f>'Deckblatt 2025'!A11</f>
        <v>Aktenzeichen:</v>
      </c>
      <c r="B5" s="192">
        <f>'Deckblatt 2025'!C11</f>
        <v>0</v>
      </c>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row>
    <row r="6" spans="1:41" ht="15" thickBot="1" x14ac:dyDescent="0.4">
      <c r="A6" s="46"/>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row>
    <row r="7" spans="1:41" ht="45" customHeight="1" thickBot="1" x14ac:dyDescent="0.4">
      <c r="A7" s="277" t="s">
        <v>80</v>
      </c>
      <c r="B7" s="279"/>
      <c r="C7" s="277" t="str">
        <f>'Jahresübersicht '!B7</f>
        <v>Nutzende nach Geschlecht</v>
      </c>
      <c r="D7" s="278"/>
      <c r="E7" s="278"/>
      <c r="F7" s="235"/>
      <c r="G7" s="297" t="str">
        <f>'Jahresübersicht '!F7</f>
        <v>Nutzende nach Altersgruppen</v>
      </c>
      <c r="H7" s="234"/>
      <c r="I7" s="234"/>
      <c r="J7" s="234"/>
      <c r="K7" s="234"/>
      <c r="L7" s="234"/>
      <c r="M7" s="234"/>
      <c r="N7" s="234"/>
      <c r="O7" s="234"/>
      <c r="P7" s="234"/>
      <c r="Q7" s="234"/>
      <c r="R7" s="234"/>
      <c r="S7" s="234"/>
      <c r="T7" s="234"/>
      <c r="U7" s="234"/>
      <c r="V7" s="234"/>
      <c r="W7" s="234"/>
      <c r="X7" s="234"/>
      <c r="Y7" s="234"/>
      <c r="Z7" s="235"/>
      <c r="AA7" s="49" t="str">
        <f>'Jahresübersicht '!Z7</f>
        <v>Anzahl
 der:</v>
      </c>
      <c r="AB7" s="288" t="str">
        <f>'Jahresübersicht '!AA7</f>
        <v xml:space="preserve">Ersterhebung spezifischer Merkmale </v>
      </c>
      <c r="AC7" s="289"/>
      <c r="AD7" s="290"/>
      <c r="AE7" s="297" t="str">
        <f>'Jahresübersicht '!AD7</f>
        <v>Nutzungen nach Inhalt/Methode</v>
      </c>
      <c r="AF7" s="234"/>
      <c r="AG7" s="234"/>
      <c r="AH7" s="234"/>
      <c r="AI7" s="234"/>
      <c r="AJ7" s="234"/>
      <c r="AK7" s="235"/>
      <c r="AL7" s="277" t="str">
        <f>'Jahresübersicht '!AK7</f>
        <v>Anzahl der:</v>
      </c>
      <c r="AM7" s="278"/>
      <c r="AN7" s="279"/>
      <c r="AO7" s="101" t="s">
        <v>84</v>
      </c>
    </row>
    <row r="8" spans="1:41" ht="45" customHeight="1" x14ac:dyDescent="0.35">
      <c r="A8" s="310" t="s">
        <v>20</v>
      </c>
      <c r="B8" s="308" t="s">
        <v>21</v>
      </c>
      <c r="C8" s="266" t="s">
        <v>81</v>
      </c>
      <c r="D8" s="268" t="s">
        <v>82</v>
      </c>
      <c r="E8" s="314" t="s">
        <v>108</v>
      </c>
      <c r="F8" s="298" t="s">
        <v>1</v>
      </c>
      <c r="G8" s="291" t="s">
        <v>2</v>
      </c>
      <c r="H8" s="318" t="s">
        <v>26</v>
      </c>
      <c r="I8" s="317"/>
      <c r="J8" s="317"/>
      <c r="K8" s="316" t="s">
        <v>27</v>
      </c>
      <c r="L8" s="317"/>
      <c r="M8" s="317"/>
      <c r="N8" s="303" t="s">
        <v>3</v>
      </c>
      <c r="O8" s="304"/>
      <c r="P8" s="305"/>
      <c r="Q8" s="306" t="s">
        <v>4</v>
      </c>
      <c r="R8" s="307"/>
      <c r="S8" s="307"/>
      <c r="T8" s="303" t="s">
        <v>5</v>
      </c>
      <c r="U8" s="304"/>
      <c r="V8" s="305"/>
      <c r="W8" s="303" t="s">
        <v>56</v>
      </c>
      <c r="X8" s="304"/>
      <c r="Y8" s="304"/>
      <c r="Z8" s="246" t="s">
        <v>1</v>
      </c>
      <c r="AA8" s="295" t="str">
        <f>'Jahresübersicht '!Z8</f>
        <v>Erstkontakte</v>
      </c>
      <c r="AB8" s="282" t="str">
        <f>'Jahresübersicht '!AA8</f>
        <v>Schulabsentismus</v>
      </c>
      <c r="AC8" s="280" t="str">
        <f>'Jahresübersicht '!AB8</f>
        <v>Wohnungsnotlagen</v>
      </c>
      <c r="AD8" s="286" t="str">
        <f>'Jahresübersicht '!AC8</f>
        <v>psychische Auffälligkeiten und Erkrankungen</v>
      </c>
      <c r="AE8" s="293" t="str">
        <f>'Jahresübersicht '!AD8</f>
        <v>Einzelarbeit</v>
      </c>
      <c r="AF8" s="280" t="str">
        <f>'Jahresübersicht '!AE8</f>
        <v xml:space="preserve">offenes Angebot </v>
      </c>
      <c r="AG8" s="280" t="str">
        <f>'Jahresübersicht '!AF8</f>
        <v>Guppenangebot</v>
      </c>
      <c r="AH8" s="280" t="str">
        <f>'Jahresübersicht '!AG8</f>
        <v>Arbeit mit Erziehenden</v>
      </c>
      <c r="AI8" s="280" t="str">
        <f>'Jahresübersicht '!AH8</f>
        <v>Ausflug/Exkursion</v>
      </c>
      <c r="AJ8" s="286" t="str">
        <f>'Jahresübersicht '!AI8</f>
        <v>Multiplikator:innenarbeit</v>
      </c>
      <c r="AK8" s="298" t="s">
        <v>1</v>
      </c>
      <c r="AL8" s="282" t="str">
        <f>'Jahresübersicht '!AK8</f>
        <v>Angebote für Multiplikator:innen</v>
      </c>
      <c r="AM8" s="280" t="str">
        <f>'Jahresübersicht '!AL8</f>
        <v>Veranstaltungen</v>
      </c>
      <c r="AN8" s="286" t="str">
        <f>'Jahresübersicht '!AM8</f>
        <v>Nutzung durch Gemeinwesen</v>
      </c>
      <c r="AO8" s="284"/>
    </row>
    <row r="9" spans="1:41" ht="70" customHeight="1" thickBot="1" x14ac:dyDescent="0.4">
      <c r="A9" s="311"/>
      <c r="B9" s="309"/>
      <c r="C9" s="312"/>
      <c r="D9" s="313"/>
      <c r="E9" s="315"/>
      <c r="F9" s="299"/>
      <c r="G9" s="292"/>
      <c r="H9" s="68" t="s">
        <v>23</v>
      </c>
      <c r="I9" s="68" t="s">
        <v>24</v>
      </c>
      <c r="J9" s="68" t="s">
        <v>25</v>
      </c>
      <c r="K9" s="68" t="s">
        <v>23</v>
      </c>
      <c r="L9" s="68" t="s">
        <v>24</v>
      </c>
      <c r="M9" s="68" t="s">
        <v>25</v>
      </c>
      <c r="N9" s="68" t="s">
        <v>23</v>
      </c>
      <c r="O9" s="68" t="s">
        <v>24</v>
      </c>
      <c r="P9" s="68" t="s">
        <v>25</v>
      </c>
      <c r="Q9" s="68" t="s">
        <v>23</v>
      </c>
      <c r="R9" s="68" t="s">
        <v>24</v>
      </c>
      <c r="S9" s="68" t="s">
        <v>25</v>
      </c>
      <c r="T9" s="68" t="s">
        <v>23</v>
      </c>
      <c r="U9" s="68" t="s">
        <v>24</v>
      </c>
      <c r="V9" s="68" t="s">
        <v>25</v>
      </c>
      <c r="W9" s="68" t="s">
        <v>23</v>
      </c>
      <c r="X9" s="68" t="s">
        <v>24</v>
      </c>
      <c r="Y9" s="69" t="s">
        <v>25</v>
      </c>
      <c r="Z9" s="261"/>
      <c r="AA9" s="296"/>
      <c r="AB9" s="283"/>
      <c r="AC9" s="281"/>
      <c r="AD9" s="287"/>
      <c r="AE9" s="294"/>
      <c r="AF9" s="281"/>
      <c r="AG9" s="281"/>
      <c r="AH9" s="281"/>
      <c r="AI9" s="281"/>
      <c r="AJ9" s="287"/>
      <c r="AK9" s="299"/>
      <c r="AL9" s="283"/>
      <c r="AM9" s="281"/>
      <c r="AN9" s="287"/>
      <c r="AO9" s="285"/>
    </row>
    <row r="10" spans="1:41" ht="21" customHeight="1" x14ac:dyDescent="0.35">
      <c r="A10" s="162" t="str">
        <f>TEXT(B10,"TTTT")</f>
        <v>Dienstag</v>
      </c>
      <c r="B10" s="163">
        <f>DATE(Ausblenden!$A$81,4,Ausblenden!$B81)</f>
        <v>45748</v>
      </c>
      <c r="C10" s="155">
        <f>H10+K10+N10+Q10+T10+W10</f>
        <v>0</v>
      </c>
      <c r="D10" s="155">
        <f>I10+L10+O10+R10+U10+X10</f>
        <v>0</v>
      </c>
      <c r="E10" s="155">
        <f>J10+M10+P10+S10+V10+Y10</f>
        <v>0</v>
      </c>
      <c r="F10" s="160">
        <f>SUM(C10:E10)</f>
        <v>0</v>
      </c>
      <c r="G10" s="156"/>
      <c r="H10" s="156"/>
      <c r="I10" s="156"/>
      <c r="J10" s="156"/>
      <c r="K10" s="156"/>
      <c r="L10" s="156"/>
      <c r="M10" s="156"/>
      <c r="N10" s="156"/>
      <c r="O10" s="156"/>
      <c r="P10" s="156"/>
      <c r="Q10" s="156"/>
      <c r="R10" s="156"/>
      <c r="S10" s="156"/>
      <c r="T10" s="156"/>
      <c r="U10" s="156"/>
      <c r="V10" s="156"/>
      <c r="W10" s="156"/>
      <c r="X10" s="156"/>
      <c r="Y10" s="156"/>
      <c r="Z10" s="160">
        <f t="shared" ref="Z10:Z39" si="0">SUM(G10:Y10)</f>
        <v>0</v>
      </c>
      <c r="AA10" s="157"/>
      <c r="AB10" s="80"/>
      <c r="AC10" s="81"/>
      <c r="AD10" s="82"/>
      <c r="AE10" s="158"/>
      <c r="AF10" s="81"/>
      <c r="AG10" s="81"/>
      <c r="AH10" s="81"/>
      <c r="AI10" s="81"/>
      <c r="AJ10" s="159"/>
      <c r="AK10" s="161">
        <f t="shared" ref="AK10:AK39" si="1">SUM(AE10:AJ10)</f>
        <v>0</v>
      </c>
      <c r="AL10" s="80"/>
      <c r="AM10" s="158"/>
      <c r="AN10" s="82"/>
      <c r="AO10" s="104"/>
    </row>
    <row r="11" spans="1:41" ht="21" customHeight="1" x14ac:dyDescent="0.35">
      <c r="A11" s="164" t="str">
        <f t="shared" ref="A11:A39" si="2">TEXT(B11,"TTTT")</f>
        <v>Mittwoch</v>
      </c>
      <c r="B11" s="169">
        <f>DATE(Ausblenden!$A$81,4,Ausblenden!$B82)</f>
        <v>45749</v>
      </c>
      <c r="C11" s="155">
        <f t="shared" ref="C11:E39" si="3">H11+K11+N11+Q11+T11+W11</f>
        <v>0</v>
      </c>
      <c r="D11" s="155">
        <f t="shared" si="3"/>
        <v>0</v>
      </c>
      <c r="E11" s="155">
        <f t="shared" si="3"/>
        <v>0</v>
      </c>
      <c r="F11" s="160">
        <f>SUM(C11:E11)</f>
        <v>0</v>
      </c>
      <c r="G11" s="156"/>
      <c r="H11" s="156"/>
      <c r="I11" s="156"/>
      <c r="J11" s="156"/>
      <c r="K11" s="156"/>
      <c r="L11" s="156"/>
      <c r="M11" s="156"/>
      <c r="N11" s="156"/>
      <c r="O11" s="156"/>
      <c r="P11" s="156"/>
      <c r="Q11" s="156"/>
      <c r="R11" s="156"/>
      <c r="S11" s="156"/>
      <c r="T11" s="156"/>
      <c r="U11" s="156"/>
      <c r="V11" s="156"/>
      <c r="W11" s="156"/>
      <c r="X11" s="156"/>
      <c r="Y11" s="156"/>
      <c r="Z11" s="160">
        <f t="shared" si="0"/>
        <v>0</v>
      </c>
      <c r="AA11" s="157"/>
      <c r="AB11" s="80"/>
      <c r="AC11" s="81"/>
      <c r="AD11" s="82"/>
      <c r="AE11" s="158"/>
      <c r="AF11" s="81"/>
      <c r="AG11" s="81"/>
      <c r="AH11" s="81"/>
      <c r="AI11" s="81"/>
      <c r="AJ11" s="159"/>
      <c r="AK11" s="161">
        <f t="shared" si="1"/>
        <v>0</v>
      </c>
      <c r="AL11" s="80"/>
      <c r="AM11" s="158"/>
      <c r="AN11" s="82"/>
      <c r="AO11" s="104"/>
    </row>
    <row r="12" spans="1:41" ht="21" customHeight="1" x14ac:dyDescent="0.35">
      <c r="A12" s="164" t="str">
        <f t="shared" si="2"/>
        <v>Donnerstag</v>
      </c>
      <c r="B12" s="169">
        <f>DATE(Ausblenden!$A$81,4,Ausblenden!$B83)</f>
        <v>45750</v>
      </c>
      <c r="C12" s="155">
        <f t="shared" si="3"/>
        <v>0</v>
      </c>
      <c r="D12" s="155">
        <f t="shared" si="3"/>
        <v>0</v>
      </c>
      <c r="E12" s="155">
        <f t="shared" si="3"/>
        <v>0</v>
      </c>
      <c r="F12" s="160">
        <f t="shared" ref="F12:F39" si="4">SUM(C12:E12)</f>
        <v>0</v>
      </c>
      <c r="G12" s="156"/>
      <c r="H12" s="156"/>
      <c r="I12" s="156"/>
      <c r="J12" s="156"/>
      <c r="K12" s="156"/>
      <c r="L12" s="156"/>
      <c r="M12" s="156"/>
      <c r="N12" s="156"/>
      <c r="O12" s="156"/>
      <c r="P12" s="156"/>
      <c r="Q12" s="156"/>
      <c r="R12" s="156"/>
      <c r="S12" s="156"/>
      <c r="T12" s="156"/>
      <c r="U12" s="156"/>
      <c r="V12" s="156"/>
      <c r="W12" s="156"/>
      <c r="X12" s="156"/>
      <c r="Y12" s="156"/>
      <c r="Z12" s="160">
        <f t="shared" si="0"/>
        <v>0</v>
      </c>
      <c r="AA12" s="157"/>
      <c r="AB12" s="80"/>
      <c r="AC12" s="81"/>
      <c r="AD12" s="82"/>
      <c r="AE12" s="158"/>
      <c r="AF12" s="81"/>
      <c r="AG12" s="81"/>
      <c r="AH12" s="81"/>
      <c r="AI12" s="81"/>
      <c r="AJ12" s="159"/>
      <c r="AK12" s="161">
        <f t="shared" si="1"/>
        <v>0</v>
      </c>
      <c r="AL12" s="80"/>
      <c r="AM12" s="158"/>
      <c r="AN12" s="82"/>
      <c r="AO12" s="104"/>
    </row>
    <row r="13" spans="1:41" ht="21" customHeight="1" x14ac:dyDescent="0.35">
      <c r="A13" s="164" t="str">
        <f t="shared" si="2"/>
        <v>Freitag</v>
      </c>
      <c r="B13" s="169">
        <f>DATE(Ausblenden!$A$81,4,Ausblenden!$B84)</f>
        <v>45751</v>
      </c>
      <c r="C13" s="155">
        <f t="shared" si="3"/>
        <v>0</v>
      </c>
      <c r="D13" s="155">
        <f t="shared" si="3"/>
        <v>0</v>
      </c>
      <c r="E13" s="155">
        <f t="shared" si="3"/>
        <v>0</v>
      </c>
      <c r="F13" s="160">
        <f t="shared" si="4"/>
        <v>0</v>
      </c>
      <c r="G13" s="156"/>
      <c r="H13" s="156"/>
      <c r="I13" s="156"/>
      <c r="J13" s="156"/>
      <c r="K13" s="156"/>
      <c r="L13" s="156"/>
      <c r="M13" s="156"/>
      <c r="N13" s="156"/>
      <c r="O13" s="156"/>
      <c r="P13" s="156"/>
      <c r="Q13" s="156"/>
      <c r="R13" s="156"/>
      <c r="S13" s="156"/>
      <c r="T13" s="156"/>
      <c r="U13" s="156"/>
      <c r="V13" s="156"/>
      <c r="W13" s="156"/>
      <c r="X13" s="156"/>
      <c r="Y13" s="156"/>
      <c r="Z13" s="160">
        <f t="shared" si="0"/>
        <v>0</v>
      </c>
      <c r="AA13" s="157"/>
      <c r="AB13" s="80"/>
      <c r="AC13" s="81"/>
      <c r="AD13" s="82"/>
      <c r="AE13" s="158"/>
      <c r="AF13" s="81"/>
      <c r="AG13" s="81"/>
      <c r="AH13" s="81"/>
      <c r="AI13" s="81"/>
      <c r="AJ13" s="159"/>
      <c r="AK13" s="161">
        <f t="shared" si="1"/>
        <v>0</v>
      </c>
      <c r="AL13" s="80"/>
      <c r="AM13" s="158"/>
      <c r="AN13" s="82"/>
      <c r="AO13" s="104"/>
    </row>
    <row r="14" spans="1:41" ht="21" customHeight="1" x14ac:dyDescent="0.35">
      <c r="A14" s="164" t="str">
        <f t="shared" si="2"/>
        <v>Samstag</v>
      </c>
      <c r="B14" s="169">
        <f>DATE(Ausblenden!$A$81,4,Ausblenden!$B85)</f>
        <v>45752</v>
      </c>
      <c r="C14" s="155">
        <f t="shared" si="3"/>
        <v>0</v>
      </c>
      <c r="D14" s="155">
        <f t="shared" si="3"/>
        <v>0</v>
      </c>
      <c r="E14" s="155">
        <f t="shared" si="3"/>
        <v>0</v>
      </c>
      <c r="F14" s="160">
        <f t="shared" si="4"/>
        <v>0</v>
      </c>
      <c r="G14" s="156"/>
      <c r="H14" s="156"/>
      <c r="I14" s="156"/>
      <c r="J14" s="156"/>
      <c r="K14" s="156"/>
      <c r="L14" s="156"/>
      <c r="M14" s="156"/>
      <c r="N14" s="156"/>
      <c r="O14" s="156"/>
      <c r="P14" s="156"/>
      <c r="Q14" s="156"/>
      <c r="R14" s="156"/>
      <c r="S14" s="156"/>
      <c r="T14" s="156"/>
      <c r="U14" s="156"/>
      <c r="V14" s="156"/>
      <c r="W14" s="156"/>
      <c r="X14" s="156"/>
      <c r="Y14" s="156"/>
      <c r="Z14" s="160">
        <f t="shared" si="0"/>
        <v>0</v>
      </c>
      <c r="AA14" s="157"/>
      <c r="AB14" s="80"/>
      <c r="AC14" s="81"/>
      <c r="AD14" s="82"/>
      <c r="AE14" s="158"/>
      <c r="AF14" s="81"/>
      <c r="AG14" s="81"/>
      <c r="AH14" s="81"/>
      <c r="AI14" s="81"/>
      <c r="AJ14" s="159"/>
      <c r="AK14" s="161">
        <f t="shared" si="1"/>
        <v>0</v>
      </c>
      <c r="AL14" s="80"/>
      <c r="AM14" s="158"/>
      <c r="AN14" s="82"/>
      <c r="AO14" s="104"/>
    </row>
    <row r="15" spans="1:41" ht="21" customHeight="1" x14ac:dyDescent="0.35">
      <c r="A15" s="164" t="str">
        <f t="shared" si="2"/>
        <v>Sonntag</v>
      </c>
      <c r="B15" s="169">
        <f>DATE(Ausblenden!$A$81,4,Ausblenden!$B86)</f>
        <v>45753</v>
      </c>
      <c r="C15" s="155">
        <f t="shared" si="3"/>
        <v>0</v>
      </c>
      <c r="D15" s="155">
        <f t="shared" si="3"/>
        <v>0</v>
      </c>
      <c r="E15" s="155">
        <f t="shared" si="3"/>
        <v>0</v>
      </c>
      <c r="F15" s="160">
        <f t="shared" si="4"/>
        <v>0</v>
      </c>
      <c r="G15" s="156"/>
      <c r="H15" s="156"/>
      <c r="I15" s="156"/>
      <c r="J15" s="156"/>
      <c r="K15" s="156"/>
      <c r="L15" s="156"/>
      <c r="M15" s="156"/>
      <c r="N15" s="156"/>
      <c r="O15" s="156"/>
      <c r="P15" s="156"/>
      <c r="Q15" s="156"/>
      <c r="R15" s="156"/>
      <c r="S15" s="156"/>
      <c r="T15" s="156"/>
      <c r="U15" s="156"/>
      <c r="V15" s="156"/>
      <c r="W15" s="156"/>
      <c r="X15" s="156"/>
      <c r="Y15" s="156"/>
      <c r="Z15" s="160">
        <f t="shared" si="0"/>
        <v>0</v>
      </c>
      <c r="AA15" s="157"/>
      <c r="AB15" s="80"/>
      <c r="AC15" s="81"/>
      <c r="AD15" s="82"/>
      <c r="AE15" s="158"/>
      <c r="AF15" s="81"/>
      <c r="AG15" s="81"/>
      <c r="AH15" s="81"/>
      <c r="AI15" s="81"/>
      <c r="AJ15" s="159"/>
      <c r="AK15" s="161">
        <f t="shared" si="1"/>
        <v>0</v>
      </c>
      <c r="AL15" s="80"/>
      <c r="AM15" s="158"/>
      <c r="AN15" s="82"/>
      <c r="AO15" s="104"/>
    </row>
    <row r="16" spans="1:41" ht="21" customHeight="1" x14ac:dyDescent="0.35">
      <c r="A16" s="164" t="str">
        <f t="shared" si="2"/>
        <v>Montag</v>
      </c>
      <c r="B16" s="169">
        <f>DATE(Ausblenden!$A$81,4,Ausblenden!$B87)</f>
        <v>45754</v>
      </c>
      <c r="C16" s="155">
        <f t="shared" si="3"/>
        <v>0</v>
      </c>
      <c r="D16" s="155">
        <f t="shared" si="3"/>
        <v>0</v>
      </c>
      <c r="E16" s="155">
        <f t="shared" si="3"/>
        <v>0</v>
      </c>
      <c r="F16" s="160">
        <f t="shared" si="4"/>
        <v>0</v>
      </c>
      <c r="G16" s="156"/>
      <c r="H16" s="156"/>
      <c r="I16" s="156"/>
      <c r="J16" s="156"/>
      <c r="K16" s="156"/>
      <c r="L16" s="156"/>
      <c r="M16" s="156"/>
      <c r="N16" s="156"/>
      <c r="O16" s="156"/>
      <c r="P16" s="156"/>
      <c r="Q16" s="156"/>
      <c r="R16" s="156"/>
      <c r="S16" s="156"/>
      <c r="T16" s="156"/>
      <c r="U16" s="156"/>
      <c r="V16" s="156"/>
      <c r="W16" s="156"/>
      <c r="X16" s="156"/>
      <c r="Y16" s="156"/>
      <c r="Z16" s="160">
        <f t="shared" si="0"/>
        <v>0</v>
      </c>
      <c r="AA16" s="157"/>
      <c r="AB16" s="80"/>
      <c r="AC16" s="81"/>
      <c r="AD16" s="82"/>
      <c r="AE16" s="158"/>
      <c r="AF16" s="81"/>
      <c r="AG16" s="81"/>
      <c r="AH16" s="81"/>
      <c r="AI16" s="81"/>
      <c r="AJ16" s="159"/>
      <c r="AK16" s="161">
        <f t="shared" si="1"/>
        <v>0</v>
      </c>
      <c r="AL16" s="80"/>
      <c r="AM16" s="158"/>
      <c r="AN16" s="82"/>
      <c r="AO16" s="104"/>
    </row>
    <row r="17" spans="1:41" ht="21" customHeight="1" x14ac:dyDescent="0.35">
      <c r="A17" s="164" t="str">
        <f t="shared" si="2"/>
        <v>Dienstag</v>
      </c>
      <c r="B17" s="169">
        <f>DATE(Ausblenden!$A$81,4,Ausblenden!$B88)</f>
        <v>45755</v>
      </c>
      <c r="C17" s="155">
        <f t="shared" si="3"/>
        <v>0</v>
      </c>
      <c r="D17" s="155">
        <f t="shared" si="3"/>
        <v>0</v>
      </c>
      <c r="E17" s="155">
        <f t="shared" si="3"/>
        <v>0</v>
      </c>
      <c r="F17" s="160">
        <f t="shared" si="4"/>
        <v>0</v>
      </c>
      <c r="G17" s="156"/>
      <c r="H17" s="156"/>
      <c r="I17" s="156"/>
      <c r="J17" s="156"/>
      <c r="K17" s="156"/>
      <c r="L17" s="156"/>
      <c r="M17" s="156"/>
      <c r="N17" s="156"/>
      <c r="O17" s="156"/>
      <c r="P17" s="156"/>
      <c r="Q17" s="156"/>
      <c r="R17" s="156"/>
      <c r="S17" s="156"/>
      <c r="T17" s="156"/>
      <c r="U17" s="156"/>
      <c r="V17" s="156"/>
      <c r="W17" s="156"/>
      <c r="X17" s="156"/>
      <c r="Y17" s="156"/>
      <c r="Z17" s="160">
        <f t="shared" si="0"/>
        <v>0</v>
      </c>
      <c r="AA17" s="157"/>
      <c r="AB17" s="80"/>
      <c r="AC17" s="81"/>
      <c r="AD17" s="82"/>
      <c r="AE17" s="158"/>
      <c r="AF17" s="81"/>
      <c r="AG17" s="81"/>
      <c r="AH17" s="81"/>
      <c r="AI17" s="81"/>
      <c r="AJ17" s="159"/>
      <c r="AK17" s="161">
        <f t="shared" si="1"/>
        <v>0</v>
      </c>
      <c r="AL17" s="80"/>
      <c r="AM17" s="158"/>
      <c r="AN17" s="82"/>
      <c r="AO17" s="104"/>
    </row>
    <row r="18" spans="1:41" ht="21" customHeight="1" x14ac:dyDescent="0.35">
      <c r="A18" s="164" t="str">
        <f t="shared" si="2"/>
        <v>Mittwoch</v>
      </c>
      <c r="B18" s="169">
        <f>DATE(Ausblenden!$A$81,4,Ausblenden!$B89)</f>
        <v>45756</v>
      </c>
      <c r="C18" s="155">
        <f t="shared" si="3"/>
        <v>0</v>
      </c>
      <c r="D18" s="155">
        <f t="shared" si="3"/>
        <v>0</v>
      </c>
      <c r="E18" s="155">
        <f t="shared" si="3"/>
        <v>0</v>
      </c>
      <c r="F18" s="160">
        <f t="shared" si="4"/>
        <v>0</v>
      </c>
      <c r="G18" s="156"/>
      <c r="H18" s="156"/>
      <c r="I18" s="156"/>
      <c r="J18" s="156"/>
      <c r="K18" s="156"/>
      <c r="L18" s="156"/>
      <c r="M18" s="156"/>
      <c r="N18" s="156"/>
      <c r="O18" s="156"/>
      <c r="P18" s="156"/>
      <c r="Q18" s="156"/>
      <c r="R18" s="156"/>
      <c r="S18" s="156"/>
      <c r="T18" s="156"/>
      <c r="U18" s="156"/>
      <c r="V18" s="156"/>
      <c r="W18" s="156"/>
      <c r="X18" s="156"/>
      <c r="Y18" s="156"/>
      <c r="Z18" s="160">
        <f t="shared" si="0"/>
        <v>0</v>
      </c>
      <c r="AA18" s="157"/>
      <c r="AB18" s="80"/>
      <c r="AC18" s="81"/>
      <c r="AD18" s="82"/>
      <c r="AE18" s="158"/>
      <c r="AF18" s="81"/>
      <c r="AG18" s="81"/>
      <c r="AH18" s="81"/>
      <c r="AI18" s="81"/>
      <c r="AJ18" s="159"/>
      <c r="AK18" s="161">
        <f t="shared" si="1"/>
        <v>0</v>
      </c>
      <c r="AL18" s="80"/>
      <c r="AM18" s="158"/>
      <c r="AN18" s="82"/>
      <c r="AO18" s="104"/>
    </row>
    <row r="19" spans="1:41" ht="21" customHeight="1" x14ac:dyDescent="0.35">
      <c r="A19" s="164" t="str">
        <f t="shared" si="2"/>
        <v>Donnerstag</v>
      </c>
      <c r="B19" s="169">
        <f>DATE(Ausblenden!$A$81,4,Ausblenden!$B90)</f>
        <v>45757</v>
      </c>
      <c r="C19" s="155">
        <f t="shared" si="3"/>
        <v>0</v>
      </c>
      <c r="D19" s="155">
        <f t="shared" si="3"/>
        <v>0</v>
      </c>
      <c r="E19" s="155">
        <f t="shared" si="3"/>
        <v>0</v>
      </c>
      <c r="F19" s="160">
        <f t="shared" si="4"/>
        <v>0</v>
      </c>
      <c r="G19" s="156"/>
      <c r="H19" s="156"/>
      <c r="I19" s="156"/>
      <c r="J19" s="156"/>
      <c r="K19" s="156"/>
      <c r="L19" s="156"/>
      <c r="M19" s="156"/>
      <c r="N19" s="156"/>
      <c r="O19" s="156"/>
      <c r="P19" s="156"/>
      <c r="Q19" s="156"/>
      <c r="R19" s="156"/>
      <c r="S19" s="156"/>
      <c r="T19" s="156"/>
      <c r="U19" s="156"/>
      <c r="V19" s="156"/>
      <c r="W19" s="156"/>
      <c r="X19" s="156"/>
      <c r="Y19" s="156"/>
      <c r="Z19" s="160">
        <f t="shared" si="0"/>
        <v>0</v>
      </c>
      <c r="AA19" s="157"/>
      <c r="AB19" s="80"/>
      <c r="AC19" s="81"/>
      <c r="AD19" s="82"/>
      <c r="AE19" s="158"/>
      <c r="AF19" s="81"/>
      <c r="AG19" s="81"/>
      <c r="AH19" s="81"/>
      <c r="AI19" s="81"/>
      <c r="AJ19" s="159"/>
      <c r="AK19" s="161">
        <f t="shared" si="1"/>
        <v>0</v>
      </c>
      <c r="AL19" s="80"/>
      <c r="AM19" s="158"/>
      <c r="AN19" s="82"/>
      <c r="AO19" s="104"/>
    </row>
    <row r="20" spans="1:41" ht="21" customHeight="1" x14ac:dyDescent="0.35">
      <c r="A20" s="164" t="str">
        <f t="shared" si="2"/>
        <v>Freitag</v>
      </c>
      <c r="B20" s="169">
        <f>DATE(Ausblenden!$A$81,4,Ausblenden!$B91)</f>
        <v>45758</v>
      </c>
      <c r="C20" s="155">
        <f t="shared" si="3"/>
        <v>0</v>
      </c>
      <c r="D20" s="155">
        <f t="shared" si="3"/>
        <v>0</v>
      </c>
      <c r="E20" s="155">
        <f t="shared" si="3"/>
        <v>0</v>
      </c>
      <c r="F20" s="160">
        <f t="shared" si="4"/>
        <v>0</v>
      </c>
      <c r="G20" s="156"/>
      <c r="H20" s="156"/>
      <c r="I20" s="156"/>
      <c r="J20" s="156"/>
      <c r="K20" s="156"/>
      <c r="L20" s="156"/>
      <c r="M20" s="156"/>
      <c r="N20" s="156"/>
      <c r="O20" s="156"/>
      <c r="P20" s="156"/>
      <c r="Q20" s="156"/>
      <c r="R20" s="156"/>
      <c r="S20" s="156"/>
      <c r="T20" s="156"/>
      <c r="U20" s="156"/>
      <c r="V20" s="156"/>
      <c r="W20" s="156"/>
      <c r="X20" s="156"/>
      <c r="Y20" s="156"/>
      <c r="Z20" s="160">
        <f t="shared" si="0"/>
        <v>0</v>
      </c>
      <c r="AA20" s="157"/>
      <c r="AB20" s="80"/>
      <c r="AC20" s="81"/>
      <c r="AD20" s="82"/>
      <c r="AE20" s="158"/>
      <c r="AF20" s="81"/>
      <c r="AG20" s="81"/>
      <c r="AH20" s="81"/>
      <c r="AI20" s="81"/>
      <c r="AJ20" s="159"/>
      <c r="AK20" s="161">
        <f t="shared" si="1"/>
        <v>0</v>
      </c>
      <c r="AL20" s="80"/>
      <c r="AM20" s="158"/>
      <c r="AN20" s="82"/>
      <c r="AO20" s="104"/>
    </row>
    <row r="21" spans="1:41" ht="21" customHeight="1" x14ac:dyDescent="0.35">
      <c r="A21" s="164" t="str">
        <f t="shared" si="2"/>
        <v>Samstag</v>
      </c>
      <c r="B21" s="169">
        <f>DATE(Ausblenden!$A$81,4,Ausblenden!$B92)</f>
        <v>45759</v>
      </c>
      <c r="C21" s="155">
        <f t="shared" si="3"/>
        <v>0</v>
      </c>
      <c r="D21" s="155">
        <f t="shared" si="3"/>
        <v>0</v>
      </c>
      <c r="E21" s="155">
        <f t="shared" si="3"/>
        <v>0</v>
      </c>
      <c r="F21" s="160">
        <f t="shared" si="4"/>
        <v>0</v>
      </c>
      <c r="G21" s="156"/>
      <c r="H21" s="156"/>
      <c r="I21" s="156"/>
      <c r="J21" s="156"/>
      <c r="K21" s="156"/>
      <c r="L21" s="156"/>
      <c r="M21" s="156"/>
      <c r="N21" s="156"/>
      <c r="O21" s="156"/>
      <c r="P21" s="156"/>
      <c r="Q21" s="156"/>
      <c r="R21" s="156"/>
      <c r="S21" s="156"/>
      <c r="T21" s="156"/>
      <c r="U21" s="156"/>
      <c r="V21" s="156"/>
      <c r="W21" s="156"/>
      <c r="X21" s="156"/>
      <c r="Y21" s="156"/>
      <c r="Z21" s="160">
        <f t="shared" si="0"/>
        <v>0</v>
      </c>
      <c r="AA21" s="157"/>
      <c r="AB21" s="80"/>
      <c r="AC21" s="81"/>
      <c r="AD21" s="82"/>
      <c r="AE21" s="158"/>
      <c r="AF21" s="81"/>
      <c r="AG21" s="81"/>
      <c r="AH21" s="81"/>
      <c r="AI21" s="81"/>
      <c r="AJ21" s="159"/>
      <c r="AK21" s="161">
        <f t="shared" si="1"/>
        <v>0</v>
      </c>
      <c r="AL21" s="80"/>
      <c r="AM21" s="158"/>
      <c r="AN21" s="82"/>
      <c r="AO21" s="104"/>
    </row>
    <row r="22" spans="1:41" ht="21" customHeight="1" x14ac:dyDescent="0.35">
      <c r="A22" s="164" t="str">
        <f t="shared" si="2"/>
        <v>Sonntag</v>
      </c>
      <c r="B22" s="169">
        <f>DATE(Ausblenden!$A$81,4,Ausblenden!$B93)</f>
        <v>45760</v>
      </c>
      <c r="C22" s="155">
        <f t="shared" si="3"/>
        <v>0</v>
      </c>
      <c r="D22" s="155">
        <f t="shared" si="3"/>
        <v>0</v>
      </c>
      <c r="E22" s="155">
        <f t="shared" si="3"/>
        <v>0</v>
      </c>
      <c r="F22" s="160">
        <f t="shared" si="4"/>
        <v>0</v>
      </c>
      <c r="G22" s="156"/>
      <c r="H22" s="156"/>
      <c r="I22" s="156"/>
      <c r="J22" s="156"/>
      <c r="K22" s="156"/>
      <c r="L22" s="156"/>
      <c r="M22" s="156"/>
      <c r="N22" s="156"/>
      <c r="O22" s="156"/>
      <c r="P22" s="156"/>
      <c r="Q22" s="156"/>
      <c r="R22" s="156"/>
      <c r="S22" s="156"/>
      <c r="T22" s="156"/>
      <c r="U22" s="156"/>
      <c r="V22" s="156"/>
      <c r="W22" s="156"/>
      <c r="X22" s="156"/>
      <c r="Y22" s="156"/>
      <c r="Z22" s="160">
        <f t="shared" si="0"/>
        <v>0</v>
      </c>
      <c r="AA22" s="157"/>
      <c r="AB22" s="80"/>
      <c r="AC22" s="81"/>
      <c r="AD22" s="82"/>
      <c r="AE22" s="158"/>
      <c r="AF22" s="81"/>
      <c r="AG22" s="81"/>
      <c r="AH22" s="81"/>
      <c r="AI22" s="81"/>
      <c r="AJ22" s="159"/>
      <c r="AK22" s="161">
        <f t="shared" si="1"/>
        <v>0</v>
      </c>
      <c r="AL22" s="80"/>
      <c r="AM22" s="158"/>
      <c r="AN22" s="82"/>
      <c r="AO22" s="104"/>
    </row>
    <row r="23" spans="1:41" ht="21" customHeight="1" x14ac:dyDescent="0.35">
      <c r="A23" s="164" t="str">
        <f t="shared" si="2"/>
        <v>Montag</v>
      </c>
      <c r="B23" s="169">
        <f>DATE(Ausblenden!$A$81,4,Ausblenden!$B94)</f>
        <v>45761</v>
      </c>
      <c r="C23" s="155">
        <f t="shared" si="3"/>
        <v>0</v>
      </c>
      <c r="D23" s="155">
        <f t="shared" si="3"/>
        <v>0</v>
      </c>
      <c r="E23" s="155">
        <f t="shared" si="3"/>
        <v>0</v>
      </c>
      <c r="F23" s="160">
        <f t="shared" si="4"/>
        <v>0</v>
      </c>
      <c r="G23" s="156"/>
      <c r="H23" s="156"/>
      <c r="I23" s="156"/>
      <c r="J23" s="156"/>
      <c r="K23" s="156"/>
      <c r="L23" s="156"/>
      <c r="M23" s="156"/>
      <c r="N23" s="156"/>
      <c r="O23" s="156"/>
      <c r="P23" s="156"/>
      <c r="Q23" s="156"/>
      <c r="R23" s="156"/>
      <c r="S23" s="156"/>
      <c r="T23" s="156"/>
      <c r="U23" s="156"/>
      <c r="V23" s="156"/>
      <c r="W23" s="156"/>
      <c r="X23" s="156"/>
      <c r="Y23" s="156"/>
      <c r="Z23" s="160">
        <f t="shared" si="0"/>
        <v>0</v>
      </c>
      <c r="AA23" s="157"/>
      <c r="AB23" s="80"/>
      <c r="AC23" s="81"/>
      <c r="AD23" s="82"/>
      <c r="AE23" s="158"/>
      <c r="AF23" s="81"/>
      <c r="AG23" s="81"/>
      <c r="AH23" s="81"/>
      <c r="AI23" s="81"/>
      <c r="AJ23" s="159"/>
      <c r="AK23" s="161">
        <f t="shared" si="1"/>
        <v>0</v>
      </c>
      <c r="AL23" s="80"/>
      <c r="AM23" s="158"/>
      <c r="AN23" s="82"/>
      <c r="AO23" s="104"/>
    </row>
    <row r="24" spans="1:41" ht="21" customHeight="1" x14ac:dyDescent="0.35">
      <c r="A24" s="164" t="str">
        <f t="shared" si="2"/>
        <v>Dienstag</v>
      </c>
      <c r="B24" s="169">
        <f>DATE(Ausblenden!$A$81,4,Ausblenden!$B95)</f>
        <v>45762</v>
      </c>
      <c r="C24" s="155">
        <f t="shared" si="3"/>
        <v>0</v>
      </c>
      <c r="D24" s="155">
        <f t="shared" si="3"/>
        <v>0</v>
      </c>
      <c r="E24" s="155">
        <f t="shared" si="3"/>
        <v>0</v>
      </c>
      <c r="F24" s="160">
        <f t="shared" si="4"/>
        <v>0</v>
      </c>
      <c r="G24" s="156"/>
      <c r="H24" s="156"/>
      <c r="I24" s="156"/>
      <c r="J24" s="156"/>
      <c r="K24" s="156"/>
      <c r="L24" s="156"/>
      <c r="M24" s="156"/>
      <c r="N24" s="156"/>
      <c r="O24" s="156"/>
      <c r="P24" s="156"/>
      <c r="Q24" s="156"/>
      <c r="R24" s="156"/>
      <c r="S24" s="156"/>
      <c r="T24" s="156"/>
      <c r="U24" s="156"/>
      <c r="V24" s="156"/>
      <c r="W24" s="156"/>
      <c r="X24" s="156"/>
      <c r="Y24" s="156"/>
      <c r="Z24" s="160">
        <f t="shared" si="0"/>
        <v>0</v>
      </c>
      <c r="AA24" s="157"/>
      <c r="AB24" s="80"/>
      <c r="AC24" s="81"/>
      <c r="AD24" s="82"/>
      <c r="AE24" s="158"/>
      <c r="AF24" s="81"/>
      <c r="AG24" s="81"/>
      <c r="AH24" s="81"/>
      <c r="AI24" s="81"/>
      <c r="AJ24" s="159"/>
      <c r="AK24" s="161">
        <f t="shared" si="1"/>
        <v>0</v>
      </c>
      <c r="AL24" s="80"/>
      <c r="AM24" s="158"/>
      <c r="AN24" s="82"/>
      <c r="AO24" s="104"/>
    </row>
    <row r="25" spans="1:41" ht="21" customHeight="1" x14ac:dyDescent="0.35">
      <c r="A25" s="164" t="str">
        <f t="shared" si="2"/>
        <v>Mittwoch</v>
      </c>
      <c r="B25" s="169">
        <f>DATE(Ausblenden!$A$81,4,Ausblenden!$B96)</f>
        <v>45763</v>
      </c>
      <c r="C25" s="155">
        <f t="shared" si="3"/>
        <v>0</v>
      </c>
      <c r="D25" s="155">
        <f t="shared" si="3"/>
        <v>0</v>
      </c>
      <c r="E25" s="155">
        <f t="shared" si="3"/>
        <v>0</v>
      </c>
      <c r="F25" s="160">
        <f t="shared" si="4"/>
        <v>0</v>
      </c>
      <c r="G25" s="156"/>
      <c r="H25" s="156"/>
      <c r="I25" s="156"/>
      <c r="J25" s="156"/>
      <c r="K25" s="156"/>
      <c r="L25" s="156"/>
      <c r="M25" s="156"/>
      <c r="N25" s="156"/>
      <c r="O25" s="156"/>
      <c r="P25" s="156"/>
      <c r="Q25" s="156"/>
      <c r="R25" s="156"/>
      <c r="S25" s="156"/>
      <c r="T25" s="156"/>
      <c r="U25" s="156"/>
      <c r="V25" s="156"/>
      <c r="W25" s="156"/>
      <c r="X25" s="156"/>
      <c r="Y25" s="156"/>
      <c r="Z25" s="160">
        <f t="shared" si="0"/>
        <v>0</v>
      </c>
      <c r="AA25" s="157"/>
      <c r="AB25" s="80"/>
      <c r="AC25" s="81"/>
      <c r="AD25" s="82"/>
      <c r="AE25" s="158"/>
      <c r="AF25" s="81"/>
      <c r="AG25" s="81"/>
      <c r="AH25" s="81"/>
      <c r="AI25" s="81"/>
      <c r="AJ25" s="159"/>
      <c r="AK25" s="161">
        <f t="shared" si="1"/>
        <v>0</v>
      </c>
      <c r="AL25" s="80"/>
      <c r="AM25" s="158"/>
      <c r="AN25" s="82"/>
      <c r="AO25" s="104"/>
    </row>
    <row r="26" spans="1:41" ht="21" customHeight="1" x14ac:dyDescent="0.35">
      <c r="A26" s="164" t="str">
        <f t="shared" si="2"/>
        <v>Donnerstag</v>
      </c>
      <c r="B26" s="169">
        <f>DATE(Ausblenden!$A$81,4,Ausblenden!$B97)</f>
        <v>45764</v>
      </c>
      <c r="C26" s="155">
        <f t="shared" si="3"/>
        <v>0</v>
      </c>
      <c r="D26" s="155">
        <f t="shared" si="3"/>
        <v>0</v>
      </c>
      <c r="E26" s="155">
        <f t="shared" si="3"/>
        <v>0</v>
      </c>
      <c r="F26" s="160">
        <f t="shared" si="4"/>
        <v>0</v>
      </c>
      <c r="G26" s="156"/>
      <c r="H26" s="156"/>
      <c r="I26" s="156"/>
      <c r="J26" s="156"/>
      <c r="K26" s="156"/>
      <c r="L26" s="156"/>
      <c r="M26" s="156"/>
      <c r="N26" s="156"/>
      <c r="O26" s="156"/>
      <c r="P26" s="156"/>
      <c r="Q26" s="156"/>
      <c r="R26" s="156"/>
      <c r="S26" s="156"/>
      <c r="T26" s="156"/>
      <c r="U26" s="156"/>
      <c r="V26" s="156"/>
      <c r="W26" s="156"/>
      <c r="X26" s="156"/>
      <c r="Y26" s="156"/>
      <c r="Z26" s="160">
        <f t="shared" si="0"/>
        <v>0</v>
      </c>
      <c r="AA26" s="157"/>
      <c r="AB26" s="80"/>
      <c r="AC26" s="81"/>
      <c r="AD26" s="82"/>
      <c r="AE26" s="158"/>
      <c r="AF26" s="81"/>
      <c r="AG26" s="81"/>
      <c r="AH26" s="81"/>
      <c r="AI26" s="81"/>
      <c r="AJ26" s="159"/>
      <c r="AK26" s="161">
        <f t="shared" si="1"/>
        <v>0</v>
      </c>
      <c r="AL26" s="80"/>
      <c r="AM26" s="158"/>
      <c r="AN26" s="82"/>
      <c r="AO26" s="104"/>
    </row>
    <row r="27" spans="1:41" ht="21" customHeight="1" x14ac:dyDescent="0.35">
      <c r="A27" s="210" t="str">
        <f t="shared" si="2"/>
        <v>Freitag</v>
      </c>
      <c r="B27" s="211">
        <f>DATE(Ausblenden!$A$81,4,Ausblenden!$B98)</f>
        <v>45765</v>
      </c>
      <c r="C27" s="198">
        <f t="shared" si="3"/>
        <v>0</v>
      </c>
      <c r="D27" s="198">
        <f t="shared" si="3"/>
        <v>0</v>
      </c>
      <c r="E27" s="198">
        <f t="shared" si="3"/>
        <v>0</v>
      </c>
      <c r="F27" s="199">
        <f t="shared" si="4"/>
        <v>0</v>
      </c>
      <c r="G27" s="200"/>
      <c r="H27" s="200"/>
      <c r="I27" s="200"/>
      <c r="J27" s="200"/>
      <c r="K27" s="200"/>
      <c r="L27" s="200"/>
      <c r="M27" s="200"/>
      <c r="N27" s="200"/>
      <c r="O27" s="200"/>
      <c r="P27" s="200"/>
      <c r="Q27" s="200"/>
      <c r="R27" s="200"/>
      <c r="S27" s="200"/>
      <c r="T27" s="200"/>
      <c r="U27" s="200"/>
      <c r="V27" s="200"/>
      <c r="W27" s="200"/>
      <c r="X27" s="200"/>
      <c r="Y27" s="200"/>
      <c r="Z27" s="199">
        <f t="shared" si="0"/>
        <v>0</v>
      </c>
      <c r="AA27" s="201"/>
      <c r="AB27" s="202"/>
      <c r="AC27" s="203"/>
      <c r="AD27" s="204"/>
      <c r="AE27" s="205"/>
      <c r="AF27" s="203"/>
      <c r="AG27" s="203"/>
      <c r="AH27" s="203"/>
      <c r="AI27" s="203"/>
      <c r="AJ27" s="206"/>
      <c r="AK27" s="207">
        <f t="shared" si="1"/>
        <v>0</v>
      </c>
      <c r="AL27" s="202"/>
      <c r="AM27" s="205"/>
      <c r="AN27" s="204"/>
      <c r="AO27" s="104"/>
    </row>
    <row r="28" spans="1:41" ht="21" customHeight="1" x14ac:dyDescent="0.35">
      <c r="A28" s="164" t="str">
        <f t="shared" si="2"/>
        <v>Samstag</v>
      </c>
      <c r="B28" s="169">
        <f>DATE(Ausblenden!$A$81,4,Ausblenden!$B99)</f>
        <v>45766</v>
      </c>
      <c r="C28" s="155">
        <f t="shared" si="3"/>
        <v>0</v>
      </c>
      <c r="D28" s="155">
        <f t="shared" si="3"/>
        <v>0</v>
      </c>
      <c r="E28" s="155">
        <f t="shared" si="3"/>
        <v>0</v>
      </c>
      <c r="F28" s="160">
        <f t="shared" si="4"/>
        <v>0</v>
      </c>
      <c r="G28" s="156"/>
      <c r="H28" s="156"/>
      <c r="I28" s="156"/>
      <c r="J28" s="156"/>
      <c r="K28" s="156"/>
      <c r="L28" s="156"/>
      <c r="M28" s="156"/>
      <c r="N28" s="156"/>
      <c r="O28" s="156"/>
      <c r="P28" s="156"/>
      <c r="Q28" s="156"/>
      <c r="R28" s="156"/>
      <c r="S28" s="156"/>
      <c r="T28" s="156"/>
      <c r="U28" s="156"/>
      <c r="V28" s="156"/>
      <c r="W28" s="156"/>
      <c r="X28" s="156"/>
      <c r="Y28" s="156"/>
      <c r="Z28" s="160">
        <f t="shared" si="0"/>
        <v>0</v>
      </c>
      <c r="AA28" s="157"/>
      <c r="AB28" s="80"/>
      <c r="AC28" s="81"/>
      <c r="AD28" s="82"/>
      <c r="AE28" s="158"/>
      <c r="AF28" s="81"/>
      <c r="AG28" s="81"/>
      <c r="AH28" s="81"/>
      <c r="AI28" s="81"/>
      <c r="AJ28" s="159"/>
      <c r="AK28" s="161">
        <f t="shared" si="1"/>
        <v>0</v>
      </c>
      <c r="AL28" s="80"/>
      <c r="AM28" s="158"/>
      <c r="AN28" s="82"/>
      <c r="AO28" s="104"/>
    </row>
    <row r="29" spans="1:41" ht="21" customHeight="1" x14ac:dyDescent="0.35">
      <c r="A29" s="164" t="str">
        <f t="shared" si="2"/>
        <v>Sonntag</v>
      </c>
      <c r="B29" s="169">
        <f>DATE(Ausblenden!$A$81,4,Ausblenden!$B100)</f>
        <v>45767</v>
      </c>
      <c r="C29" s="155">
        <f t="shared" si="3"/>
        <v>0</v>
      </c>
      <c r="D29" s="155">
        <f t="shared" si="3"/>
        <v>0</v>
      </c>
      <c r="E29" s="155">
        <f t="shared" si="3"/>
        <v>0</v>
      </c>
      <c r="F29" s="160">
        <f t="shared" si="4"/>
        <v>0</v>
      </c>
      <c r="G29" s="156"/>
      <c r="H29" s="156"/>
      <c r="I29" s="156"/>
      <c r="J29" s="156"/>
      <c r="K29" s="156"/>
      <c r="L29" s="156"/>
      <c r="M29" s="156"/>
      <c r="N29" s="156"/>
      <c r="O29" s="156"/>
      <c r="P29" s="156"/>
      <c r="Q29" s="156"/>
      <c r="R29" s="156"/>
      <c r="S29" s="156"/>
      <c r="T29" s="156"/>
      <c r="U29" s="156"/>
      <c r="V29" s="156"/>
      <c r="W29" s="156"/>
      <c r="X29" s="156"/>
      <c r="Y29" s="156"/>
      <c r="Z29" s="160">
        <f t="shared" si="0"/>
        <v>0</v>
      </c>
      <c r="AA29" s="157"/>
      <c r="AB29" s="80"/>
      <c r="AC29" s="81"/>
      <c r="AD29" s="82"/>
      <c r="AE29" s="158"/>
      <c r="AF29" s="81"/>
      <c r="AG29" s="81"/>
      <c r="AH29" s="81"/>
      <c r="AI29" s="81"/>
      <c r="AJ29" s="159"/>
      <c r="AK29" s="161">
        <f t="shared" si="1"/>
        <v>0</v>
      </c>
      <c r="AL29" s="80"/>
      <c r="AM29" s="158"/>
      <c r="AN29" s="82"/>
      <c r="AO29" s="104"/>
    </row>
    <row r="30" spans="1:41" ht="21" customHeight="1" x14ac:dyDescent="0.35">
      <c r="A30" s="210" t="str">
        <f t="shared" si="2"/>
        <v>Montag</v>
      </c>
      <c r="B30" s="211">
        <f>DATE(Ausblenden!$A$81,4,Ausblenden!$B101)</f>
        <v>45768</v>
      </c>
      <c r="C30" s="198">
        <f t="shared" si="3"/>
        <v>0</v>
      </c>
      <c r="D30" s="198">
        <f t="shared" si="3"/>
        <v>0</v>
      </c>
      <c r="E30" s="198">
        <f t="shared" si="3"/>
        <v>0</v>
      </c>
      <c r="F30" s="199">
        <f t="shared" si="4"/>
        <v>0</v>
      </c>
      <c r="G30" s="200"/>
      <c r="H30" s="200"/>
      <c r="I30" s="200"/>
      <c r="J30" s="200"/>
      <c r="K30" s="200"/>
      <c r="L30" s="200"/>
      <c r="M30" s="200"/>
      <c r="N30" s="200"/>
      <c r="O30" s="200"/>
      <c r="P30" s="200"/>
      <c r="Q30" s="200"/>
      <c r="R30" s="200"/>
      <c r="S30" s="200"/>
      <c r="T30" s="200"/>
      <c r="U30" s="200"/>
      <c r="V30" s="200"/>
      <c r="W30" s="200"/>
      <c r="X30" s="200"/>
      <c r="Y30" s="200"/>
      <c r="Z30" s="199">
        <f t="shared" si="0"/>
        <v>0</v>
      </c>
      <c r="AA30" s="201"/>
      <c r="AB30" s="202"/>
      <c r="AC30" s="203"/>
      <c r="AD30" s="204"/>
      <c r="AE30" s="205"/>
      <c r="AF30" s="203"/>
      <c r="AG30" s="203"/>
      <c r="AH30" s="203"/>
      <c r="AI30" s="203"/>
      <c r="AJ30" s="206"/>
      <c r="AK30" s="207">
        <f t="shared" si="1"/>
        <v>0</v>
      </c>
      <c r="AL30" s="202"/>
      <c r="AM30" s="205"/>
      <c r="AN30" s="204"/>
      <c r="AO30" s="104"/>
    </row>
    <row r="31" spans="1:41" ht="21" customHeight="1" x14ac:dyDescent="0.35">
      <c r="A31" s="164" t="str">
        <f t="shared" si="2"/>
        <v>Dienstag</v>
      </c>
      <c r="B31" s="169">
        <f>DATE(Ausblenden!$A$81,4,Ausblenden!$B102)</f>
        <v>45769</v>
      </c>
      <c r="C31" s="155">
        <f t="shared" si="3"/>
        <v>0</v>
      </c>
      <c r="D31" s="155">
        <f t="shared" si="3"/>
        <v>0</v>
      </c>
      <c r="E31" s="155">
        <f t="shared" si="3"/>
        <v>0</v>
      </c>
      <c r="F31" s="160">
        <f t="shared" si="4"/>
        <v>0</v>
      </c>
      <c r="G31" s="156"/>
      <c r="H31" s="156"/>
      <c r="I31" s="156"/>
      <c r="J31" s="156"/>
      <c r="K31" s="156"/>
      <c r="L31" s="156"/>
      <c r="M31" s="156"/>
      <c r="N31" s="156"/>
      <c r="O31" s="156"/>
      <c r="P31" s="156"/>
      <c r="Q31" s="156"/>
      <c r="R31" s="156"/>
      <c r="S31" s="156"/>
      <c r="T31" s="156"/>
      <c r="U31" s="156"/>
      <c r="V31" s="156"/>
      <c r="W31" s="156"/>
      <c r="X31" s="156"/>
      <c r="Y31" s="156"/>
      <c r="Z31" s="160">
        <f t="shared" si="0"/>
        <v>0</v>
      </c>
      <c r="AA31" s="157"/>
      <c r="AB31" s="80"/>
      <c r="AC31" s="81"/>
      <c r="AD31" s="82"/>
      <c r="AE31" s="158"/>
      <c r="AF31" s="81"/>
      <c r="AG31" s="81"/>
      <c r="AH31" s="81"/>
      <c r="AI31" s="81"/>
      <c r="AJ31" s="159"/>
      <c r="AK31" s="161">
        <f t="shared" si="1"/>
        <v>0</v>
      </c>
      <c r="AL31" s="80"/>
      <c r="AM31" s="158"/>
      <c r="AN31" s="82"/>
      <c r="AO31" s="104"/>
    </row>
    <row r="32" spans="1:41" ht="21" customHeight="1" x14ac:dyDescent="0.35">
      <c r="A32" s="164" t="str">
        <f t="shared" si="2"/>
        <v>Mittwoch</v>
      </c>
      <c r="B32" s="169">
        <f>DATE(Ausblenden!$A$81,4,Ausblenden!$B103)</f>
        <v>45770</v>
      </c>
      <c r="C32" s="155">
        <f t="shared" si="3"/>
        <v>0</v>
      </c>
      <c r="D32" s="155">
        <f t="shared" si="3"/>
        <v>0</v>
      </c>
      <c r="E32" s="155">
        <f t="shared" si="3"/>
        <v>0</v>
      </c>
      <c r="F32" s="160">
        <f t="shared" si="4"/>
        <v>0</v>
      </c>
      <c r="G32" s="156"/>
      <c r="H32" s="156"/>
      <c r="I32" s="156"/>
      <c r="J32" s="156"/>
      <c r="K32" s="156"/>
      <c r="L32" s="156"/>
      <c r="M32" s="156"/>
      <c r="N32" s="156"/>
      <c r="O32" s="156"/>
      <c r="P32" s="156"/>
      <c r="Q32" s="156"/>
      <c r="R32" s="156"/>
      <c r="S32" s="156"/>
      <c r="T32" s="156"/>
      <c r="U32" s="156"/>
      <c r="V32" s="156"/>
      <c r="W32" s="156"/>
      <c r="X32" s="156"/>
      <c r="Y32" s="156"/>
      <c r="Z32" s="160">
        <f t="shared" si="0"/>
        <v>0</v>
      </c>
      <c r="AA32" s="157"/>
      <c r="AB32" s="80"/>
      <c r="AC32" s="81"/>
      <c r="AD32" s="82"/>
      <c r="AE32" s="158"/>
      <c r="AF32" s="81"/>
      <c r="AG32" s="81"/>
      <c r="AH32" s="81"/>
      <c r="AI32" s="81"/>
      <c r="AJ32" s="159"/>
      <c r="AK32" s="161">
        <f t="shared" si="1"/>
        <v>0</v>
      </c>
      <c r="AL32" s="80"/>
      <c r="AM32" s="158"/>
      <c r="AN32" s="82"/>
      <c r="AO32" s="104"/>
    </row>
    <row r="33" spans="1:41" ht="21" customHeight="1" x14ac:dyDescent="0.35">
      <c r="A33" s="164" t="str">
        <f t="shared" si="2"/>
        <v>Donnerstag</v>
      </c>
      <c r="B33" s="169">
        <f>DATE(Ausblenden!$A$81,4,Ausblenden!$B104)</f>
        <v>45771</v>
      </c>
      <c r="C33" s="155">
        <f t="shared" si="3"/>
        <v>0</v>
      </c>
      <c r="D33" s="155">
        <f t="shared" si="3"/>
        <v>0</v>
      </c>
      <c r="E33" s="155">
        <f t="shared" si="3"/>
        <v>0</v>
      </c>
      <c r="F33" s="160">
        <f t="shared" si="4"/>
        <v>0</v>
      </c>
      <c r="G33" s="156"/>
      <c r="H33" s="156"/>
      <c r="I33" s="156"/>
      <c r="J33" s="156"/>
      <c r="K33" s="156"/>
      <c r="L33" s="156"/>
      <c r="M33" s="156"/>
      <c r="N33" s="156"/>
      <c r="O33" s="156"/>
      <c r="P33" s="156"/>
      <c r="Q33" s="156"/>
      <c r="R33" s="156"/>
      <c r="S33" s="156"/>
      <c r="T33" s="156"/>
      <c r="U33" s="156"/>
      <c r="V33" s="156"/>
      <c r="W33" s="156"/>
      <c r="X33" s="156"/>
      <c r="Y33" s="156"/>
      <c r="Z33" s="160">
        <f t="shared" si="0"/>
        <v>0</v>
      </c>
      <c r="AA33" s="157"/>
      <c r="AB33" s="80"/>
      <c r="AC33" s="81"/>
      <c r="AD33" s="82"/>
      <c r="AE33" s="158"/>
      <c r="AF33" s="81"/>
      <c r="AG33" s="81"/>
      <c r="AH33" s="81"/>
      <c r="AI33" s="81"/>
      <c r="AJ33" s="159"/>
      <c r="AK33" s="161">
        <f t="shared" si="1"/>
        <v>0</v>
      </c>
      <c r="AL33" s="80"/>
      <c r="AM33" s="158"/>
      <c r="AN33" s="82"/>
      <c r="AO33" s="104"/>
    </row>
    <row r="34" spans="1:41" ht="21" customHeight="1" x14ac:dyDescent="0.35">
      <c r="A34" s="164" t="str">
        <f t="shared" si="2"/>
        <v>Freitag</v>
      </c>
      <c r="B34" s="169">
        <f>DATE(Ausblenden!$A$81,4,Ausblenden!$B105)</f>
        <v>45772</v>
      </c>
      <c r="C34" s="155">
        <f t="shared" si="3"/>
        <v>0</v>
      </c>
      <c r="D34" s="155">
        <f t="shared" si="3"/>
        <v>0</v>
      </c>
      <c r="E34" s="155">
        <f t="shared" si="3"/>
        <v>0</v>
      </c>
      <c r="F34" s="160">
        <f t="shared" si="4"/>
        <v>0</v>
      </c>
      <c r="G34" s="156"/>
      <c r="H34" s="156"/>
      <c r="I34" s="156"/>
      <c r="J34" s="156"/>
      <c r="K34" s="156"/>
      <c r="L34" s="156"/>
      <c r="M34" s="156"/>
      <c r="N34" s="156"/>
      <c r="O34" s="156"/>
      <c r="P34" s="156"/>
      <c r="Q34" s="156"/>
      <c r="R34" s="156"/>
      <c r="S34" s="156"/>
      <c r="T34" s="156"/>
      <c r="U34" s="156"/>
      <c r="V34" s="156"/>
      <c r="W34" s="156"/>
      <c r="X34" s="156"/>
      <c r="Y34" s="156"/>
      <c r="Z34" s="160">
        <f t="shared" si="0"/>
        <v>0</v>
      </c>
      <c r="AA34" s="157"/>
      <c r="AB34" s="80"/>
      <c r="AC34" s="81"/>
      <c r="AD34" s="82"/>
      <c r="AE34" s="158"/>
      <c r="AF34" s="81"/>
      <c r="AG34" s="81"/>
      <c r="AH34" s="81"/>
      <c r="AI34" s="81"/>
      <c r="AJ34" s="159"/>
      <c r="AK34" s="161">
        <f t="shared" si="1"/>
        <v>0</v>
      </c>
      <c r="AL34" s="80"/>
      <c r="AM34" s="158"/>
      <c r="AN34" s="82"/>
      <c r="AO34" s="104"/>
    </row>
    <row r="35" spans="1:41" ht="21" customHeight="1" x14ac:dyDescent="0.35">
      <c r="A35" s="164" t="str">
        <f t="shared" si="2"/>
        <v>Samstag</v>
      </c>
      <c r="B35" s="169">
        <f>DATE(Ausblenden!$A$81,4,Ausblenden!$B106)</f>
        <v>45773</v>
      </c>
      <c r="C35" s="155">
        <f t="shared" si="3"/>
        <v>0</v>
      </c>
      <c r="D35" s="155">
        <f t="shared" si="3"/>
        <v>0</v>
      </c>
      <c r="E35" s="155">
        <f t="shared" si="3"/>
        <v>0</v>
      </c>
      <c r="F35" s="160">
        <f t="shared" si="4"/>
        <v>0</v>
      </c>
      <c r="G35" s="156"/>
      <c r="H35" s="156"/>
      <c r="I35" s="156"/>
      <c r="J35" s="156"/>
      <c r="K35" s="156"/>
      <c r="L35" s="156"/>
      <c r="M35" s="156"/>
      <c r="N35" s="156"/>
      <c r="O35" s="156"/>
      <c r="P35" s="156"/>
      <c r="Q35" s="156"/>
      <c r="R35" s="156"/>
      <c r="S35" s="156"/>
      <c r="T35" s="156"/>
      <c r="U35" s="156"/>
      <c r="V35" s="156"/>
      <c r="W35" s="156"/>
      <c r="X35" s="156"/>
      <c r="Y35" s="156"/>
      <c r="Z35" s="160">
        <f t="shared" si="0"/>
        <v>0</v>
      </c>
      <c r="AA35" s="157"/>
      <c r="AB35" s="80"/>
      <c r="AC35" s="81"/>
      <c r="AD35" s="82"/>
      <c r="AE35" s="158"/>
      <c r="AF35" s="81"/>
      <c r="AG35" s="81"/>
      <c r="AH35" s="81"/>
      <c r="AI35" s="81"/>
      <c r="AJ35" s="159"/>
      <c r="AK35" s="161">
        <f t="shared" si="1"/>
        <v>0</v>
      </c>
      <c r="AL35" s="80"/>
      <c r="AM35" s="158"/>
      <c r="AN35" s="82"/>
      <c r="AO35" s="104"/>
    </row>
    <row r="36" spans="1:41" ht="21" customHeight="1" x14ac:dyDescent="0.35">
      <c r="A36" s="164" t="str">
        <f t="shared" si="2"/>
        <v>Sonntag</v>
      </c>
      <c r="B36" s="169">
        <f>DATE(Ausblenden!$A$81,4,Ausblenden!$B107)</f>
        <v>45774</v>
      </c>
      <c r="C36" s="155">
        <f t="shared" si="3"/>
        <v>0</v>
      </c>
      <c r="D36" s="155">
        <f t="shared" si="3"/>
        <v>0</v>
      </c>
      <c r="E36" s="155">
        <f t="shared" si="3"/>
        <v>0</v>
      </c>
      <c r="F36" s="160">
        <f t="shared" si="4"/>
        <v>0</v>
      </c>
      <c r="G36" s="156"/>
      <c r="H36" s="156"/>
      <c r="I36" s="156"/>
      <c r="J36" s="156"/>
      <c r="K36" s="156"/>
      <c r="L36" s="156"/>
      <c r="M36" s="156"/>
      <c r="N36" s="156"/>
      <c r="O36" s="156"/>
      <c r="P36" s="156"/>
      <c r="Q36" s="156"/>
      <c r="R36" s="156"/>
      <c r="S36" s="156"/>
      <c r="T36" s="156"/>
      <c r="U36" s="156"/>
      <c r="V36" s="156"/>
      <c r="W36" s="156"/>
      <c r="X36" s="156"/>
      <c r="Y36" s="156"/>
      <c r="Z36" s="160">
        <f t="shared" si="0"/>
        <v>0</v>
      </c>
      <c r="AA36" s="157"/>
      <c r="AB36" s="80"/>
      <c r="AC36" s="81"/>
      <c r="AD36" s="82"/>
      <c r="AE36" s="158"/>
      <c r="AF36" s="81"/>
      <c r="AG36" s="81"/>
      <c r="AH36" s="81"/>
      <c r="AI36" s="81"/>
      <c r="AJ36" s="159"/>
      <c r="AK36" s="161">
        <f t="shared" si="1"/>
        <v>0</v>
      </c>
      <c r="AL36" s="80"/>
      <c r="AM36" s="158"/>
      <c r="AN36" s="82"/>
      <c r="AO36" s="104"/>
    </row>
    <row r="37" spans="1:41" ht="21" customHeight="1" x14ac:dyDescent="0.35">
      <c r="A37" s="164" t="str">
        <f t="shared" si="2"/>
        <v>Montag</v>
      </c>
      <c r="B37" s="169">
        <f>DATE(Ausblenden!$A$81,4,Ausblenden!$B108)</f>
        <v>45775</v>
      </c>
      <c r="C37" s="155">
        <f t="shared" si="3"/>
        <v>0</v>
      </c>
      <c r="D37" s="155">
        <f t="shared" si="3"/>
        <v>0</v>
      </c>
      <c r="E37" s="155">
        <f t="shared" si="3"/>
        <v>0</v>
      </c>
      <c r="F37" s="160">
        <f t="shared" si="4"/>
        <v>0</v>
      </c>
      <c r="G37" s="156"/>
      <c r="H37" s="156"/>
      <c r="I37" s="156"/>
      <c r="J37" s="156"/>
      <c r="K37" s="156"/>
      <c r="L37" s="156"/>
      <c r="M37" s="156"/>
      <c r="N37" s="156"/>
      <c r="O37" s="156"/>
      <c r="P37" s="156"/>
      <c r="Q37" s="156"/>
      <c r="R37" s="156"/>
      <c r="S37" s="156"/>
      <c r="T37" s="156"/>
      <c r="U37" s="156"/>
      <c r="V37" s="156"/>
      <c r="W37" s="156"/>
      <c r="X37" s="156"/>
      <c r="Y37" s="156"/>
      <c r="Z37" s="160">
        <f t="shared" si="0"/>
        <v>0</v>
      </c>
      <c r="AA37" s="157"/>
      <c r="AB37" s="80"/>
      <c r="AC37" s="81"/>
      <c r="AD37" s="82"/>
      <c r="AE37" s="158"/>
      <c r="AF37" s="81"/>
      <c r="AG37" s="81"/>
      <c r="AH37" s="81"/>
      <c r="AI37" s="81"/>
      <c r="AJ37" s="159"/>
      <c r="AK37" s="161">
        <f t="shared" si="1"/>
        <v>0</v>
      </c>
      <c r="AL37" s="80"/>
      <c r="AM37" s="158"/>
      <c r="AN37" s="82"/>
      <c r="AO37" s="104"/>
    </row>
    <row r="38" spans="1:41" ht="21" customHeight="1" x14ac:dyDescent="0.35">
      <c r="A38" s="164" t="str">
        <f t="shared" si="2"/>
        <v>Dienstag</v>
      </c>
      <c r="B38" s="169">
        <f>DATE(Ausblenden!$A$81,4,Ausblenden!$B109)</f>
        <v>45776</v>
      </c>
      <c r="C38" s="155">
        <f t="shared" si="3"/>
        <v>0</v>
      </c>
      <c r="D38" s="155">
        <f t="shared" si="3"/>
        <v>0</v>
      </c>
      <c r="E38" s="155">
        <f t="shared" si="3"/>
        <v>0</v>
      </c>
      <c r="F38" s="160">
        <f>SUM(C38:E38)</f>
        <v>0</v>
      </c>
      <c r="G38" s="156"/>
      <c r="H38" s="156"/>
      <c r="I38" s="156"/>
      <c r="J38" s="156"/>
      <c r="K38" s="156"/>
      <c r="L38" s="156"/>
      <c r="M38" s="156"/>
      <c r="N38" s="156"/>
      <c r="O38" s="156"/>
      <c r="P38" s="156"/>
      <c r="Q38" s="156"/>
      <c r="R38" s="156"/>
      <c r="S38" s="156"/>
      <c r="T38" s="156"/>
      <c r="U38" s="156"/>
      <c r="V38" s="156"/>
      <c r="W38" s="156"/>
      <c r="X38" s="156"/>
      <c r="Y38" s="156"/>
      <c r="Z38" s="160">
        <f t="shared" si="0"/>
        <v>0</v>
      </c>
      <c r="AA38" s="157"/>
      <c r="AB38" s="80"/>
      <c r="AC38" s="81"/>
      <c r="AD38" s="82"/>
      <c r="AE38" s="158"/>
      <c r="AF38" s="81"/>
      <c r="AG38" s="81"/>
      <c r="AH38" s="81"/>
      <c r="AI38" s="81"/>
      <c r="AJ38" s="159"/>
      <c r="AK38" s="161">
        <f t="shared" si="1"/>
        <v>0</v>
      </c>
      <c r="AL38" s="80"/>
      <c r="AM38" s="158"/>
      <c r="AN38" s="82"/>
      <c r="AO38" s="104"/>
    </row>
    <row r="39" spans="1:41" ht="21" customHeight="1" thickBot="1" x14ac:dyDescent="0.4">
      <c r="A39" s="164" t="str">
        <f t="shared" si="2"/>
        <v>Mittwoch</v>
      </c>
      <c r="B39" s="169">
        <f>DATE(Ausblenden!$A$81,4,Ausblenden!$B110)</f>
        <v>45777</v>
      </c>
      <c r="C39" s="155">
        <f t="shared" si="3"/>
        <v>0</v>
      </c>
      <c r="D39" s="155">
        <f t="shared" si="3"/>
        <v>0</v>
      </c>
      <c r="E39" s="155">
        <f t="shared" si="3"/>
        <v>0</v>
      </c>
      <c r="F39" s="160">
        <f t="shared" si="4"/>
        <v>0</v>
      </c>
      <c r="G39" s="156"/>
      <c r="H39" s="156"/>
      <c r="I39" s="156"/>
      <c r="J39" s="156"/>
      <c r="K39" s="156"/>
      <c r="L39" s="156"/>
      <c r="M39" s="156"/>
      <c r="N39" s="156"/>
      <c r="O39" s="156"/>
      <c r="P39" s="156"/>
      <c r="Q39" s="156"/>
      <c r="R39" s="156"/>
      <c r="S39" s="156"/>
      <c r="T39" s="156"/>
      <c r="U39" s="156"/>
      <c r="V39" s="156"/>
      <c r="W39" s="156"/>
      <c r="X39" s="156"/>
      <c r="Y39" s="156"/>
      <c r="Z39" s="160">
        <f t="shared" si="0"/>
        <v>0</v>
      </c>
      <c r="AA39" s="157"/>
      <c r="AB39" s="80"/>
      <c r="AC39" s="81"/>
      <c r="AD39" s="82"/>
      <c r="AE39" s="158"/>
      <c r="AF39" s="81"/>
      <c r="AG39" s="81"/>
      <c r="AH39" s="81"/>
      <c r="AI39" s="81"/>
      <c r="AJ39" s="159"/>
      <c r="AK39" s="161">
        <f t="shared" si="1"/>
        <v>0</v>
      </c>
      <c r="AL39" s="80"/>
      <c r="AM39" s="158"/>
      <c r="AN39" s="82"/>
      <c r="AO39" s="104"/>
    </row>
    <row r="40" spans="1:41" ht="21" customHeight="1" thickBot="1" x14ac:dyDescent="0.4">
      <c r="A40" s="167" t="s">
        <v>19</v>
      </c>
      <c r="B40" s="168"/>
      <c r="C40" s="72">
        <f t="shared" ref="C40:AN40" si="5">SUM(C10:C39)</f>
        <v>0</v>
      </c>
      <c r="D40" s="73">
        <f t="shared" si="5"/>
        <v>0</v>
      </c>
      <c r="E40" s="74">
        <f t="shared" si="5"/>
        <v>0</v>
      </c>
      <c r="F40" s="75">
        <f t="shared" si="5"/>
        <v>0</v>
      </c>
      <c r="G40" s="73">
        <f t="shared" si="5"/>
        <v>0</v>
      </c>
      <c r="H40" s="73">
        <f t="shared" si="5"/>
        <v>0</v>
      </c>
      <c r="I40" s="73">
        <f t="shared" si="5"/>
        <v>0</v>
      </c>
      <c r="J40" s="73">
        <f t="shared" si="5"/>
        <v>0</v>
      </c>
      <c r="K40" s="73">
        <f t="shared" si="5"/>
        <v>0</v>
      </c>
      <c r="L40" s="73">
        <f t="shared" si="5"/>
        <v>0</v>
      </c>
      <c r="M40" s="73">
        <f t="shared" si="5"/>
        <v>0</v>
      </c>
      <c r="N40" s="73">
        <f t="shared" si="5"/>
        <v>0</v>
      </c>
      <c r="O40" s="73">
        <f t="shared" si="5"/>
        <v>0</v>
      </c>
      <c r="P40" s="73">
        <f t="shared" si="5"/>
        <v>0</v>
      </c>
      <c r="Q40" s="73">
        <f t="shared" si="5"/>
        <v>0</v>
      </c>
      <c r="R40" s="73">
        <f t="shared" si="5"/>
        <v>0</v>
      </c>
      <c r="S40" s="73">
        <f t="shared" si="5"/>
        <v>0</v>
      </c>
      <c r="T40" s="73">
        <f t="shared" si="5"/>
        <v>0</v>
      </c>
      <c r="U40" s="73">
        <f t="shared" si="5"/>
        <v>0</v>
      </c>
      <c r="V40" s="73">
        <f t="shared" si="5"/>
        <v>0</v>
      </c>
      <c r="W40" s="73">
        <f t="shared" si="5"/>
        <v>0</v>
      </c>
      <c r="X40" s="73">
        <f t="shared" si="5"/>
        <v>0</v>
      </c>
      <c r="Y40" s="76">
        <f t="shared" si="5"/>
        <v>0</v>
      </c>
      <c r="Z40" s="77">
        <f t="shared" si="5"/>
        <v>0</v>
      </c>
      <c r="AA40" s="75">
        <f t="shared" si="5"/>
        <v>0</v>
      </c>
      <c r="AB40" s="78">
        <f t="shared" si="5"/>
        <v>0</v>
      </c>
      <c r="AC40" s="73">
        <f t="shared" si="5"/>
        <v>0</v>
      </c>
      <c r="AD40" s="74">
        <f t="shared" si="5"/>
        <v>0</v>
      </c>
      <c r="AE40" s="72">
        <f t="shared" si="5"/>
        <v>0</v>
      </c>
      <c r="AF40" s="73">
        <f t="shared" si="5"/>
        <v>0</v>
      </c>
      <c r="AG40" s="73">
        <f t="shared" si="5"/>
        <v>0</v>
      </c>
      <c r="AH40" s="73">
        <f t="shared" si="5"/>
        <v>0</v>
      </c>
      <c r="AI40" s="73">
        <f t="shared" si="5"/>
        <v>0</v>
      </c>
      <c r="AJ40" s="76">
        <f t="shared" si="5"/>
        <v>0</v>
      </c>
      <c r="AK40" s="75">
        <f t="shared" si="5"/>
        <v>0</v>
      </c>
      <c r="AL40" s="72">
        <f t="shared" si="5"/>
        <v>0</v>
      </c>
      <c r="AM40" s="73">
        <f t="shared" si="5"/>
        <v>0</v>
      </c>
      <c r="AN40" s="74">
        <f t="shared" si="5"/>
        <v>0</v>
      </c>
      <c r="AO40" s="103"/>
    </row>
    <row r="41" spans="1:41" x14ac:dyDescent="0.35">
      <c r="A41" s="116" t="s">
        <v>88</v>
      </c>
      <c r="H41" s="319">
        <f>H40+I40+J40</f>
        <v>0</v>
      </c>
      <c r="I41" s="301"/>
      <c r="J41" s="302"/>
      <c r="K41" s="300">
        <f>K40+L40+M40</f>
        <v>0</v>
      </c>
      <c r="L41" s="301"/>
      <c r="M41" s="301"/>
      <c r="N41" s="319">
        <f>N40+O40+P40</f>
        <v>0</v>
      </c>
      <c r="O41" s="301"/>
      <c r="P41" s="302"/>
      <c r="Q41" s="300">
        <f>Q40+R40+S40</f>
        <v>0</v>
      </c>
      <c r="R41" s="301"/>
      <c r="S41" s="301"/>
      <c r="T41" s="319">
        <f>T40+U40+V40</f>
        <v>0</v>
      </c>
      <c r="U41" s="301"/>
      <c r="V41" s="302"/>
      <c r="W41" s="300">
        <f>W40+X40+Y40</f>
        <v>0</v>
      </c>
      <c r="X41" s="301"/>
      <c r="Y41" s="302"/>
    </row>
    <row r="43" spans="1:41" ht="15" thickBot="1" x14ac:dyDescent="0.4"/>
    <row r="44" spans="1:41" x14ac:dyDescent="0.35">
      <c r="A44" s="13" t="s">
        <v>55</v>
      </c>
      <c r="B44" s="14"/>
      <c r="C44" s="14"/>
      <c r="D44" s="14"/>
      <c r="E44" s="14"/>
      <c r="F44" s="14"/>
      <c r="G44" s="14"/>
      <c r="H44" s="14"/>
      <c r="I44" s="14"/>
      <c r="J44" s="14"/>
      <c r="K44" s="14"/>
      <c r="L44" s="14"/>
      <c r="M44" s="14"/>
      <c r="N44" s="14"/>
      <c r="O44" s="14"/>
      <c r="P44" s="14"/>
      <c r="Q44" s="14"/>
      <c r="R44" s="14"/>
      <c r="S44" s="14"/>
      <c r="T44" s="14"/>
      <c r="U44" s="14"/>
      <c r="V44" s="14"/>
      <c r="W44" s="14"/>
      <c r="X44" s="14"/>
      <c r="Y44" s="14"/>
      <c r="Z44" s="15"/>
    </row>
    <row r="45" spans="1:41" x14ac:dyDescent="0.35">
      <c r="A45" s="16"/>
      <c r="B45" s="17"/>
      <c r="C45" s="17"/>
      <c r="D45" s="17"/>
      <c r="E45" s="17"/>
      <c r="F45" s="17"/>
      <c r="G45" s="17"/>
      <c r="H45" s="17"/>
      <c r="I45" s="17"/>
      <c r="J45" s="17"/>
      <c r="K45" s="17"/>
      <c r="L45" s="17"/>
      <c r="M45" s="17"/>
      <c r="N45" s="17"/>
      <c r="O45" s="17"/>
      <c r="P45" s="17"/>
      <c r="Q45" s="17"/>
      <c r="R45" s="17"/>
      <c r="S45" s="17"/>
      <c r="T45" s="17"/>
      <c r="U45" s="17"/>
      <c r="V45" s="17"/>
      <c r="W45" s="17"/>
      <c r="X45" s="17"/>
      <c r="Y45" s="17"/>
      <c r="Z45" s="18"/>
    </row>
    <row r="46" spans="1:41" x14ac:dyDescent="0.35">
      <c r="A46" s="16"/>
      <c r="B46" s="17"/>
      <c r="C46" s="17"/>
      <c r="D46" s="17"/>
      <c r="E46" s="17"/>
      <c r="F46" s="17"/>
      <c r="G46" s="17"/>
      <c r="H46" s="17"/>
      <c r="I46" s="17"/>
      <c r="J46" s="17"/>
      <c r="K46" s="17"/>
      <c r="L46" s="17"/>
      <c r="M46" s="17"/>
      <c r="N46" s="17"/>
      <c r="O46" s="17"/>
      <c r="P46" s="17"/>
      <c r="Q46" s="17"/>
      <c r="R46" s="17"/>
      <c r="S46" s="17"/>
      <c r="T46" s="17"/>
      <c r="U46" s="17"/>
      <c r="V46" s="17"/>
      <c r="W46" s="17"/>
      <c r="X46" s="17"/>
      <c r="Y46" s="17"/>
      <c r="Z46" s="18"/>
    </row>
    <row r="47" spans="1:41" x14ac:dyDescent="0.35">
      <c r="A47" s="16"/>
      <c r="B47" s="17"/>
      <c r="C47" s="17"/>
      <c r="D47" s="17"/>
      <c r="E47" s="17"/>
      <c r="F47" s="17"/>
      <c r="G47" s="17"/>
      <c r="H47" s="17"/>
      <c r="I47" s="17"/>
      <c r="J47" s="93"/>
      <c r="K47" s="17"/>
      <c r="L47" s="17"/>
      <c r="M47" s="17"/>
      <c r="N47" s="17"/>
      <c r="O47" s="17"/>
      <c r="P47" s="17"/>
      <c r="Q47" s="17"/>
      <c r="R47" s="17"/>
      <c r="S47" s="17"/>
      <c r="T47" s="17"/>
      <c r="U47" s="17"/>
      <c r="V47" s="17"/>
      <c r="W47" s="17"/>
      <c r="X47" s="17"/>
      <c r="Y47" s="17"/>
      <c r="Z47" s="18"/>
    </row>
    <row r="48" spans="1:41" x14ac:dyDescent="0.35">
      <c r="A48" s="16"/>
      <c r="B48" s="17"/>
      <c r="C48" s="17"/>
      <c r="D48" s="17"/>
      <c r="E48" s="17"/>
      <c r="F48" s="17"/>
      <c r="G48" s="17"/>
      <c r="H48" s="17"/>
      <c r="I48" s="17"/>
      <c r="J48" s="17"/>
      <c r="K48" s="17"/>
      <c r="L48" s="17"/>
      <c r="M48" s="17"/>
      <c r="N48" s="17"/>
      <c r="O48" s="17"/>
      <c r="P48" s="17"/>
      <c r="Q48" s="17"/>
      <c r="R48" s="17"/>
      <c r="S48" s="17"/>
      <c r="T48" s="17"/>
      <c r="U48" s="17"/>
      <c r="V48" s="17"/>
      <c r="W48" s="17"/>
      <c r="X48" s="17"/>
      <c r="Y48" s="17"/>
      <c r="Z48" s="18"/>
    </row>
    <row r="49" spans="1:26" x14ac:dyDescent="0.35">
      <c r="A49" s="16"/>
      <c r="B49" s="17"/>
      <c r="C49" s="17"/>
      <c r="D49" s="17"/>
      <c r="E49" s="17"/>
      <c r="F49" s="17"/>
      <c r="G49" s="17"/>
      <c r="H49" s="17"/>
      <c r="I49" s="17"/>
      <c r="J49" s="17"/>
      <c r="K49" s="17"/>
      <c r="L49" s="17"/>
      <c r="M49" s="17"/>
      <c r="N49" s="17"/>
      <c r="O49" s="17"/>
      <c r="P49" s="17"/>
      <c r="Q49" s="17"/>
      <c r="R49" s="17"/>
      <c r="S49" s="17"/>
      <c r="T49" s="17"/>
      <c r="U49" s="17"/>
      <c r="V49" s="17"/>
      <c r="W49" s="17"/>
      <c r="X49" s="17"/>
      <c r="Y49" s="17"/>
      <c r="Z49" s="18"/>
    </row>
    <row r="50" spans="1:26" ht="15" thickBot="1" x14ac:dyDescent="0.4">
      <c r="A50" s="19"/>
      <c r="B50" s="20"/>
      <c r="C50" s="20"/>
      <c r="D50" s="20"/>
      <c r="E50" s="20"/>
      <c r="F50" s="20"/>
      <c r="G50" s="20"/>
      <c r="H50" s="20"/>
      <c r="I50" s="20"/>
      <c r="J50" s="20"/>
      <c r="K50" s="20"/>
      <c r="L50" s="20"/>
      <c r="M50" s="20"/>
      <c r="N50" s="20"/>
      <c r="O50" s="20"/>
      <c r="P50" s="20"/>
      <c r="Q50" s="20"/>
      <c r="R50" s="20"/>
      <c r="S50" s="20"/>
      <c r="T50" s="20"/>
      <c r="U50" s="20"/>
      <c r="V50" s="20"/>
      <c r="W50" s="20"/>
      <c r="X50" s="20"/>
      <c r="Y50" s="20"/>
      <c r="Z50" s="21"/>
    </row>
    <row r="72" ht="14.25" customHeight="1" x14ac:dyDescent="0.35"/>
  </sheetData>
  <sheetProtection sheet="1" formatColumns="0"/>
  <customSheetViews>
    <customSheetView guid="{232185CC-B2DE-4246-8FA3-4BA56E4CCEA8}" scale="60" fitToPage="1">
      <selection activeCell="I19" sqref="I19"/>
      <pageMargins left="0.70866141732283472" right="0.70866141732283472" top="0.78740157480314965" bottom="0.78740157480314965" header="0.31496062992125984" footer="0.31496062992125984"/>
      <pageSetup paperSize="9" scale="38" orientation="landscape" horizontalDpi="300" verticalDpi="300" r:id="rId1"/>
    </customSheetView>
    <customSheetView guid="{1A31F048-B3E6-4A7C-A220-DD236865434F}" scale="60" fitToPage="1">
      <selection activeCell="I19" sqref="I19"/>
      <pageMargins left="0.70866141732283472" right="0.70866141732283472" top="0.78740157480314965" bottom="0.78740157480314965" header="0.31496062992125984" footer="0.31496062992125984"/>
      <pageSetup paperSize="9" scale="38" orientation="landscape" horizontalDpi="300" verticalDpi="300" r:id="rId2"/>
    </customSheetView>
  </customSheetViews>
  <mergeCells count="41">
    <mergeCell ref="W41:Y41"/>
    <mergeCell ref="AK8:AK9"/>
    <mergeCell ref="AL8:AL9"/>
    <mergeCell ref="AM8:AM9"/>
    <mergeCell ref="AN8:AN9"/>
    <mergeCell ref="AC8:AC9"/>
    <mergeCell ref="AD8:AD9"/>
    <mergeCell ref="AO8:AO9"/>
    <mergeCell ref="H41:J41"/>
    <mergeCell ref="K41:M41"/>
    <mergeCell ref="N41:P41"/>
    <mergeCell ref="Q41:S41"/>
    <mergeCell ref="T41:V41"/>
    <mergeCell ref="AE8:AE9"/>
    <mergeCell ref="AF8:AF9"/>
    <mergeCell ref="AG8:AG9"/>
    <mergeCell ref="AH8:AH9"/>
    <mergeCell ref="AI8:AI9"/>
    <mergeCell ref="AJ8:AJ9"/>
    <mergeCell ref="W8:Y8"/>
    <mergeCell ref="Z8:Z9"/>
    <mergeCell ref="AA8:AA9"/>
    <mergeCell ref="AB8:AB9"/>
    <mergeCell ref="T8:V8"/>
    <mergeCell ref="A8:A9"/>
    <mergeCell ref="B8:B9"/>
    <mergeCell ref="C8:C9"/>
    <mergeCell ref="D8:D9"/>
    <mergeCell ref="E8:E9"/>
    <mergeCell ref="F8:F9"/>
    <mergeCell ref="G8:G9"/>
    <mergeCell ref="H8:J8"/>
    <mergeCell ref="K8:M8"/>
    <mergeCell ref="N8:P8"/>
    <mergeCell ref="Q8:S8"/>
    <mergeCell ref="AL7:AN7"/>
    <mergeCell ref="A7:B7"/>
    <mergeCell ref="C7:F7"/>
    <mergeCell ref="G7:Z7"/>
    <mergeCell ref="AB7:AD7"/>
    <mergeCell ref="AE7:AK7"/>
  </mergeCells>
  <conditionalFormatting sqref="A10:AN39">
    <cfRule type="expression" dxfId="44" priority="5">
      <formula>WEEKDAY($B10,2)&gt;5</formula>
    </cfRule>
  </conditionalFormatting>
  <conditionalFormatting sqref="A10:B39">
    <cfRule type="expression" dxfId="43" priority="4">
      <formula>WEEKDAY($B10,2)&gt;5</formula>
    </cfRule>
  </conditionalFormatting>
  <conditionalFormatting sqref="F10:F39">
    <cfRule type="expression" dxfId="42" priority="3">
      <formula>COLUMN()</formula>
    </cfRule>
  </conditionalFormatting>
  <conditionalFormatting sqref="Z10:Z39">
    <cfRule type="expression" dxfId="41" priority="2">
      <formula>COLUMN()</formula>
    </cfRule>
  </conditionalFormatting>
  <conditionalFormatting sqref="AK10:AK39">
    <cfRule type="expression" dxfId="40" priority="1">
      <formula>COLUMN()</formula>
    </cfRule>
  </conditionalFormatting>
  <dataValidations count="1">
    <dataValidation type="whole" operator="greaterThanOrEqual" allowBlank="1" showInputMessage="1" showErrorMessage="1" errorTitle="Achtung!" error="Sie dürfen nur ganze Zahlen eingeben!" sqref="C10:AN39">
      <formula1>0</formula1>
    </dataValidation>
  </dataValidations>
  <pageMargins left="0.70866141732283472" right="0.70866141732283472" top="0.78740157480314965" bottom="0.78740157480314965" header="0.31496062992125984" footer="0.31496062992125984"/>
  <pageSetup paperSize="9" scale="38" orientation="landscape" horizontalDpi="300" verticalDpi="300"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73"/>
  <sheetViews>
    <sheetView zoomScale="60" zoomScaleNormal="60" zoomScaleSheetLayoutView="100" workbookViewId="0">
      <selection activeCell="I2" sqref="I2"/>
    </sheetView>
  </sheetViews>
  <sheetFormatPr baseColWidth="10" defaultColWidth="11" defaultRowHeight="14.5" x14ac:dyDescent="0.35"/>
  <cols>
    <col min="1" max="1" width="22.75" style="6" customWidth="1"/>
    <col min="2" max="2" width="12.75" style="6" customWidth="1"/>
    <col min="3" max="5" width="6.08203125" style="6" customWidth="1"/>
    <col min="6" max="6" width="10.58203125" style="6" customWidth="1"/>
    <col min="7" max="26" width="6.08203125" style="6" customWidth="1"/>
    <col min="27" max="27" width="9.75" style="6" customWidth="1"/>
    <col min="28" max="29" width="6.08203125" style="6" customWidth="1"/>
    <col min="30" max="30" width="8.33203125" style="6" customWidth="1"/>
    <col min="31" max="40" width="6.08203125" style="6" customWidth="1"/>
    <col min="41" max="41" width="38.58203125" style="6" customWidth="1"/>
    <col min="42" max="16384" width="11" style="6"/>
  </cols>
  <sheetData>
    <row r="1" spans="1:41" ht="18.5" x14ac:dyDescent="0.45">
      <c r="A1" s="152" t="s">
        <v>10</v>
      </c>
      <c r="B1" s="152">
        <f>Ausblenden!A81</f>
        <v>2025</v>
      </c>
    </row>
    <row r="3" spans="1:41" ht="21" customHeight="1" x14ac:dyDescent="0.35">
      <c r="A3" s="140" t="s">
        <v>0</v>
      </c>
      <c r="B3" s="47">
        <f>'Deckblatt 2025'!C7</f>
        <v>0</v>
      </c>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row>
    <row r="4" spans="1:41" ht="21" customHeight="1" x14ac:dyDescent="0.35">
      <c r="A4" s="140" t="s">
        <v>97</v>
      </c>
      <c r="B4" s="47">
        <f>'Deckblatt 2025'!C9</f>
        <v>0</v>
      </c>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row>
    <row r="5" spans="1:41" ht="21" customHeight="1" x14ac:dyDescent="0.35">
      <c r="A5" s="140" t="str">
        <f>'Deckblatt 2025'!A11</f>
        <v>Aktenzeichen:</v>
      </c>
      <c r="B5" s="192">
        <f>'Deckblatt 2025'!C11</f>
        <v>0</v>
      </c>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row>
    <row r="6" spans="1:41" ht="15" thickBot="1" x14ac:dyDescent="0.4">
      <c r="A6" s="46"/>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row>
    <row r="7" spans="1:41" ht="45" customHeight="1" thickBot="1" x14ac:dyDescent="0.4">
      <c r="A7" s="277" t="s">
        <v>80</v>
      </c>
      <c r="B7" s="279"/>
      <c r="C7" s="277" t="str">
        <f>'Jahresübersicht '!B7</f>
        <v>Nutzende nach Geschlecht</v>
      </c>
      <c r="D7" s="278"/>
      <c r="E7" s="278"/>
      <c r="F7" s="235"/>
      <c r="G7" s="297" t="str">
        <f>'Jahresübersicht '!F7</f>
        <v>Nutzende nach Altersgruppen</v>
      </c>
      <c r="H7" s="234"/>
      <c r="I7" s="234"/>
      <c r="J7" s="234"/>
      <c r="K7" s="234"/>
      <c r="L7" s="234"/>
      <c r="M7" s="234"/>
      <c r="N7" s="234"/>
      <c r="O7" s="234"/>
      <c r="P7" s="234"/>
      <c r="Q7" s="234"/>
      <c r="R7" s="234"/>
      <c r="S7" s="234"/>
      <c r="T7" s="234"/>
      <c r="U7" s="234"/>
      <c r="V7" s="234"/>
      <c r="W7" s="234"/>
      <c r="X7" s="234"/>
      <c r="Y7" s="234"/>
      <c r="Z7" s="235"/>
      <c r="AA7" s="49" t="str">
        <f>'Jahresübersicht '!Z7</f>
        <v>Anzahl
 der:</v>
      </c>
      <c r="AB7" s="288" t="str">
        <f>'Jahresübersicht '!AA7</f>
        <v xml:space="preserve">Ersterhebung spezifischer Merkmale </v>
      </c>
      <c r="AC7" s="289"/>
      <c r="AD7" s="290"/>
      <c r="AE7" s="297" t="str">
        <f>'Jahresübersicht '!AD7</f>
        <v>Nutzungen nach Inhalt/Methode</v>
      </c>
      <c r="AF7" s="234"/>
      <c r="AG7" s="234"/>
      <c r="AH7" s="234"/>
      <c r="AI7" s="234"/>
      <c r="AJ7" s="234"/>
      <c r="AK7" s="235"/>
      <c r="AL7" s="277" t="str">
        <f>'Jahresübersicht '!AK7</f>
        <v>Anzahl der:</v>
      </c>
      <c r="AM7" s="278"/>
      <c r="AN7" s="279"/>
      <c r="AO7" s="101" t="s">
        <v>84</v>
      </c>
    </row>
    <row r="8" spans="1:41" ht="45" customHeight="1" x14ac:dyDescent="0.35">
      <c r="A8" s="310" t="s">
        <v>20</v>
      </c>
      <c r="B8" s="308" t="s">
        <v>21</v>
      </c>
      <c r="C8" s="266" t="s">
        <v>81</v>
      </c>
      <c r="D8" s="268" t="s">
        <v>82</v>
      </c>
      <c r="E8" s="314" t="s">
        <v>108</v>
      </c>
      <c r="F8" s="298" t="s">
        <v>1</v>
      </c>
      <c r="G8" s="291" t="s">
        <v>2</v>
      </c>
      <c r="H8" s="318" t="s">
        <v>26</v>
      </c>
      <c r="I8" s="317"/>
      <c r="J8" s="317"/>
      <c r="K8" s="316" t="s">
        <v>27</v>
      </c>
      <c r="L8" s="317"/>
      <c r="M8" s="317"/>
      <c r="N8" s="303" t="s">
        <v>3</v>
      </c>
      <c r="O8" s="304"/>
      <c r="P8" s="305"/>
      <c r="Q8" s="306" t="s">
        <v>4</v>
      </c>
      <c r="R8" s="307"/>
      <c r="S8" s="307"/>
      <c r="T8" s="303" t="s">
        <v>5</v>
      </c>
      <c r="U8" s="304"/>
      <c r="V8" s="305"/>
      <c r="W8" s="303" t="s">
        <v>56</v>
      </c>
      <c r="X8" s="304"/>
      <c r="Y8" s="304"/>
      <c r="Z8" s="246" t="s">
        <v>1</v>
      </c>
      <c r="AA8" s="295" t="str">
        <f>'Jahresübersicht '!Z8</f>
        <v>Erstkontakte</v>
      </c>
      <c r="AB8" s="282" t="str">
        <f>'Jahresübersicht '!AA8</f>
        <v>Schulabsentismus</v>
      </c>
      <c r="AC8" s="280" t="str">
        <f>'Jahresübersicht '!AB8</f>
        <v>Wohnungsnotlagen</v>
      </c>
      <c r="AD8" s="286" t="str">
        <f>'Jahresübersicht '!AC8</f>
        <v>psychische Auffälligkeiten und Erkrankungen</v>
      </c>
      <c r="AE8" s="293" t="str">
        <f>'Jahresübersicht '!AD8</f>
        <v>Einzelarbeit</v>
      </c>
      <c r="AF8" s="280" t="str">
        <f>'Jahresübersicht '!AE8</f>
        <v xml:space="preserve">offenes Angebot </v>
      </c>
      <c r="AG8" s="280" t="str">
        <f>'Jahresübersicht '!AF8</f>
        <v>Guppenangebot</v>
      </c>
      <c r="AH8" s="280" t="str">
        <f>'Jahresübersicht '!AG8</f>
        <v>Arbeit mit Erziehenden</v>
      </c>
      <c r="AI8" s="280" t="str">
        <f>'Jahresübersicht '!AH8</f>
        <v>Ausflug/Exkursion</v>
      </c>
      <c r="AJ8" s="286" t="str">
        <f>'Jahresübersicht '!AI8</f>
        <v>Multiplikator:innenarbeit</v>
      </c>
      <c r="AK8" s="298" t="s">
        <v>1</v>
      </c>
      <c r="AL8" s="282" t="str">
        <f>'Jahresübersicht '!AK8</f>
        <v>Angebote für Multiplikator:innen</v>
      </c>
      <c r="AM8" s="280" t="str">
        <f>'Jahresübersicht '!AL8</f>
        <v>Veranstaltungen</v>
      </c>
      <c r="AN8" s="286" t="str">
        <f>'Jahresübersicht '!AM8</f>
        <v>Nutzung durch Gemeinwesen</v>
      </c>
      <c r="AO8" s="284"/>
    </row>
    <row r="9" spans="1:41" ht="70" customHeight="1" thickBot="1" x14ac:dyDescent="0.4">
      <c r="A9" s="311"/>
      <c r="B9" s="309"/>
      <c r="C9" s="312"/>
      <c r="D9" s="313"/>
      <c r="E9" s="315"/>
      <c r="F9" s="299"/>
      <c r="G9" s="292"/>
      <c r="H9" s="68" t="s">
        <v>23</v>
      </c>
      <c r="I9" s="68" t="s">
        <v>24</v>
      </c>
      <c r="J9" s="68" t="s">
        <v>25</v>
      </c>
      <c r="K9" s="68" t="s">
        <v>23</v>
      </c>
      <c r="L9" s="68" t="s">
        <v>24</v>
      </c>
      <c r="M9" s="68" t="s">
        <v>25</v>
      </c>
      <c r="N9" s="68" t="s">
        <v>23</v>
      </c>
      <c r="O9" s="68" t="s">
        <v>24</v>
      </c>
      <c r="P9" s="68" t="s">
        <v>25</v>
      </c>
      <c r="Q9" s="68" t="s">
        <v>23</v>
      </c>
      <c r="R9" s="68" t="s">
        <v>24</v>
      </c>
      <c r="S9" s="68" t="s">
        <v>25</v>
      </c>
      <c r="T9" s="68" t="s">
        <v>23</v>
      </c>
      <c r="U9" s="68" t="s">
        <v>24</v>
      </c>
      <c r="V9" s="68" t="s">
        <v>25</v>
      </c>
      <c r="W9" s="68" t="s">
        <v>23</v>
      </c>
      <c r="X9" s="68" t="s">
        <v>24</v>
      </c>
      <c r="Y9" s="69" t="s">
        <v>25</v>
      </c>
      <c r="Z9" s="261"/>
      <c r="AA9" s="296"/>
      <c r="AB9" s="283"/>
      <c r="AC9" s="281"/>
      <c r="AD9" s="287"/>
      <c r="AE9" s="294"/>
      <c r="AF9" s="281"/>
      <c r="AG9" s="281"/>
      <c r="AH9" s="281"/>
      <c r="AI9" s="281"/>
      <c r="AJ9" s="287"/>
      <c r="AK9" s="299"/>
      <c r="AL9" s="283"/>
      <c r="AM9" s="281"/>
      <c r="AN9" s="287"/>
      <c r="AO9" s="285"/>
    </row>
    <row r="10" spans="1:41" ht="21" customHeight="1" x14ac:dyDescent="0.35">
      <c r="A10" s="208" t="str">
        <f>TEXT(B10,"TTTT")</f>
        <v>Donnerstag</v>
      </c>
      <c r="B10" s="209">
        <f>DATE(Ausblenden!$A$81,5,Ausblenden!$B81)</f>
        <v>45778</v>
      </c>
      <c r="C10" s="198">
        <f>H10+K10+N10+Q10+T10+W10</f>
        <v>0</v>
      </c>
      <c r="D10" s="198">
        <f>I10+L10+O10+R10+U10+X10</f>
        <v>0</v>
      </c>
      <c r="E10" s="198">
        <f>J10+M10+P10+S10+V10+Y10</f>
        <v>0</v>
      </c>
      <c r="F10" s="199">
        <f>SUM(C10:E10)</f>
        <v>0</v>
      </c>
      <c r="G10" s="200"/>
      <c r="H10" s="200"/>
      <c r="I10" s="200"/>
      <c r="J10" s="200"/>
      <c r="K10" s="200"/>
      <c r="L10" s="200"/>
      <c r="M10" s="200"/>
      <c r="N10" s="200"/>
      <c r="O10" s="200"/>
      <c r="P10" s="200"/>
      <c r="Q10" s="200"/>
      <c r="R10" s="200"/>
      <c r="S10" s="200"/>
      <c r="T10" s="200"/>
      <c r="U10" s="200"/>
      <c r="V10" s="200"/>
      <c r="W10" s="200"/>
      <c r="X10" s="200"/>
      <c r="Y10" s="200"/>
      <c r="Z10" s="199">
        <f t="shared" ref="Z10:Z40" si="0">SUM(G10:Y10)</f>
        <v>0</v>
      </c>
      <c r="AA10" s="201"/>
      <c r="AB10" s="202"/>
      <c r="AC10" s="203"/>
      <c r="AD10" s="204"/>
      <c r="AE10" s="205"/>
      <c r="AF10" s="203"/>
      <c r="AG10" s="203"/>
      <c r="AH10" s="203"/>
      <c r="AI10" s="203"/>
      <c r="AJ10" s="206"/>
      <c r="AK10" s="207">
        <f t="shared" ref="AK10:AK40" si="1">SUM(AE10:AJ10)</f>
        <v>0</v>
      </c>
      <c r="AL10" s="202"/>
      <c r="AM10" s="205"/>
      <c r="AN10" s="204"/>
      <c r="AO10" s="104"/>
    </row>
    <row r="11" spans="1:41" ht="21" customHeight="1" x14ac:dyDescent="0.35">
      <c r="A11" s="164" t="str">
        <f t="shared" ref="A11:A40" si="2">TEXT(B11,"TTTT")</f>
        <v>Freitag</v>
      </c>
      <c r="B11" s="169">
        <f>DATE(Ausblenden!$A$81,5,Ausblenden!$B82)</f>
        <v>45779</v>
      </c>
      <c r="C11" s="155">
        <f t="shared" ref="C11:E40" si="3">H11+K11+N11+Q11+T11+W11</f>
        <v>0</v>
      </c>
      <c r="D11" s="155">
        <f t="shared" si="3"/>
        <v>0</v>
      </c>
      <c r="E11" s="155">
        <f t="shared" si="3"/>
        <v>0</v>
      </c>
      <c r="F11" s="160">
        <f>SUM(C11:E11)</f>
        <v>0</v>
      </c>
      <c r="G11" s="156"/>
      <c r="H11" s="156"/>
      <c r="I11" s="156"/>
      <c r="J11" s="156"/>
      <c r="K11" s="156"/>
      <c r="L11" s="156"/>
      <c r="M11" s="156"/>
      <c r="N11" s="156"/>
      <c r="O11" s="156"/>
      <c r="P11" s="156"/>
      <c r="Q11" s="156"/>
      <c r="R11" s="156"/>
      <c r="S11" s="156"/>
      <c r="T11" s="156"/>
      <c r="U11" s="156"/>
      <c r="V11" s="156"/>
      <c r="W11" s="156"/>
      <c r="X11" s="156"/>
      <c r="Y11" s="156"/>
      <c r="Z11" s="160">
        <f t="shared" si="0"/>
        <v>0</v>
      </c>
      <c r="AA11" s="157"/>
      <c r="AB11" s="80"/>
      <c r="AC11" s="81"/>
      <c r="AD11" s="82"/>
      <c r="AE11" s="158"/>
      <c r="AF11" s="81"/>
      <c r="AG11" s="81"/>
      <c r="AH11" s="81"/>
      <c r="AI11" s="81"/>
      <c r="AJ11" s="159"/>
      <c r="AK11" s="161">
        <f t="shared" si="1"/>
        <v>0</v>
      </c>
      <c r="AL11" s="80"/>
      <c r="AM11" s="158"/>
      <c r="AN11" s="82"/>
      <c r="AO11" s="104"/>
    </row>
    <row r="12" spans="1:41" ht="21" customHeight="1" x14ac:dyDescent="0.35">
      <c r="A12" s="164" t="str">
        <f t="shared" si="2"/>
        <v>Samstag</v>
      </c>
      <c r="B12" s="169">
        <f>DATE(Ausblenden!$A$81,5,Ausblenden!$B83)</f>
        <v>45780</v>
      </c>
      <c r="C12" s="155">
        <f t="shared" si="3"/>
        <v>0</v>
      </c>
      <c r="D12" s="155">
        <f t="shared" si="3"/>
        <v>0</v>
      </c>
      <c r="E12" s="155">
        <f t="shared" si="3"/>
        <v>0</v>
      </c>
      <c r="F12" s="160">
        <f t="shared" ref="F12:F40" si="4">SUM(C12:E12)</f>
        <v>0</v>
      </c>
      <c r="G12" s="156"/>
      <c r="H12" s="156"/>
      <c r="I12" s="156"/>
      <c r="J12" s="156"/>
      <c r="K12" s="156"/>
      <c r="L12" s="156"/>
      <c r="M12" s="156"/>
      <c r="N12" s="156"/>
      <c r="O12" s="156"/>
      <c r="P12" s="156"/>
      <c r="Q12" s="156"/>
      <c r="R12" s="156"/>
      <c r="S12" s="156"/>
      <c r="T12" s="156"/>
      <c r="U12" s="156"/>
      <c r="V12" s="156"/>
      <c r="W12" s="156"/>
      <c r="X12" s="156"/>
      <c r="Y12" s="156"/>
      <c r="Z12" s="160">
        <f t="shared" si="0"/>
        <v>0</v>
      </c>
      <c r="AA12" s="157"/>
      <c r="AB12" s="80"/>
      <c r="AC12" s="81"/>
      <c r="AD12" s="82"/>
      <c r="AE12" s="158"/>
      <c r="AF12" s="81"/>
      <c r="AG12" s="81"/>
      <c r="AH12" s="81"/>
      <c r="AI12" s="81"/>
      <c r="AJ12" s="159"/>
      <c r="AK12" s="161">
        <f t="shared" si="1"/>
        <v>0</v>
      </c>
      <c r="AL12" s="80"/>
      <c r="AM12" s="158"/>
      <c r="AN12" s="82"/>
      <c r="AO12" s="104"/>
    </row>
    <row r="13" spans="1:41" ht="21" customHeight="1" x14ac:dyDescent="0.35">
      <c r="A13" s="164" t="str">
        <f t="shared" si="2"/>
        <v>Sonntag</v>
      </c>
      <c r="B13" s="169">
        <f>DATE(Ausblenden!$A$81,5,Ausblenden!$B84)</f>
        <v>45781</v>
      </c>
      <c r="C13" s="155">
        <f t="shared" si="3"/>
        <v>0</v>
      </c>
      <c r="D13" s="155">
        <f t="shared" si="3"/>
        <v>0</v>
      </c>
      <c r="E13" s="155">
        <f t="shared" si="3"/>
        <v>0</v>
      </c>
      <c r="F13" s="160">
        <f t="shared" si="4"/>
        <v>0</v>
      </c>
      <c r="G13" s="156"/>
      <c r="H13" s="156"/>
      <c r="I13" s="156"/>
      <c r="J13" s="156"/>
      <c r="K13" s="156"/>
      <c r="L13" s="156"/>
      <c r="M13" s="156"/>
      <c r="N13" s="156"/>
      <c r="O13" s="156"/>
      <c r="P13" s="156"/>
      <c r="Q13" s="156"/>
      <c r="R13" s="156"/>
      <c r="S13" s="156"/>
      <c r="T13" s="156"/>
      <c r="U13" s="156"/>
      <c r="V13" s="156"/>
      <c r="W13" s="156"/>
      <c r="X13" s="156"/>
      <c r="Y13" s="156"/>
      <c r="Z13" s="160">
        <f t="shared" si="0"/>
        <v>0</v>
      </c>
      <c r="AA13" s="157"/>
      <c r="AB13" s="80"/>
      <c r="AC13" s="81"/>
      <c r="AD13" s="82"/>
      <c r="AE13" s="158"/>
      <c r="AF13" s="81"/>
      <c r="AG13" s="81"/>
      <c r="AH13" s="81"/>
      <c r="AI13" s="81"/>
      <c r="AJ13" s="159"/>
      <c r="AK13" s="161">
        <f t="shared" si="1"/>
        <v>0</v>
      </c>
      <c r="AL13" s="80"/>
      <c r="AM13" s="158"/>
      <c r="AN13" s="82"/>
      <c r="AO13" s="104"/>
    </row>
    <row r="14" spans="1:41" ht="21" customHeight="1" x14ac:dyDescent="0.35">
      <c r="A14" s="164" t="str">
        <f t="shared" si="2"/>
        <v>Montag</v>
      </c>
      <c r="B14" s="169">
        <f>DATE(Ausblenden!$A$81,5,Ausblenden!$B85)</f>
        <v>45782</v>
      </c>
      <c r="C14" s="155">
        <f t="shared" si="3"/>
        <v>0</v>
      </c>
      <c r="D14" s="155">
        <f t="shared" si="3"/>
        <v>0</v>
      </c>
      <c r="E14" s="155">
        <f t="shared" si="3"/>
        <v>0</v>
      </c>
      <c r="F14" s="160">
        <f t="shared" si="4"/>
        <v>0</v>
      </c>
      <c r="G14" s="156"/>
      <c r="H14" s="156"/>
      <c r="I14" s="156"/>
      <c r="J14" s="156"/>
      <c r="K14" s="156"/>
      <c r="L14" s="156"/>
      <c r="M14" s="156"/>
      <c r="N14" s="156"/>
      <c r="O14" s="156"/>
      <c r="P14" s="156"/>
      <c r="Q14" s="156"/>
      <c r="R14" s="156"/>
      <c r="S14" s="156"/>
      <c r="T14" s="156"/>
      <c r="U14" s="156"/>
      <c r="V14" s="156"/>
      <c r="W14" s="156"/>
      <c r="X14" s="156"/>
      <c r="Y14" s="156"/>
      <c r="Z14" s="160">
        <f t="shared" si="0"/>
        <v>0</v>
      </c>
      <c r="AA14" s="157"/>
      <c r="AB14" s="80"/>
      <c r="AC14" s="81"/>
      <c r="AD14" s="82"/>
      <c r="AE14" s="158"/>
      <c r="AF14" s="81"/>
      <c r="AG14" s="81"/>
      <c r="AH14" s="81"/>
      <c r="AI14" s="81"/>
      <c r="AJ14" s="159"/>
      <c r="AK14" s="161">
        <f t="shared" si="1"/>
        <v>0</v>
      </c>
      <c r="AL14" s="80"/>
      <c r="AM14" s="158"/>
      <c r="AN14" s="82"/>
      <c r="AO14" s="104"/>
    </row>
    <row r="15" spans="1:41" ht="21" customHeight="1" x14ac:dyDescent="0.35">
      <c r="A15" s="164" t="str">
        <f t="shared" si="2"/>
        <v>Dienstag</v>
      </c>
      <c r="B15" s="169">
        <f>DATE(Ausblenden!$A$81,5,Ausblenden!$B86)</f>
        <v>45783</v>
      </c>
      <c r="C15" s="155">
        <f t="shared" si="3"/>
        <v>0</v>
      </c>
      <c r="D15" s="155">
        <f t="shared" si="3"/>
        <v>0</v>
      </c>
      <c r="E15" s="155">
        <f t="shared" si="3"/>
        <v>0</v>
      </c>
      <c r="F15" s="160">
        <f t="shared" si="4"/>
        <v>0</v>
      </c>
      <c r="G15" s="156"/>
      <c r="H15" s="156"/>
      <c r="I15" s="156"/>
      <c r="J15" s="156"/>
      <c r="K15" s="156"/>
      <c r="L15" s="156"/>
      <c r="M15" s="156"/>
      <c r="N15" s="156"/>
      <c r="O15" s="156"/>
      <c r="P15" s="156"/>
      <c r="Q15" s="156"/>
      <c r="R15" s="156"/>
      <c r="S15" s="156"/>
      <c r="T15" s="156"/>
      <c r="U15" s="156"/>
      <c r="V15" s="156"/>
      <c r="W15" s="156"/>
      <c r="X15" s="156"/>
      <c r="Y15" s="156"/>
      <c r="Z15" s="160">
        <f t="shared" si="0"/>
        <v>0</v>
      </c>
      <c r="AA15" s="157"/>
      <c r="AB15" s="80"/>
      <c r="AC15" s="81"/>
      <c r="AD15" s="82"/>
      <c r="AE15" s="158"/>
      <c r="AF15" s="81"/>
      <c r="AG15" s="81"/>
      <c r="AH15" s="81"/>
      <c r="AI15" s="81"/>
      <c r="AJ15" s="159"/>
      <c r="AK15" s="161">
        <f t="shared" si="1"/>
        <v>0</v>
      </c>
      <c r="AL15" s="80"/>
      <c r="AM15" s="158"/>
      <c r="AN15" s="82"/>
      <c r="AO15" s="104"/>
    </row>
    <row r="16" spans="1:41" ht="21" customHeight="1" x14ac:dyDescent="0.35">
      <c r="A16" s="164" t="str">
        <f t="shared" si="2"/>
        <v>Mittwoch</v>
      </c>
      <c r="B16" s="169">
        <f>DATE(Ausblenden!$A$81,5,Ausblenden!$B87)</f>
        <v>45784</v>
      </c>
      <c r="C16" s="155">
        <f t="shared" si="3"/>
        <v>0</v>
      </c>
      <c r="D16" s="155">
        <f t="shared" si="3"/>
        <v>0</v>
      </c>
      <c r="E16" s="155">
        <f t="shared" si="3"/>
        <v>0</v>
      </c>
      <c r="F16" s="160">
        <f t="shared" si="4"/>
        <v>0</v>
      </c>
      <c r="G16" s="156"/>
      <c r="H16" s="156"/>
      <c r="I16" s="156"/>
      <c r="J16" s="156"/>
      <c r="K16" s="156"/>
      <c r="L16" s="156"/>
      <c r="M16" s="156"/>
      <c r="N16" s="156"/>
      <c r="O16" s="156"/>
      <c r="P16" s="156"/>
      <c r="Q16" s="156"/>
      <c r="R16" s="156"/>
      <c r="S16" s="156"/>
      <c r="T16" s="156"/>
      <c r="U16" s="156"/>
      <c r="V16" s="156"/>
      <c r="W16" s="156"/>
      <c r="X16" s="156"/>
      <c r="Y16" s="156"/>
      <c r="Z16" s="160">
        <f t="shared" si="0"/>
        <v>0</v>
      </c>
      <c r="AA16" s="157"/>
      <c r="AB16" s="80"/>
      <c r="AC16" s="81"/>
      <c r="AD16" s="82"/>
      <c r="AE16" s="158"/>
      <c r="AF16" s="81"/>
      <c r="AG16" s="81"/>
      <c r="AH16" s="81"/>
      <c r="AI16" s="81"/>
      <c r="AJ16" s="159"/>
      <c r="AK16" s="161">
        <f t="shared" si="1"/>
        <v>0</v>
      </c>
      <c r="AL16" s="80"/>
      <c r="AM16" s="158"/>
      <c r="AN16" s="82"/>
      <c r="AO16" s="104"/>
    </row>
    <row r="17" spans="1:41" ht="21" customHeight="1" x14ac:dyDescent="0.35">
      <c r="A17" s="164" t="str">
        <f t="shared" si="2"/>
        <v>Donnerstag</v>
      </c>
      <c r="B17" s="169">
        <f>DATE(Ausblenden!$A$81,5,Ausblenden!$B88)</f>
        <v>45785</v>
      </c>
      <c r="C17" s="155">
        <f t="shared" si="3"/>
        <v>0</v>
      </c>
      <c r="D17" s="155">
        <f t="shared" si="3"/>
        <v>0</v>
      </c>
      <c r="E17" s="155">
        <f t="shared" si="3"/>
        <v>0</v>
      </c>
      <c r="F17" s="160">
        <f t="shared" si="4"/>
        <v>0</v>
      </c>
      <c r="G17" s="156"/>
      <c r="H17" s="156"/>
      <c r="I17" s="156"/>
      <c r="J17" s="156"/>
      <c r="K17" s="156"/>
      <c r="L17" s="156"/>
      <c r="M17" s="156"/>
      <c r="N17" s="156"/>
      <c r="O17" s="156"/>
      <c r="P17" s="156"/>
      <c r="Q17" s="156"/>
      <c r="R17" s="156"/>
      <c r="S17" s="156"/>
      <c r="T17" s="156"/>
      <c r="U17" s="156"/>
      <c r="V17" s="156"/>
      <c r="W17" s="156"/>
      <c r="X17" s="156"/>
      <c r="Y17" s="156"/>
      <c r="Z17" s="160">
        <f t="shared" si="0"/>
        <v>0</v>
      </c>
      <c r="AA17" s="157"/>
      <c r="AB17" s="80"/>
      <c r="AC17" s="81"/>
      <c r="AD17" s="82"/>
      <c r="AE17" s="158"/>
      <c r="AF17" s="81"/>
      <c r="AG17" s="81"/>
      <c r="AH17" s="81"/>
      <c r="AI17" s="81"/>
      <c r="AJ17" s="159"/>
      <c r="AK17" s="161">
        <f t="shared" si="1"/>
        <v>0</v>
      </c>
      <c r="AL17" s="80"/>
      <c r="AM17" s="158"/>
      <c r="AN17" s="82"/>
      <c r="AO17" s="104"/>
    </row>
    <row r="18" spans="1:41" ht="21" customHeight="1" x14ac:dyDescent="0.35">
      <c r="A18" s="164" t="str">
        <f t="shared" si="2"/>
        <v>Freitag</v>
      </c>
      <c r="B18" s="169">
        <f>DATE(Ausblenden!$A$81,5,Ausblenden!$B89)</f>
        <v>45786</v>
      </c>
      <c r="C18" s="155">
        <f t="shared" si="3"/>
        <v>0</v>
      </c>
      <c r="D18" s="155">
        <f t="shared" si="3"/>
        <v>0</v>
      </c>
      <c r="E18" s="155">
        <f t="shared" si="3"/>
        <v>0</v>
      </c>
      <c r="F18" s="160">
        <f t="shared" si="4"/>
        <v>0</v>
      </c>
      <c r="G18" s="156"/>
      <c r="H18" s="156"/>
      <c r="I18" s="156"/>
      <c r="J18" s="156"/>
      <c r="K18" s="156"/>
      <c r="L18" s="156"/>
      <c r="M18" s="156"/>
      <c r="N18" s="156"/>
      <c r="O18" s="156"/>
      <c r="P18" s="156"/>
      <c r="Q18" s="156"/>
      <c r="R18" s="156"/>
      <c r="S18" s="156"/>
      <c r="T18" s="156"/>
      <c r="U18" s="156"/>
      <c r="V18" s="156"/>
      <c r="W18" s="156"/>
      <c r="X18" s="156"/>
      <c r="Y18" s="156"/>
      <c r="Z18" s="160">
        <f t="shared" si="0"/>
        <v>0</v>
      </c>
      <c r="AA18" s="157"/>
      <c r="AB18" s="80"/>
      <c r="AC18" s="81"/>
      <c r="AD18" s="82"/>
      <c r="AE18" s="158"/>
      <c r="AF18" s="81"/>
      <c r="AG18" s="81"/>
      <c r="AH18" s="81"/>
      <c r="AI18" s="81"/>
      <c r="AJ18" s="159"/>
      <c r="AK18" s="161">
        <f t="shared" si="1"/>
        <v>0</v>
      </c>
      <c r="AL18" s="80"/>
      <c r="AM18" s="158"/>
      <c r="AN18" s="82"/>
      <c r="AO18" s="104"/>
    </row>
    <row r="19" spans="1:41" ht="21" customHeight="1" x14ac:dyDescent="0.35">
      <c r="A19" s="164" t="str">
        <f t="shared" si="2"/>
        <v>Samstag</v>
      </c>
      <c r="B19" s="169">
        <f>DATE(Ausblenden!$A$81,5,Ausblenden!$B90)</f>
        <v>45787</v>
      </c>
      <c r="C19" s="155">
        <f t="shared" si="3"/>
        <v>0</v>
      </c>
      <c r="D19" s="155">
        <f t="shared" si="3"/>
        <v>0</v>
      </c>
      <c r="E19" s="155">
        <f t="shared" si="3"/>
        <v>0</v>
      </c>
      <c r="F19" s="160">
        <f t="shared" si="4"/>
        <v>0</v>
      </c>
      <c r="G19" s="156"/>
      <c r="H19" s="156"/>
      <c r="I19" s="156"/>
      <c r="J19" s="156"/>
      <c r="K19" s="156"/>
      <c r="L19" s="156"/>
      <c r="M19" s="156"/>
      <c r="N19" s="156"/>
      <c r="O19" s="156"/>
      <c r="P19" s="156"/>
      <c r="Q19" s="156"/>
      <c r="R19" s="156"/>
      <c r="S19" s="156"/>
      <c r="T19" s="156"/>
      <c r="U19" s="156"/>
      <c r="V19" s="156"/>
      <c r="W19" s="156"/>
      <c r="X19" s="156"/>
      <c r="Y19" s="156"/>
      <c r="Z19" s="160">
        <f t="shared" si="0"/>
        <v>0</v>
      </c>
      <c r="AA19" s="157"/>
      <c r="AB19" s="80"/>
      <c r="AC19" s="81"/>
      <c r="AD19" s="82"/>
      <c r="AE19" s="158"/>
      <c r="AF19" s="81"/>
      <c r="AG19" s="81"/>
      <c r="AH19" s="81"/>
      <c r="AI19" s="81"/>
      <c r="AJ19" s="159"/>
      <c r="AK19" s="161">
        <f t="shared" si="1"/>
        <v>0</v>
      </c>
      <c r="AL19" s="80"/>
      <c r="AM19" s="158"/>
      <c r="AN19" s="82"/>
      <c r="AO19" s="104"/>
    </row>
    <row r="20" spans="1:41" ht="21" customHeight="1" x14ac:dyDescent="0.35">
      <c r="A20" s="164" t="str">
        <f t="shared" si="2"/>
        <v>Sonntag</v>
      </c>
      <c r="B20" s="169">
        <f>DATE(Ausblenden!$A$81,5,Ausblenden!$B91)</f>
        <v>45788</v>
      </c>
      <c r="C20" s="155">
        <f t="shared" si="3"/>
        <v>0</v>
      </c>
      <c r="D20" s="155">
        <f t="shared" si="3"/>
        <v>0</v>
      </c>
      <c r="E20" s="155">
        <f t="shared" si="3"/>
        <v>0</v>
      </c>
      <c r="F20" s="160">
        <f t="shared" si="4"/>
        <v>0</v>
      </c>
      <c r="G20" s="156"/>
      <c r="H20" s="156"/>
      <c r="I20" s="156"/>
      <c r="J20" s="156"/>
      <c r="K20" s="156"/>
      <c r="L20" s="156"/>
      <c r="M20" s="156"/>
      <c r="N20" s="156"/>
      <c r="O20" s="156"/>
      <c r="P20" s="156"/>
      <c r="Q20" s="156"/>
      <c r="R20" s="156"/>
      <c r="S20" s="156"/>
      <c r="T20" s="156"/>
      <c r="U20" s="156"/>
      <c r="V20" s="156"/>
      <c r="W20" s="156"/>
      <c r="X20" s="156"/>
      <c r="Y20" s="156"/>
      <c r="Z20" s="160">
        <f t="shared" si="0"/>
        <v>0</v>
      </c>
      <c r="AA20" s="157"/>
      <c r="AB20" s="80"/>
      <c r="AC20" s="81"/>
      <c r="AD20" s="82"/>
      <c r="AE20" s="158"/>
      <c r="AF20" s="81"/>
      <c r="AG20" s="81"/>
      <c r="AH20" s="81"/>
      <c r="AI20" s="81"/>
      <c r="AJ20" s="159"/>
      <c r="AK20" s="161">
        <f t="shared" si="1"/>
        <v>0</v>
      </c>
      <c r="AL20" s="80"/>
      <c r="AM20" s="158"/>
      <c r="AN20" s="82"/>
      <c r="AO20" s="104"/>
    </row>
    <row r="21" spans="1:41" ht="21" customHeight="1" x14ac:dyDescent="0.35">
      <c r="A21" s="164" t="str">
        <f t="shared" si="2"/>
        <v>Montag</v>
      </c>
      <c r="B21" s="169">
        <f>DATE(Ausblenden!$A$81,5,Ausblenden!$B92)</f>
        <v>45789</v>
      </c>
      <c r="C21" s="155">
        <f t="shared" si="3"/>
        <v>0</v>
      </c>
      <c r="D21" s="155">
        <f t="shared" si="3"/>
        <v>0</v>
      </c>
      <c r="E21" s="155">
        <f t="shared" si="3"/>
        <v>0</v>
      </c>
      <c r="F21" s="160">
        <f t="shared" si="4"/>
        <v>0</v>
      </c>
      <c r="G21" s="156"/>
      <c r="H21" s="156"/>
      <c r="I21" s="156"/>
      <c r="J21" s="156"/>
      <c r="K21" s="156"/>
      <c r="L21" s="156"/>
      <c r="M21" s="156"/>
      <c r="N21" s="156"/>
      <c r="O21" s="156"/>
      <c r="P21" s="156"/>
      <c r="Q21" s="156"/>
      <c r="R21" s="156"/>
      <c r="S21" s="156"/>
      <c r="T21" s="156"/>
      <c r="U21" s="156"/>
      <c r="V21" s="156"/>
      <c r="W21" s="156"/>
      <c r="X21" s="156"/>
      <c r="Y21" s="156"/>
      <c r="Z21" s="160">
        <f t="shared" si="0"/>
        <v>0</v>
      </c>
      <c r="AA21" s="157"/>
      <c r="AB21" s="80"/>
      <c r="AC21" s="81"/>
      <c r="AD21" s="82"/>
      <c r="AE21" s="158"/>
      <c r="AF21" s="81"/>
      <c r="AG21" s="81"/>
      <c r="AH21" s="81"/>
      <c r="AI21" s="81"/>
      <c r="AJ21" s="159"/>
      <c r="AK21" s="161">
        <f t="shared" si="1"/>
        <v>0</v>
      </c>
      <c r="AL21" s="80"/>
      <c r="AM21" s="158"/>
      <c r="AN21" s="82"/>
      <c r="AO21" s="104"/>
    </row>
    <row r="22" spans="1:41" ht="21" customHeight="1" x14ac:dyDescent="0.35">
      <c r="A22" s="164" t="str">
        <f t="shared" si="2"/>
        <v>Dienstag</v>
      </c>
      <c r="B22" s="169">
        <f>DATE(Ausblenden!$A$81,5,Ausblenden!$B93)</f>
        <v>45790</v>
      </c>
      <c r="C22" s="155">
        <f t="shared" si="3"/>
        <v>0</v>
      </c>
      <c r="D22" s="155">
        <f t="shared" si="3"/>
        <v>0</v>
      </c>
      <c r="E22" s="155">
        <f t="shared" si="3"/>
        <v>0</v>
      </c>
      <c r="F22" s="160">
        <f t="shared" si="4"/>
        <v>0</v>
      </c>
      <c r="G22" s="156"/>
      <c r="H22" s="156"/>
      <c r="I22" s="156"/>
      <c r="J22" s="156"/>
      <c r="K22" s="156"/>
      <c r="L22" s="156"/>
      <c r="M22" s="156"/>
      <c r="N22" s="156"/>
      <c r="O22" s="156"/>
      <c r="P22" s="156"/>
      <c r="Q22" s="156"/>
      <c r="R22" s="156"/>
      <c r="S22" s="156"/>
      <c r="T22" s="156"/>
      <c r="U22" s="156"/>
      <c r="V22" s="156"/>
      <c r="W22" s="156"/>
      <c r="X22" s="156"/>
      <c r="Y22" s="156"/>
      <c r="Z22" s="160">
        <f t="shared" si="0"/>
        <v>0</v>
      </c>
      <c r="AA22" s="157"/>
      <c r="AB22" s="80"/>
      <c r="AC22" s="81"/>
      <c r="AD22" s="82"/>
      <c r="AE22" s="158"/>
      <c r="AF22" s="81"/>
      <c r="AG22" s="81"/>
      <c r="AH22" s="81"/>
      <c r="AI22" s="81"/>
      <c r="AJ22" s="159"/>
      <c r="AK22" s="161">
        <f t="shared" si="1"/>
        <v>0</v>
      </c>
      <c r="AL22" s="80"/>
      <c r="AM22" s="158"/>
      <c r="AN22" s="82"/>
      <c r="AO22" s="104"/>
    </row>
    <row r="23" spans="1:41" ht="21" customHeight="1" x14ac:dyDescent="0.35">
      <c r="A23" s="164" t="str">
        <f t="shared" si="2"/>
        <v>Mittwoch</v>
      </c>
      <c r="B23" s="169">
        <f>DATE(Ausblenden!$A$81,5,Ausblenden!$B94)</f>
        <v>45791</v>
      </c>
      <c r="C23" s="155">
        <f t="shared" si="3"/>
        <v>0</v>
      </c>
      <c r="D23" s="155">
        <f t="shared" si="3"/>
        <v>0</v>
      </c>
      <c r="E23" s="155">
        <f t="shared" si="3"/>
        <v>0</v>
      </c>
      <c r="F23" s="160">
        <f t="shared" si="4"/>
        <v>0</v>
      </c>
      <c r="G23" s="156"/>
      <c r="H23" s="156"/>
      <c r="I23" s="156"/>
      <c r="J23" s="156"/>
      <c r="K23" s="156"/>
      <c r="L23" s="156"/>
      <c r="M23" s="156"/>
      <c r="N23" s="156"/>
      <c r="O23" s="156"/>
      <c r="P23" s="156"/>
      <c r="Q23" s="156"/>
      <c r="R23" s="156"/>
      <c r="S23" s="156"/>
      <c r="T23" s="156"/>
      <c r="U23" s="156"/>
      <c r="V23" s="156"/>
      <c r="W23" s="156"/>
      <c r="X23" s="156"/>
      <c r="Y23" s="156"/>
      <c r="Z23" s="160">
        <f t="shared" si="0"/>
        <v>0</v>
      </c>
      <c r="AA23" s="157"/>
      <c r="AB23" s="80"/>
      <c r="AC23" s="81"/>
      <c r="AD23" s="82"/>
      <c r="AE23" s="158"/>
      <c r="AF23" s="81"/>
      <c r="AG23" s="81"/>
      <c r="AH23" s="81"/>
      <c r="AI23" s="81"/>
      <c r="AJ23" s="159"/>
      <c r="AK23" s="161">
        <f t="shared" si="1"/>
        <v>0</v>
      </c>
      <c r="AL23" s="80"/>
      <c r="AM23" s="158"/>
      <c r="AN23" s="82"/>
      <c r="AO23" s="104"/>
    </row>
    <row r="24" spans="1:41" ht="21" customHeight="1" x14ac:dyDescent="0.35">
      <c r="A24" s="164" t="str">
        <f t="shared" si="2"/>
        <v>Donnerstag</v>
      </c>
      <c r="B24" s="169">
        <f>DATE(Ausblenden!$A$81,5,Ausblenden!$B95)</f>
        <v>45792</v>
      </c>
      <c r="C24" s="155">
        <f t="shared" si="3"/>
        <v>0</v>
      </c>
      <c r="D24" s="155">
        <f t="shared" si="3"/>
        <v>0</v>
      </c>
      <c r="E24" s="155">
        <f t="shared" si="3"/>
        <v>0</v>
      </c>
      <c r="F24" s="160">
        <f t="shared" si="4"/>
        <v>0</v>
      </c>
      <c r="G24" s="156"/>
      <c r="H24" s="156"/>
      <c r="I24" s="156"/>
      <c r="J24" s="156"/>
      <c r="K24" s="156"/>
      <c r="L24" s="156"/>
      <c r="M24" s="156"/>
      <c r="N24" s="156"/>
      <c r="O24" s="156"/>
      <c r="P24" s="156"/>
      <c r="Q24" s="156"/>
      <c r="R24" s="156"/>
      <c r="S24" s="156"/>
      <c r="T24" s="156"/>
      <c r="U24" s="156"/>
      <c r="V24" s="156"/>
      <c r="W24" s="156"/>
      <c r="X24" s="156"/>
      <c r="Y24" s="156"/>
      <c r="Z24" s="160">
        <f t="shared" si="0"/>
        <v>0</v>
      </c>
      <c r="AA24" s="157"/>
      <c r="AB24" s="80"/>
      <c r="AC24" s="81"/>
      <c r="AD24" s="82"/>
      <c r="AE24" s="158"/>
      <c r="AF24" s="81"/>
      <c r="AG24" s="81"/>
      <c r="AH24" s="81"/>
      <c r="AI24" s="81"/>
      <c r="AJ24" s="159"/>
      <c r="AK24" s="161">
        <f t="shared" si="1"/>
        <v>0</v>
      </c>
      <c r="AL24" s="80"/>
      <c r="AM24" s="158"/>
      <c r="AN24" s="82"/>
      <c r="AO24" s="104"/>
    </row>
    <row r="25" spans="1:41" ht="21" customHeight="1" x14ac:dyDescent="0.35">
      <c r="A25" s="164" t="str">
        <f t="shared" si="2"/>
        <v>Freitag</v>
      </c>
      <c r="B25" s="169">
        <f>DATE(Ausblenden!$A$81,5,Ausblenden!$B96)</f>
        <v>45793</v>
      </c>
      <c r="C25" s="155">
        <f t="shared" si="3"/>
        <v>0</v>
      </c>
      <c r="D25" s="155">
        <f t="shared" si="3"/>
        <v>0</v>
      </c>
      <c r="E25" s="155">
        <f t="shared" si="3"/>
        <v>0</v>
      </c>
      <c r="F25" s="160">
        <f t="shared" si="4"/>
        <v>0</v>
      </c>
      <c r="G25" s="156"/>
      <c r="H25" s="156"/>
      <c r="I25" s="156"/>
      <c r="J25" s="156"/>
      <c r="K25" s="156"/>
      <c r="L25" s="156"/>
      <c r="M25" s="156"/>
      <c r="N25" s="156"/>
      <c r="O25" s="156"/>
      <c r="P25" s="156"/>
      <c r="Q25" s="156"/>
      <c r="R25" s="156"/>
      <c r="S25" s="156"/>
      <c r="T25" s="156"/>
      <c r="U25" s="156"/>
      <c r="V25" s="156"/>
      <c r="W25" s="156"/>
      <c r="X25" s="156"/>
      <c r="Y25" s="156"/>
      <c r="Z25" s="160">
        <f t="shared" si="0"/>
        <v>0</v>
      </c>
      <c r="AA25" s="157"/>
      <c r="AB25" s="80"/>
      <c r="AC25" s="81"/>
      <c r="AD25" s="82"/>
      <c r="AE25" s="158"/>
      <c r="AF25" s="81"/>
      <c r="AG25" s="81"/>
      <c r="AH25" s="81"/>
      <c r="AI25" s="81"/>
      <c r="AJ25" s="159"/>
      <c r="AK25" s="161">
        <f t="shared" si="1"/>
        <v>0</v>
      </c>
      <c r="AL25" s="80"/>
      <c r="AM25" s="158"/>
      <c r="AN25" s="82"/>
      <c r="AO25" s="104"/>
    </row>
    <row r="26" spans="1:41" ht="21" customHeight="1" x14ac:dyDescent="0.35">
      <c r="A26" s="164" t="str">
        <f t="shared" si="2"/>
        <v>Samstag</v>
      </c>
      <c r="B26" s="169">
        <f>DATE(Ausblenden!$A$81,5,Ausblenden!$B97)</f>
        <v>45794</v>
      </c>
      <c r="C26" s="155">
        <f t="shared" si="3"/>
        <v>0</v>
      </c>
      <c r="D26" s="155">
        <f t="shared" si="3"/>
        <v>0</v>
      </c>
      <c r="E26" s="155">
        <f t="shared" si="3"/>
        <v>0</v>
      </c>
      <c r="F26" s="160">
        <f t="shared" si="4"/>
        <v>0</v>
      </c>
      <c r="G26" s="156"/>
      <c r="H26" s="156"/>
      <c r="I26" s="156"/>
      <c r="J26" s="156"/>
      <c r="K26" s="156"/>
      <c r="L26" s="156"/>
      <c r="M26" s="156"/>
      <c r="N26" s="156"/>
      <c r="O26" s="156"/>
      <c r="P26" s="156"/>
      <c r="Q26" s="156"/>
      <c r="R26" s="156"/>
      <c r="S26" s="156"/>
      <c r="T26" s="156"/>
      <c r="U26" s="156"/>
      <c r="V26" s="156"/>
      <c r="W26" s="156"/>
      <c r="X26" s="156"/>
      <c r="Y26" s="156"/>
      <c r="Z26" s="160">
        <f t="shared" si="0"/>
        <v>0</v>
      </c>
      <c r="AA26" s="157"/>
      <c r="AB26" s="80"/>
      <c r="AC26" s="81"/>
      <c r="AD26" s="82"/>
      <c r="AE26" s="158"/>
      <c r="AF26" s="81"/>
      <c r="AG26" s="81"/>
      <c r="AH26" s="81"/>
      <c r="AI26" s="81"/>
      <c r="AJ26" s="159"/>
      <c r="AK26" s="161">
        <f t="shared" si="1"/>
        <v>0</v>
      </c>
      <c r="AL26" s="80"/>
      <c r="AM26" s="158"/>
      <c r="AN26" s="82"/>
      <c r="AO26" s="104"/>
    </row>
    <row r="27" spans="1:41" ht="21" customHeight="1" x14ac:dyDescent="0.35">
      <c r="A27" s="164" t="str">
        <f t="shared" si="2"/>
        <v>Sonntag</v>
      </c>
      <c r="B27" s="169">
        <f>DATE(Ausblenden!$A$81,5,Ausblenden!$B98)</f>
        <v>45795</v>
      </c>
      <c r="C27" s="155">
        <f t="shared" si="3"/>
        <v>0</v>
      </c>
      <c r="D27" s="155">
        <f t="shared" si="3"/>
        <v>0</v>
      </c>
      <c r="E27" s="155">
        <f t="shared" si="3"/>
        <v>0</v>
      </c>
      <c r="F27" s="160">
        <f t="shared" si="4"/>
        <v>0</v>
      </c>
      <c r="G27" s="156"/>
      <c r="H27" s="156"/>
      <c r="I27" s="156"/>
      <c r="J27" s="156"/>
      <c r="K27" s="156"/>
      <c r="L27" s="156"/>
      <c r="M27" s="156"/>
      <c r="N27" s="156"/>
      <c r="O27" s="156"/>
      <c r="P27" s="156"/>
      <c r="Q27" s="156"/>
      <c r="R27" s="156"/>
      <c r="S27" s="156"/>
      <c r="T27" s="156"/>
      <c r="U27" s="156"/>
      <c r="V27" s="156"/>
      <c r="W27" s="156"/>
      <c r="X27" s="156"/>
      <c r="Y27" s="156"/>
      <c r="Z27" s="160">
        <f t="shared" si="0"/>
        <v>0</v>
      </c>
      <c r="AA27" s="157"/>
      <c r="AB27" s="80"/>
      <c r="AC27" s="81"/>
      <c r="AD27" s="82"/>
      <c r="AE27" s="158"/>
      <c r="AF27" s="81"/>
      <c r="AG27" s="81"/>
      <c r="AH27" s="81"/>
      <c r="AI27" s="81"/>
      <c r="AJ27" s="159"/>
      <c r="AK27" s="161">
        <f t="shared" si="1"/>
        <v>0</v>
      </c>
      <c r="AL27" s="80"/>
      <c r="AM27" s="158"/>
      <c r="AN27" s="82"/>
      <c r="AO27" s="104"/>
    </row>
    <row r="28" spans="1:41" ht="21" customHeight="1" x14ac:dyDescent="0.35">
      <c r="A28" s="164" t="str">
        <f t="shared" si="2"/>
        <v>Montag</v>
      </c>
      <c r="B28" s="169">
        <f>DATE(Ausblenden!$A$81,5,Ausblenden!$B99)</f>
        <v>45796</v>
      </c>
      <c r="C28" s="155">
        <f t="shared" si="3"/>
        <v>0</v>
      </c>
      <c r="D28" s="155">
        <f t="shared" si="3"/>
        <v>0</v>
      </c>
      <c r="E28" s="155">
        <f t="shared" si="3"/>
        <v>0</v>
      </c>
      <c r="F28" s="160">
        <f t="shared" si="4"/>
        <v>0</v>
      </c>
      <c r="G28" s="156"/>
      <c r="H28" s="156"/>
      <c r="I28" s="156"/>
      <c r="J28" s="156"/>
      <c r="K28" s="156"/>
      <c r="L28" s="156"/>
      <c r="M28" s="156"/>
      <c r="N28" s="156"/>
      <c r="O28" s="156"/>
      <c r="P28" s="156"/>
      <c r="Q28" s="156"/>
      <c r="R28" s="156"/>
      <c r="S28" s="156"/>
      <c r="T28" s="156"/>
      <c r="U28" s="156"/>
      <c r="V28" s="156"/>
      <c r="W28" s="156"/>
      <c r="X28" s="156"/>
      <c r="Y28" s="156"/>
      <c r="Z28" s="160">
        <f t="shared" si="0"/>
        <v>0</v>
      </c>
      <c r="AA28" s="157"/>
      <c r="AB28" s="80"/>
      <c r="AC28" s="81"/>
      <c r="AD28" s="82"/>
      <c r="AE28" s="158"/>
      <c r="AF28" s="81"/>
      <c r="AG28" s="81"/>
      <c r="AH28" s="81"/>
      <c r="AI28" s="81"/>
      <c r="AJ28" s="159"/>
      <c r="AK28" s="161">
        <f t="shared" si="1"/>
        <v>0</v>
      </c>
      <c r="AL28" s="80"/>
      <c r="AM28" s="158"/>
      <c r="AN28" s="82"/>
      <c r="AO28" s="104"/>
    </row>
    <row r="29" spans="1:41" ht="21" customHeight="1" x14ac:dyDescent="0.35">
      <c r="A29" s="164" t="str">
        <f t="shared" si="2"/>
        <v>Dienstag</v>
      </c>
      <c r="B29" s="169">
        <f>DATE(Ausblenden!$A$81,5,Ausblenden!$B100)</f>
        <v>45797</v>
      </c>
      <c r="C29" s="155">
        <f t="shared" si="3"/>
        <v>0</v>
      </c>
      <c r="D29" s="155">
        <f t="shared" si="3"/>
        <v>0</v>
      </c>
      <c r="E29" s="155">
        <f t="shared" si="3"/>
        <v>0</v>
      </c>
      <c r="F29" s="160">
        <f t="shared" si="4"/>
        <v>0</v>
      </c>
      <c r="G29" s="156"/>
      <c r="H29" s="156"/>
      <c r="I29" s="156"/>
      <c r="J29" s="156"/>
      <c r="K29" s="156"/>
      <c r="L29" s="156"/>
      <c r="M29" s="156"/>
      <c r="N29" s="156"/>
      <c r="O29" s="156"/>
      <c r="P29" s="156"/>
      <c r="Q29" s="156"/>
      <c r="R29" s="156"/>
      <c r="S29" s="156"/>
      <c r="T29" s="156"/>
      <c r="U29" s="156"/>
      <c r="V29" s="156"/>
      <c r="W29" s="156"/>
      <c r="X29" s="156"/>
      <c r="Y29" s="156"/>
      <c r="Z29" s="160">
        <f t="shared" si="0"/>
        <v>0</v>
      </c>
      <c r="AA29" s="157"/>
      <c r="AB29" s="80"/>
      <c r="AC29" s="81"/>
      <c r="AD29" s="82"/>
      <c r="AE29" s="158"/>
      <c r="AF29" s="81"/>
      <c r="AG29" s="81"/>
      <c r="AH29" s="81"/>
      <c r="AI29" s="81"/>
      <c r="AJ29" s="159"/>
      <c r="AK29" s="161">
        <f t="shared" si="1"/>
        <v>0</v>
      </c>
      <c r="AL29" s="80"/>
      <c r="AM29" s="158"/>
      <c r="AN29" s="82"/>
      <c r="AO29" s="104"/>
    </row>
    <row r="30" spans="1:41" ht="21" customHeight="1" x14ac:dyDescent="0.35">
      <c r="A30" s="164" t="str">
        <f t="shared" si="2"/>
        <v>Mittwoch</v>
      </c>
      <c r="B30" s="169">
        <f>DATE(Ausblenden!$A$81,5,Ausblenden!$B101)</f>
        <v>45798</v>
      </c>
      <c r="C30" s="155">
        <f t="shared" si="3"/>
        <v>0</v>
      </c>
      <c r="D30" s="155">
        <f t="shared" si="3"/>
        <v>0</v>
      </c>
      <c r="E30" s="155">
        <f t="shared" si="3"/>
        <v>0</v>
      </c>
      <c r="F30" s="160">
        <f t="shared" si="4"/>
        <v>0</v>
      </c>
      <c r="G30" s="156"/>
      <c r="H30" s="156"/>
      <c r="I30" s="156"/>
      <c r="J30" s="156"/>
      <c r="K30" s="156"/>
      <c r="L30" s="156"/>
      <c r="M30" s="156"/>
      <c r="N30" s="156"/>
      <c r="O30" s="156"/>
      <c r="P30" s="156"/>
      <c r="Q30" s="156"/>
      <c r="R30" s="156"/>
      <c r="S30" s="156"/>
      <c r="T30" s="156"/>
      <c r="U30" s="156"/>
      <c r="V30" s="156"/>
      <c r="W30" s="156"/>
      <c r="X30" s="156"/>
      <c r="Y30" s="156"/>
      <c r="Z30" s="160">
        <f t="shared" si="0"/>
        <v>0</v>
      </c>
      <c r="AA30" s="157"/>
      <c r="AB30" s="80"/>
      <c r="AC30" s="81"/>
      <c r="AD30" s="82"/>
      <c r="AE30" s="158"/>
      <c r="AF30" s="81"/>
      <c r="AG30" s="81"/>
      <c r="AH30" s="81"/>
      <c r="AI30" s="81"/>
      <c r="AJ30" s="159"/>
      <c r="AK30" s="161">
        <f t="shared" si="1"/>
        <v>0</v>
      </c>
      <c r="AL30" s="80"/>
      <c r="AM30" s="158"/>
      <c r="AN30" s="82"/>
      <c r="AO30" s="104"/>
    </row>
    <row r="31" spans="1:41" ht="21" customHeight="1" x14ac:dyDescent="0.35">
      <c r="A31" s="164" t="str">
        <f t="shared" si="2"/>
        <v>Donnerstag</v>
      </c>
      <c r="B31" s="169">
        <f>DATE(Ausblenden!$A$81,5,Ausblenden!$B102)</f>
        <v>45799</v>
      </c>
      <c r="C31" s="155">
        <f t="shared" si="3"/>
        <v>0</v>
      </c>
      <c r="D31" s="155">
        <f t="shared" si="3"/>
        <v>0</v>
      </c>
      <c r="E31" s="155">
        <f t="shared" si="3"/>
        <v>0</v>
      </c>
      <c r="F31" s="160">
        <f t="shared" si="4"/>
        <v>0</v>
      </c>
      <c r="G31" s="156"/>
      <c r="H31" s="156"/>
      <c r="I31" s="156"/>
      <c r="J31" s="156"/>
      <c r="K31" s="156"/>
      <c r="L31" s="156"/>
      <c r="M31" s="156"/>
      <c r="N31" s="156"/>
      <c r="O31" s="156"/>
      <c r="P31" s="156"/>
      <c r="Q31" s="156"/>
      <c r="R31" s="156"/>
      <c r="S31" s="156"/>
      <c r="T31" s="156"/>
      <c r="U31" s="156"/>
      <c r="V31" s="156"/>
      <c r="W31" s="156"/>
      <c r="X31" s="156"/>
      <c r="Y31" s="156"/>
      <c r="Z31" s="160">
        <f t="shared" si="0"/>
        <v>0</v>
      </c>
      <c r="AA31" s="157"/>
      <c r="AB31" s="80"/>
      <c r="AC31" s="81"/>
      <c r="AD31" s="82"/>
      <c r="AE31" s="158"/>
      <c r="AF31" s="81"/>
      <c r="AG31" s="81"/>
      <c r="AH31" s="81"/>
      <c r="AI31" s="81"/>
      <c r="AJ31" s="159"/>
      <c r="AK31" s="161">
        <f t="shared" si="1"/>
        <v>0</v>
      </c>
      <c r="AL31" s="80"/>
      <c r="AM31" s="158"/>
      <c r="AN31" s="82"/>
      <c r="AO31" s="104"/>
    </row>
    <row r="32" spans="1:41" ht="21" customHeight="1" x14ac:dyDescent="0.35">
      <c r="A32" s="164" t="str">
        <f t="shared" si="2"/>
        <v>Freitag</v>
      </c>
      <c r="B32" s="169">
        <f>DATE(Ausblenden!$A$81,5,Ausblenden!$B103)</f>
        <v>45800</v>
      </c>
      <c r="C32" s="155">
        <f t="shared" si="3"/>
        <v>0</v>
      </c>
      <c r="D32" s="155">
        <f t="shared" si="3"/>
        <v>0</v>
      </c>
      <c r="E32" s="155">
        <f t="shared" si="3"/>
        <v>0</v>
      </c>
      <c r="F32" s="160">
        <f t="shared" si="4"/>
        <v>0</v>
      </c>
      <c r="G32" s="156"/>
      <c r="H32" s="156"/>
      <c r="I32" s="156"/>
      <c r="J32" s="156"/>
      <c r="K32" s="156"/>
      <c r="L32" s="156"/>
      <c r="M32" s="156"/>
      <c r="N32" s="156"/>
      <c r="O32" s="156"/>
      <c r="P32" s="156"/>
      <c r="Q32" s="156"/>
      <c r="R32" s="156"/>
      <c r="S32" s="156"/>
      <c r="T32" s="156"/>
      <c r="U32" s="156"/>
      <c r="V32" s="156"/>
      <c r="W32" s="156"/>
      <c r="X32" s="156"/>
      <c r="Y32" s="156"/>
      <c r="Z32" s="160">
        <f t="shared" si="0"/>
        <v>0</v>
      </c>
      <c r="AA32" s="157"/>
      <c r="AB32" s="80"/>
      <c r="AC32" s="81"/>
      <c r="AD32" s="82"/>
      <c r="AE32" s="158"/>
      <c r="AF32" s="81"/>
      <c r="AG32" s="81"/>
      <c r="AH32" s="81"/>
      <c r="AI32" s="81"/>
      <c r="AJ32" s="159"/>
      <c r="AK32" s="161">
        <f t="shared" si="1"/>
        <v>0</v>
      </c>
      <c r="AL32" s="80"/>
      <c r="AM32" s="158"/>
      <c r="AN32" s="82"/>
      <c r="AO32" s="104"/>
    </row>
    <row r="33" spans="1:41" ht="21" customHeight="1" x14ac:dyDescent="0.35">
      <c r="A33" s="164" t="str">
        <f t="shared" si="2"/>
        <v>Samstag</v>
      </c>
      <c r="B33" s="169">
        <f>DATE(Ausblenden!$A$81,5,Ausblenden!$B104)</f>
        <v>45801</v>
      </c>
      <c r="C33" s="155">
        <f t="shared" si="3"/>
        <v>0</v>
      </c>
      <c r="D33" s="155">
        <f t="shared" si="3"/>
        <v>0</v>
      </c>
      <c r="E33" s="155">
        <f t="shared" si="3"/>
        <v>0</v>
      </c>
      <c r="F33" s="160">
        <f t="shared" si="4"/>
        <v>0</v>
      </c>
      <c r="G33" s="156"/>
      <c r="H33" s="156"/>
      <c r="I33" s="156"/>
      <c r="J33" s="156"/>
      <c r="K33" s="156"/>
      <c r="L33" s="156"/>
      <c r="M33" s="156"/>
      <c r="N33" s="156"/>
      <c r="O33" s="156"/>
      <c r="P33" s="156"/>
      <c r="Q33" s="156"/>
      <c r="R33" s="156"/>
      <c r="S33" s="156"/>
      <c r="T33" s="156"/>
      <c r="U33" s="156"/>
      <c r="V33" s="156"/>
      <c r="W33" s="156"/>
      <c r="X33" s="156"/>
      <c r="Y33" s="156"/>
      <c r="Z33" s="160">
        <f t="shared" si="0"/>
        <v>0</v>
      </c>
      <c r="AA33" s="157"/>
      <c r="AB33" s="80"/>
      <c r="AC33" s="81"/>
      <c r="AD33" s="82"/>
      <c r="AE33" s="158"/>
      <c r="AF33" s="81"/>
      <c r="AG33" s="81"/>
      <c r="AH33" s="81"/>
      <c r="AI33" s="81"/>
      <c r="AJ33" s="159"/>
      <c r="AK33" s="161">
        <f t="shared" si="1"/>
        <v>0</v>
      </c>
      <c r="AL33" s="80"/>
      <c r="AM33" s="158"/>
      <c r="AN33" s="82"/>
      <c r="AO33" s="104"/>
    </row>
    <row r="34" spans="1:41" ht="21" customHeight="1" x14ac:dyDescent="0.35">
      <c r="A34" s="164" t="str">
        <f t="shared" si="2"/>
        <v>Sonntag</v>
      </c>
      <c r="B34" s="169">
        <f>DATE(Ausblenden!$A$81,5,Ausblenden!$B105)</f>
        <v>45802</v>
      </c>
      <c r="C34" s="155">
        <f t="shared" si="3"/>
        <v>0</v>
      </c>
      <c r="D34" s="155">
        <f t="shared" si="3"/>
        <v>0</v>
      </c>
      <c r="E34" s="155">
        <f t="shared" si="3"/>
        <v>0</v>
      </c>
      <c r="F34" s="160">
        <f t="shared" si="4"/>
        <v>0</v>
      </c>
      <c r="G34" s="156"/>
      <c r="H34" s="156"/>
      <c r="I34" s="156"/>
      <c r="J34" s="156"/>
      <c r="K34" s="156"/>
      <c r="L34" s="156"/>
      <c r="M34" s="156"/>
      <c r="N34" s="156"/>
      <c r="O34" s="156"/>
      <c r="P34" s="156"/>
      <c r="Q34" s="156"/>
      <c r="R34" s="156"/>
      <c r="S34" s="156"/>
      <c r="T34" s="156"/>
      <c r="U34" s="156"/>
      <c r="V34" s="156"/>
      <c r="W34" s="156"/>
      <c r="X34" s="156"/>
      <c r="Y34" s="156"/>
      <c r="Z34" s="160">
        <f t="shared" si="0"/>
        <v>0</v>
      </c>
      <c r="AA34" s="157"/>
      <c r="AB34" s="80"/>
      <c r="AC34" s="81"/>
      <c r="AD34" s="82"/>
      <c r="AE34" s="158"/>
      <c r="AF34" s="81"/>
      <c r="AG34" s="81"/>
      <c r="AH34" s="81"/>
      <c r="AI34" s="81"/>
      <c r="AJ34" s="159"/>
      <c r="AK34" s="161">
        <f t="shared" si="1"/>
        <v>0</v>
      </c>
      <c r="AL34" s="80"/>
      <c r="AM34" s="158"/>
      <c r="AN34" s="82"/>
      <c r="AO34" s="104"/>
    </row>
    <row r="35" spans="1:41" ht="21" customHeight="1" x14ac:dyDescent="0.35">
      <c r="A35" s="164" t="str">
        <f t="shared" si="2"/>
        <v>Montag</v>
      </c>
      <c r="B35" s="169">
        <f>DATE(Ausblenden!$A$81,5,Ausblenden!$B106)</f>
        <v>45803</v>
      </c>
      <c r="C35" s="155">
        <f t="shared" si="3"/>
        <v>0</v>
      </c>
      <c r="D35" s="155">
        <f t="shared" si="3"/>
        <v>0</v>
      </c>
      <c r="E35" s="155">
        <f t="shared" si="3"/>
        <v>0</v>
      </c>
      <c r="F35" s="160">
        <f t="shared" si="4"/>
        <v>0</v>
      </c>
      <c r="G35" s="156"/>
      <c r="H35" s="156"/>
      <c r="I35" s="156"/>
      <c r="J35" s="156"/>
      <c r="K35" s="156"/>
      <c r="L35" s="156"/>
      <c r="M35" s="156"/>
      <c r="N35" s="156"/>
      <c r="O35" s="156"/>
      <c r="P35" s="156"/>
      <c r="Q35" s="156"/>
      <c r="R35" s="156"/>
      <c r="S35" s="156"/>
      <c r="T35" s="156"/>
      <c r="U35" s="156"/>
      <c r="V35" s="156"/>
      <c r="W35" s="156"/>
      <c r="X35" s="156"/>
      <c r="Y35" s="156"/>
      <c r="Z35" s="160">
        <f t="shared" si="0"/>
        <v>0</v>
      </c>
      <c r="AA35" s="157"/>
      <c r="AB35" s="80"/>
      <c r="AC35" s="81"/>
      <c r="AD35" s="82"/>
      <c r="AE35" s="158"/>
      <c r="AF35" s="81"/>
      <c r="AG35" s="81"/>
      <c r="AH35" s="81"/>
      <c r="AI35" s="81"/>
      <c r="AJ35" s="159"/>
      <c r="AK35" s="161">
        <f t="shared" si="1"/>
        <v>0</v>
      </c>
      <c r="AL35" s="80"/>
      <c r="AM35" s="158"/>
      <c r="AN35" s="82"/>
      <c r="AO35" s="104"/>
    </row>
    <row r="36" spans="1:41" ht="21" customHeight="1" x14ac:dyDescent="0.35">
      <c r="A36" s="164" t="str">
        <f t="shared" si="2"/>
        <v>Dienstag</v>
      </c>
      <c r="B36" s="169">
        <f>DATE(Ausblenden!$A$81,5,Ausblenden!$B107)</f>
        <v>45804</v>
      </c>
      <c r="C36" s="155">
        <f t="shared" si="3"/>
        <v>0</v>
      </c>
      <c r="D36" s="155">
        <f t="shared" si="3"/>
        <v>0</v>
      </c>
      <c r="E36" s="155">
        <f t="shared" si="3"/>
        <v>0</v>
      </c>
      <c r="F36" s="160">
        <f t="shared" si="4"/>
        <v>0</v>
      </c>
      <c r="G36" s="156"/>
      <c r="H36" s="156"/>
      <c r="I36" s="156"/>
      <c r="J36" s="156"/>
      <c r="K36" s="156"/>
      <c r="L36" s="156"/>
      <c r="M36" s="156"/>
      <c r="N36" s="156"/>
      <c r="O36" s="156"/>
      <c r="P36" s="156"/>
      <c r="Q36" s="156"/>
      <c r="R36" s="156"/>
      <c r="S36" s="156"/>
      <c r="T36" s="156"/>
      <c r="U36" s="156"/>
      <c r="V36" s="156"/>
      <c r="W36" s="156"/>
      <c r="X36" s="156"/>
      <c r="Y36" s="156"/>
      <c r="Z36" s="160">
        <f t="shared" si="0"/>
        <v>0</v>
      </c>
      <c r="AA36" s="157"/>
      <c r="AB36" s="80"/>
      <c r="AC36" s="81"/>
      <c r="AD36" s="82"/>
      <c r="AE36" s="158"/>
      <c r="AF36" s="81"/>
      <c r="AG36" s="81"/>
      <c r="AH36" s="81"/>
      <c r="AI36" s="81"/>
      <c r="AJ36" s="159"/>
      <c r="AK36" s="161">
        <f t="shared" si="1"/>
        <v>0</v>
      </c>
      <c r="AL36" s="80"/>
      <c r="AM36" s="158"/>
      <c r="AN36" s="82"/>
      <c r="AO36" s="104"/>
    </row>
    <row r="37" spans="1:41" ht="21" customHeight="1" x14ac:dyDescent="0.35">
      <c r="A37" s="164" t="str">
        <f t="shared" si="2"/>
        <v>Mittwoch</v>
      </c>
      <c r="B37" s="169">
        <f>DATE(Ausblenden!$A$81,5,Ausblenden!$B108)</f>
        <v>45805</v>
      </c>
      <c r="C37" s="155">
        <f t="shared" si="3"/>
        <v>0</v>
      </c>
      <c r="D37" s="155">
        <f t="shared" si="3"/>
        <v>0</v>
      </c>
      <c r="E37" s="155">
        <f t="shared" si="3"/>
        <v>0</v>
      </c>
      <c r="F37" s="160">
        <f t="shared" si="4"/>
        <v>0</v>
      </c>
      <c r="G37" s="156"/>
      <c r="H37" s="156"/>
      <c r="I37" s="156"/>
      <c r="J37" s="156"/>
      <c r="K37" s="156"/>
      <c r="L37" s="156"/>
      <c r="M37" s="156"/>
      <c r="N37" s="156"/>
      <c r="O37" s="156"/>
      <c r="P37" s="156"/>
      <c r="Q37" s="156"/>
      <c r="R37" s="156"/>
      <c r="S37" s="156"/>
      <c r="T37" s="156"/>
      <c r="U37" s="156"/>
      <c r="V37" s="156"/>
      <c r="W37" s="156"/>
      <c r="X37" s="156"/>
      <c r="Y37" s="156"/>
      <c r="Z37" s="160">
        <f t="shared" si="0"/>
        <v>0</v>
      </c>
      <c r="AA37" s="157"/>
      <c r="AB37" s="80"/>
      <c r="AC37" s="81"/>
      <c r="AD37" s="82"/>
      <c r="AE37" s="158"/>
      <c r="AF37" s="81"/>
      <c r="AG37" s="81"/>
      <c r="AH37" s="81"/>
      <c r="AI37" s="81"/>
      <c r="AJ37" s="159"/>
      <c r="AK37" s="161">
        <f t="shared" si="1"/>
        <v>0</v>
      </c>
      <c r="AL37" s="80"/>
      <c r="AM37" s="158"/>
      <c r="AN37" s="82"/>
      <c r="AO37" s="104"/>
    </row>
    <row r="38" spans="1:41" ht="21" customHeight="1" x14ac:dyDescent="0.35">
      <c r="A38" s="210" t="str">
        <f t="shared" si="2"/>
        <v>Donnerstag</v>
      </c>
      <c r="B38" s="211">
        <f>DATE(Ausblenden!$A$81,5,Ausblenden!$B109)</f>
        <v>45806</v>
      </c>
      <c r="C38" s="198">
        <f t="shared" si="3"/>
        <v>0</v>
      </c>
      <c r="D38" s="198">
        <f t="shared" si="3"/>
        <v>0</v>
      </c>
      <c r="E38" s="198">
        <f t="shared" si="3"/>
        <v>0</v>
      </c>
      <c r="F38" s="199">
        <f>SUM(C38:E38)</f>
        <v>0</v>
      </c>
      <c r="G38" s="200"/>
      <c r="H38" s="200"/>
      <c r="I38" s="200"/>
      <c r="J38" s="200"/>
      <c r="K38" s="200"/>
      <c r="L38" s="200"/>
      <c r="M38" s="200"/>
      <c r="N38" s="200"/>
      <c r="O38" s="200"/>
      <c r="P38" s="200"/>
      <c r="Q38" s="200"/>
      <c r="R38" s="200"/>
      <c r="S38" s="200"/>
      <c r="T38" s="200"/>
      <c r="U38" s="200"/>
      <c r="V38" s="200"/>
      <c r="W38" s="200"/>
      <c r="X38" s="200"/>
      <c r="Y38" s="200"/>
      <c r="Z38" s="199">
        <f t="shared" si="0"/>
        <v>0</v>
      </c>
      <c r="AA38" s="201"/>
      <c r="AB38" s="202"/>
      <c r="AC38" s="203"/>
      <c r="AD38" s="204"/>
      <c r="AE38" s="205"/>
      <c r="AF38" s="203"/>
      <c r="AG38" s="203"/>
      <c r="AH38" s="203"/>
      <c r="AI38" s="203"/>
      <c r="AJ38" s="206"/>
      <c r="AK38" s="207">
        <f t="shared" si="1"/>
        <v>0</v>
      </c>
      <c r="AL38" s="202"/>
      <c r="AM38" s="205"/>
      <c r="AN38" s="204"/>
      <c r="AO38" s="104"/>
    </row>
    <row r="39" spans="1:41" ht="21" customHeight="1" x14ac:dyDescent="0.35">
      <c r="A39" s="164" t="str">
        <f t="shared" si="2"/>
        <v>Freitag</v>
      </c>
      <c r="B39" s="169">
        <f>DATE(Ausblenden!$A$81,5,Ausblenden!$B110)</f>
        <v>45807</v>
      </c>
      <c r="C39" s="155">
        <f t="shared" si="3"/>
        <v>0</v>
      </c>
      <c r="D39" s="155">
        <f t="shared" si="3"/>
        <v>0</v>
      </c>
      <c r="E39" s="155">
        <f t="shared" si="3"/>
        <v>0</v>
      </c>
      <c r="F39" s="160">
        <f t="shared" si="4"/>
        <v>0</v>
      </c>
      <c r="G39" s="156"/>
      <c r="H39" s="156"/>
      <c r="I39" s="156"/>
      <c r="J39" s="156"/>
      <c r="K39" s="156"/>
      <c r="L39" s="156"/>
      <c r="M39" s="156"/>
      <c r="N39" s="156"/>
      <c r="O39" s="156"/>
      <c r="P39" s="156"/>
      <c r="Q39" s="156"/>
      <c r="R39" s="156"/>
      <c r="S39" s="156"/>
      <c r="T39" s="156"/>
      <c r="U39" s="156"/>
      <c r="V39" s="156"/>
      <c r="W39" s="156"/>
      <c r="X39" s="156"/>
      <c r="Y39" s="156"/>
      <c r="Z39" s="160">
        <f t="shared" si="0"/>
        <v>0</v>
      </c>
      <c r="AA39" s="157"/>
      <c r="AB39" s="80"/>
      <c r="AC39" s="81"/>
      <c r="AD39" s="82"/>
      <c r="AE39" s="158"/>
      <c r="AF39" s="81"/>
      <c r="AG39" s="81"/>
      <c r="AH39" s="81"/>
      <c r="AI39" s="81"/>
      <c r="AJ39" s="159"/>
      <c r="AK39" s="161">
        <f t="shared" si="1"/>
        <v>0</v>
      </c>
      <c r="AL39" s="80"/>
      <c r="AM39" s="158"/>
      <c r="AN39" s="82"/>
      <c r="AO39" s="104"/>
    </row>
    <row r="40" spans="1:41" ht="21" customHeight="1" thickBot="1" x14ac:dyDescent="0.4">
      <c r="A40" s="165" t="str">
        <f t="shared" si="2"/>
        <v>Samstag</v>
      </c>
      <c r="B40" s="170">
        <f>DATE(Ausblenden!$A$81,5,Ausblenden!$B111)</f>
        <v>45808</v>
      </c>
      <c r="C40" s="155">
        <f t="shared" si="3"/>
        <v>0</v>
      </c>
      <c r="D40" s="155">
        <f t="shared" si="3"/>
        <v>0</v>
      </c>
      <c r="E40" s="155">
        <f t="shared" si="3"/>
        <v>0</v>
      </c>
      <c r="F40" s="160">
        <f t="shared" si="4"/>
        <v>0</v>
      </c>
      <c r="G40" s="156"/>
      <c r="H40" s="156"/>
      <c r="I40" s="156"/>
      <c r="J40" s="156"/>
      <c r="K40" s="156"/>
      <c r="L40" s="156"/>
      <c r="M40" s="156"/>
      <c r="N40" s="156"/>
      <c r="O40" s="156"/>
      <c r="P40" s="156"/>
      <c r="Q40" s="156"/>
      <c r="R40" s="156"/>
      <c r="S40" s="156"/>
      <c r="T40" s="156"/>
      <c r="U40" s="156"/>
      <c r="V40" s="156"/>
      <c r="W40" s="156"/>
      <c r="X40" s="156"/>
      <c r="Y40" s="156"/>
      <c r="Z40" s="160">
        <f t="shared" si="0"/>
        <v>0</v>
      </c>
      <c r="AA40" s="157"/>
      <c r="AB40" s="80"/>
      <c r="AC40" s="81"/>
      <c r="AD40" s="82"/>
      <c r="AE40" s="158"/>
      <c r="AF40" s="81"/>
      <c r="AG40" s="81"/>
      <c r="AH40" s="81"/>
      <c r="AI40" s="81"/>
      <c r="AJ40" s="159"/>
      <c r="AK40" s="161">
        <f t="shared" si="1"/>
        <v>0</v>
      </c>
      <c r="AL40" s="80"/>
      <c r="AM40" s="158"/>
      <c r="AN40" s="82"/>
      <c r="AO40" s="102"/>
    </row>
    <row r="41" spans="1:41" ht="21" customHeight="1" thickBot="1" x14ac:dyDescent="0.4">
      <c r="A41" s="167" t="s">
        <v>19</v>
      </c>
      <c r="B41" s="168"/>
      <c r="C41" s="72">
        <f>SUM(C10:C40)</f>
        <v>0</v>
      </c>
      <c r="D41" s="73">
        <f>SUM(D10:D40)</f>
        <v>0</v>
      </c>
      <c r="E41" s="74">
        <f>SUM(E10:E40)</f>
        <v>0</v>
      </c>
      <c r="F41" s="75">
        <f>SUM(F10:F40)</f>
        <v>0</v>
      </c>
      <c r="G41" s="73">
        <f t="shared" ref="G41:Y41" si="5">SUM(G10:G40)</f>
        <v>0</v>
      </c>
      <c r="H41" s="73">
        <f t="shared" si="5"/>
        <v>0</v>
      </c>
      <c r="I41" s="73">
        <f t="shared" si="5"/>
        <v>0</v>
      </c>
      <c r="J41" s="73">
        <f t="shared" si="5"/>
        <v>0</v>
      </c>
      <c r="K41" s="73">
        <f t="shared" si="5"/>
        <v>0</v>
      </c>
      <c r="L41" s="73">
        <f t="shared" si="5"/>
        <v>0</v>
      </c>
      <c r="M41" s="73">
        <f t="shared" si="5"/>
        <v>0</v>
      </c>
      <c r="N41" s="73">
        <f t="shared" si="5"/>
        <v>0</v>
      </c>
      <c r="O41" s="73">
        <f t="shared" si="5"/>
        <v>0</v>
      </c>
      <c r="P41" s="73">
        <f t="shared" si="5"/>
        <v>0</v>
      </c>
      <c r="Q41" s="73">
        <f t="shared" si="5"/>
        <v>0</v>
      </c>
      <c r="R41" s="73">
        <f t="shared" si="5"/>
        <v>0</v>
      </c>
      <c r="S41" s="73">
        <f t="shared" si="5"/>
        <v>0</v>
      </c>
      <c r="T41" s="73">
        <f t="shared" si="5"/>
        <v>0</v>
      </c>
      <c r="U41" s="73">
        <f t="shared" si="5"/>
        <v>0</v>
      </c>
      <c r="V41" s="73">
        <f t="shared" si="5"/>
        <v>0</v>
      </c>
      <c r="W41" s="73">
        <f t="shared" si="5"/>
        <v>0</v>
      </c>
      <c r="X41" s="73">
        <f t="shared" si="5"/>
        <v>0</v>
      </c>
      <c r="Y41" s="76">
        <f t="shared" si="5"/>
        <v>0</v>
      </c>
      <c r="Z41" s="77">
        <f>SUM(Z10:Z40)</f>
        <v>0</v>
      </c>
      <c r="AA41" s="75">
        <f>SUM(AA10:AA40)</f>
        <v>0</v>
      </c>
      <c r="AB41" s="78">
        <f t="shared" ref="AB41:AN41" si="6">SUM(AB10:AB40)</f>
        <v>0</v>
      </c>
      <c r="AC41" s="73">
        <f t="shared" si="6"/>
        <v>0</v>
      </c>
      <c r="AD41" s="74">
        <f t="shared" si="6"/>
        <v>0</v>
      </c>
      <c r="AE41" s="72">
        <f t="shared" si="6"/>
        <v>0</v>
      </c>
      <c r="AF41" s="73">
        <f t="shared" si="6"/>
        <v>0</v>
      </c>
      <c r="AG41" s="73">
        <f t="shared" si="6"/>
        <v>0</v>
      </c>
      <c r="AH41" s="73">
        <f t="shared" si="6"/>
        <v>0</v>
      </c>
      <c r="AI41" s="73">
        <f t="shared" si="6"/>
        <v>0</v>
      </c>
      <c r="AJ41" s="76">
        <f t="shared" si="6"/>
        <v>0</v>
      </c>
      <c r="AK41" s="75">
        <f t="shared" si="6"/>
        <v>0</v>
      </c>
      <c r="AL41" s="72">
        <f t="shared" si="6"/>
        <v>0</v>
      </c>
      <c r="AM41" s="73">
        <f t="shared" si="6"/>
        <v>0</v>
      </c>
      <c r="AN41" s="74">
        <f t="shared" si="6"/>
        <v>0</v>
      </c>
      <c r="AO41" s="103"/>
    </row>
    <row r="42" spans="1:41" x14ac:dyDescent="0.35">
      <c r="A42" s="116" t="s">
        <v>88</v>
      </c>
      <c r="H42" s="319">
        <f>H41+I41+J41</f>
        <v>0</v>
      </c>
      <c r="I42" s="301"/>
      <c r="J42" s="302"/>
      <c r="K42" s="300">
        <f>K41+L41+M41</f>
        <v>0</v>
      </c>
      <c r="L42" s="301"/>
      <c r="M42" s="301"/>
      <c r="N42" s="319">
        <f>N41+O41+P41</f>
        <v>0</v>
      </c>
      <c r="O42" s="301"/>
      <c r="P42" s="302"/>
      <c r="Q42" s="300">
        <f>Q41+R41+S41</f>
        <v>0</v>
      </c>
      <c r="R42" s="301"/>
      <c r="S42" s="301"/>
      <c r="T42" s="319">
        <f>T41+U41+V41</f>
        <v>0</v>
      </c>
      <c r="U42" s="301"/>
      <c r="V42" s="302"/>
      <c r="W42" s="300">
        <f>W41+X41+Y41</f>
        <v>0</v>
      </c>
      <c r="X42" s="301"/>
      <c r="Y42" s="302"/>
    </row>
    <row r="44" spans="1:41" ht="15" thickBot="1" x14ac:dyDescent="0.4"/>
    <row r="45" spans="1:41" x14ac:dyDescent="0.35">
      <c r="A45" s="13" t="s">
        <v>55</v>
      </c>
      <c r="B45" s="14"/>
      <c r="C45" s="14"/>
      <c r="D45" s="14"/>
      <c r="E45" s="14"/>
      <c r="F45" s="14"/>
      <c r="G45" s="14"/>
      <c r="H45" s="14"/>
      <c r="I45" s="14"/>
      <c r="J45" s="14"/>
      <c r="K45" s="14"/>
      <c r="L45" s="14"/>
      <c r="M45" s="14"/>
      <c r="N45" s="14"/>
      <c r="O45" s="14"/>
      <c r="P45" s="14"/>
      <c r="Q45" s="14"/>
      <c r="R45" s="14"/>
      <c r="S45" s="14"/>
      <c r="T45" s="14"/>
      <c r="U45" s="14"/>
      <c r="V45" s="14"/>
      <c r="W45" s="14"/>
      <c r="X45" s="14"/>
      <c r="Y45" s="14"/>
      <c r="Z45" s="15"/>
    </row>
    <row r="46" spans="1:41" x14ac:dyDescent="0.35">
      <c r="A46" s="16"/>
      <c r="B46" s="17"/>
      <c r="C46" s="17"/>
      <c r="D46" s="17"/>
      <c r="E46" s="17"/>
      <c r="F46" s="17"/>
      <c r="G46" s="17"/>
      <c r="H46" s="17"/>
      <c r="I46" s="17"/>
      <c r="J46" s="17"/>
      <c r="K46" s="17"/>
      <c r="L46" s="17"/>
      <c r="M46" s="17"/>
      <c r="N46" s="17"/>
      <c r="O46" s="17"/>
      <c r="P46" s="17"/>
      <c r="Q46" s="17"/>
      <c r="R46" s="17"/>
      <c r="S46" s="17"/>
      <c r="T46" s="17"/>
      <c r="U46" s="17"/>
      <c r="V46" s="17"/>
      <c r="W46" s="17"/>
      <c r="X46" s="17"/>
      <c r="Y46" s="17"/>
      <c r="Z46" s="18"/>
    </row>
    <row r="47" spans="1:41" x14ac:dyDescent="0.35">
      <c r="A47" s="16"/>
      <c r="B47" s="17"/>
      <c r="C47" s="17"/>
      <c r="D47" s="17"/>
      <c r="E47" s="17"/>
      <c r="F47" s="17"/>
      <c r="G47" s="17"/>
      <c r="H47" s="17"/>
      <c r="I47" s="17"/>
      <c r="J47" s="17"/>
      <c r="K47" s="17"/>
      <c r="L47" s="17"/>
      <c r="M47" s="17"/>
      <c r="N47" s="17"/>
      <c r="O47" s="17"/>
      <c r="P47" s="17"/>
      <c r="Q47" s="17"/>
      <c r="R47" s="17"/>
      <c r="S47" s="17"/>
      <c r="T47" s="17"/>
      <c r="U47" s="17"/>
      <c r="V47" s="17"/>
      <c r="W47" s="17"/>
      <c r="X47" s="17"/>
      <c r="Y47" s="17"/>
      <c r="Z47" s="18"/>
    </row>
    <row r="48" spans="1:41" x14ac:dyDescent="0.35">
      <c r="A48" s="16"/>
      <c r="B48" s="17"/>
      <c r="C48" s="17"/>
      <c r="D48" s="17"/>
      <c r="E48" s="17"/>
      <c r="F48" s="17"/>
      <c r="G48" s="17"/>
      <c r="H48" s="17"/>
      <c r="I48" s="17"/>
      <c r="J48" s="93"/>
      <c r="K48" s="17"/>
      <c r="L48" s="17"/>
      <c r="M48" s="17"/>
      <c r="N48" s="17"/>
      <c r="O48" s="17"/>
      <c r="P48" s="17"/>
      <c r="Q48" s="17"/>
      <c r="R48" s="17"/>
      <c r="S48" s="17"/>
      <c r="T48" s="17"/>
      <c r="U48" s="17"/>
      <c r="V48" s="17"/>
      <c r="W48" s="17"/>
      <c r="X48" s="17"/>
      <c r="Y48" s="17"/>
      <c r="Z48" s="18"/>
    </row>
    <row r="49" spans="1:26" x14ac:dyDescent="0.35">
      <c r="A49" s="16"/>
      <c r="B49" s="17"/>
      <c r="C49" s="17"/>
      <c r="D49" s="17"/>
      <c r="E49" s="17"/>
      <c r="F49" s="17"/>
      <c r="G49" s="17"/>
      <c r="H49" s="17"/>
      <c r="I49" s="17"/>
      <c r="J49" s="17"/>
      <c r="K49" s="17"/>
      <c r="L49" s="17"/>
      <c r="M49" s="17"/>
      <c r="N49" s="17"/>
      <c r="O49" s="17"/>
      <c r="P49" s="17"/>
      <c r="Q49" s="17"/>
      <c r="R49" s="17"/>
      <c r="S49" s="17"/>
      <c r="T49" s="17"/>
      <c r="U49" s="17"/>
      <c r="V49" s="17"/>
      <c r="W49" s="17"/>
      <c r="X49" s="17"/>
      <c r="Y49" s="17"/>
      <c r="Z49" s="18"/>
    </row>
    <row r="50" spans="1:26" x14ac:dyDescent="0.35">
      <c r="A50" s="16"/>
      <c r="B50" s="17"/>
      <c r="C50" s="17"/>
      <c r="D50" s="17"/>
      <c r="E50" s="17"/>
      <c r="F50" s="17"/>
      <c r="G50" s="17"/>
      <c r="H50" s="17"/>
      <c r="I50" s="17"/>
      <c r="J50" s="17"/>
      <c r="K50" s="17"/>
      <c r="L50" s="17"/>
      <c r="M50" s="17"/>
      <c r="N50" s="17"/>
      <c r="O50" s="17"/>
      <c r="P50" s="17"/>
      <c r="Q50" s="17"/>
      <c r="R50" s="17"/>
      <c r="S50" s="17"/>
      <c r="T50" s="17"/>
      <c r="U50" s="17"/>
      <c r="V50" s="17"/>
      <c r="W50" s="17"/>
      <c r="X50" s="17"/>
      <c r="Y50" s="17"/>
      <c r="Z50" s="18"/>
    </row>
    <row r="51" spans="1:26" ht="15" thickBot="1" x14ac:dyDescent="0.4">
      <c r="A51" s="19"/>
      <c r="B51" s="20"/>
      <c r="C51" s="20"/>
      <c r="D51" s="20"/>
      <c r="E51" s="20"/>
      <c r="F51" s="20"/>
      <c r="G51" s="20"/>
      <c r="H51" s="20"/>
      <c r="I51" s="20"/>
      <c r="J51" s="20"/>
      <c r="K51" s="20"/>
      <c r="L51" s="20"/>
      <c r="M51" s="20"/>
      <c r="N51" s="20"/>
      <c r="O51" s="20"/>
      <c r="P51" s="20"/>
      <c r="Q51" s="20"/>
      <c r="R51" s="20"/>
      <c r="S51" s="20"/>
      <c r="T51" s="20"/>
      <c r="U51" s="20"/>
      <c r="V51" s="20"/>
      <c r="W51" s="20"/>
      <c r="X51" s="20"/>
      <c r="Y51" s="20"/>
      <c r="Z51" s="21"/>
    </row>
    <row r="73" ht="14.25" customHeight="1" x14ac:dyDescent="0.35"/>
  </sheetData>
  <sheetProtection sheet="1" formatColumns="0"/>
  <customSheetViews>
    <customSheetView guid="{232185CC-B2DE-4246-8FA3-4BA56E4CCEA8}" scale="60" fitToPage="1">
      <selection activeCell="I2" sqref="I2"/>
      <pageMargins left="0.70866141732283472" right="0.70866141732283472" top="0.78740157480314965" bottom="0.78740157480314965" header="0.31496062992125984" footer="0.31496062992125984"/>
      <pageSetup paperSize="9" scale="38" orientation="landscape" horizontalDpi="300" verticalDpi="300" r:id="rId1"/>
    </customSheetView>
    <customSheetView guid="{1A31F048-B3E6-4A7C-A220-DD236865434F}" scale="60" fitToPage="1">
      <selection activeCell="I2" sqref="I2"/>
      <pageMargins left="0.70866141732283472" right="0.70866141732283472" top="0.78740157480314965" bottom="0.78740157480314965" header="0.31496062992125984" footer="0.31496062992125984"/>
      <pageSetup paperSize="9" scale="38" orientation="landscape" horizontalDpi="300" verticalDpi="300" r:id="rId2"/>
    </customSheetView>
  </customSheetViews>
  <mergeCells count="41">
    <mergeCell ref="W42:Y42"/>
    <mergeCell ref="AK8:AK9"/>
    <mergeCell ref="AL8:AL9"/>
    <mergeCell ref="AM8:AM9"/>
    <mergeCell ref="AN8:AN9"/>
    <mergeCell ref="AC8:AC9"/>
    <mergeCell ref="AD8:AD9"/>
    <mergeCell ref="AO8:AO9"/>
    <mergeCell ref="H42:J42"/>
    <mergeCell ref="K42:M42"/>
    <mergeCell ref="N42:P42"/>
    <mergeCell ref="Q42:S42"/>
    <mergeCell ref="T42:V42"/>
    <mergeCell ref="AE8:AE9"/>
    <mergeCell ref="AF8:AF9"/>
    <mergeCell ref="AG8:AG9"/>
    <mergeCell ref="AH8:AH9"/>
    <mergeCell ref="AI8:AI9"/>
    <mergeCell ref="AJ8:AJ9"/>
    <mergeCell ref="W8:Y8"/>
    <mergeCell ref="Z8:Z9"/>
    <mergeCell ref="AA8:AA9"/>
    <mergeCell ref="AB8:AB9"/>
    <mergeCell ref="T8:V8"/>
    <mergeCell ref="A8:A9"/>
    <mergeCell ref="B8:B9"/>
    <mergeCell ref="C8:C9"/>
    <mergeCell ref="D8:D9"/>
    <mergeCell ref="E8:E9"/>
    <mergeCell ref="F8:F9"/>
    <mergeCell ref="G8:G9"/>
    <mergeCell ref="H8:J8"/>
    <mergeCell ref="K8:M8"/>
    <mergeCell ref="N8:P8"/>
    <mergeCell ref="Q8:S8"/>
    <mergeCell ref="AL7:AN7"/>
    <mergeCell ref="A7:B7"/>
    <mergeCell ref="C7:F7"/>
    <mergeCell ref="G7:Z7"/>
    <mergeCell ref="AB7:AD7"/>
    <mergeCell ref="AE7:AK7"/>
  </mergeCells>
  <conditionalFormatting sqref="A10:AN40">
    <cfRule type="expression" dxfId="39" priority="5">
      <formula>WEEKDAY($B10,2)&gt;5</formula>
    </cfRule>
  </conditionalFormatting>
  <conditionalFormatting sqref="A10:B40">
    <cfRule type="expression" dxfId="38" priority="4">
      <formula>WEEKDAY($B10,2)&gt;5</formula>
    </cfRule>
  </conditionalFormatting>
  <conditionalFormatting sqref="F10:F40">
    <cfRule type="expression" dxfId="37" priority="3">
      <formula>COLUMN()</formula>
    </cfRule>
  </conditionalFormatting>
  <conditionalFormatting sqref="Z10:Z40">
    <cfRule type="expression" dxfId="36" priority="2">
      <formula>COLUMN()</formula>
    </cfRule>
  </conditionalFormatting>
  <conditionalFormatting sqref="AK10:AK40">
    <cfRule type="expression" dxfId="35" priority="1">
      <formula>COLUMN()</formula>
    </cfRule>
  </conditionalFormatting>
  <dataValidations count="1">
    <dataValidation type="whole" operator="greaterThanOrEqual" allowBlank="1" showInputMessage="1" showErrorMessage="1" errorTitle="Achtung!" error="Sie dürfen nur ganze Zahlen eingeben!" sqref="C10:AN40">
      <formula1>0</formula1>
    </dataValidation>
  </dataValidations>
  <pageMargins left="0.70866141732283472" right="0.70866141732283472" top="0.78740157480314965" bottom="0.78740157480314965" header="0.31496062992125984" footer="0.31496062992125984"/>
  <pageSetup paperSize="9" scale="38" orientation="landscape" horizontalDpi="300" verticalDpi="300"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72"/>
  <sheetViews>
    <sheetView zoomScale="60" zoomScaleNormal="60" zoomScaleSheetLayoutView="100" workbookViewId="0">
      <selection activeCell="L3" sqref="L3"/>
    </sheetView>
  </sheetViews>
  <sheetFormatPr baseColWidth="10" defaultColWidth="11" defaultRowHeight="14.5" x14ac:dyDescent="0.35"/>
  <cols>
    <col min="1" max="1" width="22.75" style="6" customWidth="1"/>
    <col min="2" max="2" width="11.75" style="6" customWidth="1"/>
    <col min="3" max="5" width="6.08203125" style="6" customWidth="1"/>
    <col min="6" max="6" width="10.58203125" style="6" customWidth="1"/>
    <col min="7" max="26" width="6.08203125" style="6" customWidth="1"/>
    <col min="27" max="27" width="9.75" style="6" customWidth="1"/>
    <col min="28" max="29" width="6.08203125" style="6" customWidth="1"/>
    <col min="30" max="30" width="8.33203125" style="6" customWidth="1"/>
    <col min="31" max="40" width="6.08203125" style="6" customWidth="1"/>
    <col min="41" max="41" width="38.58203125" style="6" customWidth="1"/>
    <col min="42" max="16384" width="11" style="6"/>
  </cols>
  <sheetData>
    <row r="1" spans="1:41" ht="18.5" x14ac:dyDescent="0.45">
      <c r="A1" s="152" t="s">
        <v>11</v>
      </c>
      <c r="B1" s="152">
        <f>Ausblenden!A81</f>
        <v>2025</v>
      </c>
    </row>
    <row r="3" spans="1:41" ht="21" customHeight="1" x14ac:dyDescent="0.35">
      <c r="A3" s="140" t="s">
        <v>0</v>
      </c>
      <c r="B3" s="47">
        <f>'Deckblatt 2025'!C7</f>
        <v>0</v>
      </c>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row>
    <row r="4" spans="1:41" ht="21" customHeight="1" x14ac:dyDescent="0.35">
      <c r="A4" s="140" t="s">
        <v>97</v>
      </c>
      <c r="B4" s="47">
        <f>'Deckblatt 2025'!C9</f>
        <v>0</v>
      </c>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row>
    <row r="5" spans="1:41" ht="21" customHeight="1" x14ac:dyDescent="0.35">
      <c r="A5" s="140" t="str">
        <f>'Deckblatt 2025'!A11</f>
        <v>Aktenzeichen:</v>
      </c>
      <c r="B5" s="192">
        <f>'Deckblatt 2025'!C11</f>
        <v>0</v>
      </c>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row>
    <row r="6" spans="1:41" ht="15" thickBot="1" x14ac:dyDescent="0.4">
      <c r="A6" s="46"/>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row>
    <row r="7" spans="1:41" ht="45" customHeight="1" thickBot="1" x14ac:dyDescent="0.4">
      <c r="A7" s="277" t="s">
        <v>80</v>
      </c>
      <c r="B7" s="279"/>
      <c r="C7" s="277" t="str">
        <f>'Jahresübersicht '!B7</f>
        <v>Nutzende nach Geschlecht</v>
      </c>
      <c r="D7" s="278"/>
      <c r="E7" s="278"/>
      <c r="F7" s="235"/>
      <c r="G7" s="297" t="str">
        <f>'Jahresübersicht '!F7</f>
        <v>Nutzende nach Altersgruppen</v>
      </c>
      <c r="H7" s="234"/>
      <c r="I7" s="234"/>
      <c r="J7" s="234"/>
      <c r="K7" s="234"/>
      <c r="L7" s="234"/>
      <c r="M7" s="234"/>
      <c r="N7" s="234"/>
      <c r="O7" s="234"/>
      <c r="P7" s="234"/>
      <c r="Q7" s="234"/>
      <c r="R7" s="234"/>
      <c r="S7" s="234"/>
      <c r="T7" s="234"/>
      <c r="U7" s="234"/>
      <c r="V7" s="234"/>
      <c r="W7" s="234"/>
      <c r="X7" s="234"/>
      <c r="Y7" s="234"/>
      <c r="Z7" s="235"/>
      <c r="AA7" s="49" t="str">
        <f>'Jahresübersicht '!Z7</f>
        <v>Anzahl
 der:</v>
      </c>
      <c r="AB7" s="288" t="str">
        <f>'Jahresübersicht '!AA7</f>
        <v xml:space="preserve">Ersterhebung spezifischer Merkmale </v>
      </c>
      <c r="AC7" s="289"/>
      <c r="AD7" s="290"/>
      <c r="AE7" s="297" t="str">
        <f>'Jahresübersicht '!AD7</f>
        <v>Nutzungen nach Inhalt/Methode</v>
      </c>
      <c r="AF7" s="234"/>
      <c r="AG7" s="234"/>
      <c r="AH7" s="234"/>
      <c r="AI7" s="234"/>
      <c r="AJ7" s="234"/>
      <c r="AK7" s="235"/>
      <c r="AL7" s="277" t="str">
        <f>'Jahresübersicht '!AK7</f>
        <v>Anzahl der:</v>
      </c>
      <c r="AM7" s="278"/>
      <c r="AN7" s="279"/>
      <c r="AO7" s="101" t="s">
        <v>84</v>
      </c>
    </row>
    <row r="8" spans="1:41" ht="45" customHeight="1" x14ac:dyDescent="0.35">
      <c r="A8" s="310" t="s">
        <v>20</v>
      </c>
      <c r="B8" s="308" t="s">
        <v>21</v>
      </c>
      <c r="C8" s="266" t="s">
        <v>81</v>
      </c>
      <c r="D8" s="268" t="s">
        <v>82</v>
      </c>
      <c r="E8" s="314" t="s">
        <v>108</v>
      </c>
      <c r="F8" s="298" t="s">
        <v>1</v>
      </c>
      <c r="G8" s="291" t="s">
        <v>2</v>
      </c>
      <c r="H8" s="318" t="s">
        <v>26</v>
      </c>
      <c r="I8" s="317"/>
      <c r="J8" s="317"/>
      <c r="K8" s="316" t="s">
        <v>27</v>
      </c>
      <c r="L8" s="317"/>
      <c r="M8" s="317"/>
      <c r="N8" s="303" t="s">
        <v>3</v>
      </c>
      <c r="O8" s="304"/>
      <c r="P8" s="305"/>
      <c r="Q8" s="306" t="s">
        <v>4</v>
      </c>
      <c r="R8" s="307"/>
      <c r="S8" s="307"/>
      <c r="T8" s="303" t="s">
        <v>5</v>
      </c>
      <c r="U8" s="304"/>
      <c r="V8" s="305"/>
      <c r="W8" s="303" t="s">
        <v>56</v>
      </c>
      <c r="X8" s="304"/>
      <c r="Y8" s="304"/>
      <c r="Z8" s="246" t="s">
        <v>1</v>
      </c>
      <c r="AA8" s="295" t="str">
        <f>'Jahresübersicht '!Z8</f>
        <v>Erstkontakte</v>
      </c>
      <c r="AB8" s="282" t="str">
        <f>'Jahresübersicht '!AA8</f>
        <v>Schulabsentismus</v>
      </c>
      <c r="AC8" s="280" t="str">
        <f>'Jahresübersicht '!AB8</f>
        <v>Wohnungsnotlagen</v>
      </c>
      <c r="AD8" s="286" t="str">
        <f>'Jahresübersicht '!AC8</f>
        <v>psychische Auffälligkeiten und Erkrankungen</v>
      </c>
      <c r="AE8" s="293" t="str">
        <f>'Jahresübersicht '!AD8</f>
        <v>Einzelarbeit</v>
      </c>
      <c r="AF8" s="280" t="str">
        <f>'Jahresübersicht '!AE8</f>
        <v xml:space="preserve">offenes Angebot </v>
      </c>
      <c r="AG8" s="280" t="str">
        <f>'Jahresübersicht '!AF8</f>
        <v>Guppenangebot</v>
      </c>
      <c r="AH8" s="280" t="str">
        <f>'Jahresübersicht '!AG8</f>
        <v>Arbeit mit Erziehenden</v>
      </c>
      <c r="AI8" s="280" t="str">
        <f>'Jahresübersicht '!AH8</f>
        <v>Ausflug/Exkursion</v>
      </c>
      <c r="AJ8" s="286" t="str">
        <f>'Jahresübersicht '!AI8</f>
        <v>Multiplikator:innenarbeit</v>
      </c>
      <c r="AK8" s="298" t="s">
        <v>1</v>
      </c>
      <c r="AL8" s="282" t="str">
        <f>'Jahresübersicht '!AK8</f>
        <v>Angebote für Multiplikator:innen</v>
      </c>
      <c r="AM8" s="280" t="str">
        <f>'Jahresübersicht '!AL8</f>
        <v>Veranstaltungen</v>
      </c>
      <c r="AN8" s="286" t="str">
        <f>'Jahresübersicht '!AM8</f>
        <v>Nutzung durch Gemeinwesen</v>
      </c>
      <c r="AO8" s="284"/>
    </row>
    <row r="9" spans="1:41" ht="70" customHeight="1" thickBot="1" x14ac:dyDescent="0.4">
      <c r="A9" s="311"/>
      <c r="B9" s="309"/>
      <c r="C9" s="312"/>
      <c r="D9" s="313"/>
      <c r="E9" s="315"/>
      <c r="F9" s="299"/>
      <c r="G9" s="292"/>
      <c r="H9" s="68" t="s">
        <v>23</v>
      </c>
      <c r="I9" s="68" t="s">
        <v>24</v>
      </c>
      <c r="J9" s="68" t="s">
        <v>25</v>
      </c>
      <c r="K9" s="68" t="s">
        <v>23</v>
      </c>
      <c r="L9" s="68" t="s">
        <v>24</v>
      </c>
      <c r="M9" s="68" t="s">
        <v>25</v>
      </c>
      <c r="N9" s="68" t="s">
        <v>23</v>
      </c>
      <c r="O9" s="68" t="s">
        <v>24</v>
      </c>
      <c r="P9" s="68" t="s">
        <v>25</v>
      </c>
      <c r="Q9" s="68" t="s">
        <v>23</v>
      </c>
      <c r="R9" s="68" t="s">
        <v>24</v>
      </c>
      <c r="S9" s="68" t="s">
        <v>25</v>
      </c>
      <c r="T9" s="68" t="s">
        <v>23</v>
      </c>
      <c r="U9" s="68" t="s">
        <v>24</v>
      </c>
      <c r="V9" s="68" t="s">
        <v>25</v>
      </c>
      <c r="W9" s="68" t="s">
        <v>23</v>
      </c>
      <c r="X9" s="68" t="s">
        <v>24</v>
      </c>
      <c r="Y9" s="69" t="s">
        <v>25</v>
      </c>
      <c r="Z9" s="261"/>
      <c r="AA9" s="296"/>
      <c r="AB9" s="283"/>
      <c r="AC9" s="281"/>
      <c r="AD9" s="287"/>
      <c r="AE9" s="294"/>
      <c r="AF9" s="281"/>
      <c r="AG9" s="281"/>
      <c r="AH9" s="281"/>
      <c r="AI9" s="281"/>
      <c r="AJ9" s="287"/>
      <c r="AK9" s="299"/>
      <c r="AL9" s="283"/>
      <c r="AM9" s="281"/>
      <c r="AN9" s="287"/>
      <c r="AO9" s="285"/>
    </row>
    <row r="10" spans="1:41" ht="21" customHeight="1" x14ac:dyDescent="0.35">
      <c r="A10" s="162" t="str">
        <f>TEXT(B10,"TTTT")</f>
        <v>Sonntag</v>
      </c>
      <c r="B10" s="163">
        <f>DATE(Ausblenden!$A$81,6,Ausblenden!$B81)</f>
        <v>45809</v>
      </c>
      <c r="C10" s="155">
        <f>H10+K10+N10+Q10+T10+W10</f>
        <v>0</v>
      </c>
      <c r="D10" s="155">
        <f>I10+L10+O10+R10+U10+X10</f>
        <v>0</v>
      </c>
      <c r="E10" s="155">
        <f>J10+M10+P10+S10+V10+Y10</f>
        <v>0</v>
      </c>
      <c r="F10" s="160">
        <f>SUM(C10:E10)</f>
        <v>0</v>
      </c>
      <c r="G10" s="156"/>
      <c r="H10" s="156"/>
      <c r="I10" s="156"/>
      <c r="J10" s="156"/>
      <c r="K10" s="156"/>
      <c r="L10" s="156"/>
      <c r="M10" s="156"/>
      <c r="N10" s="156"/>
      <c r="O10" s="156"/>
      <c r="P10" s="156"/>
      <c r="Q10" s="156"/>
      <c r="R10" s="156"/>
      <c r="S10" s="156"/>
      <c r="T10" s="156"/>
      <c r="U10" s="156"/>
      <c r="V10" s="156"/>
      <c r="W10" s="156"/>
      <c r="X10" s="156"/>
      <c r="Y10" s="156"/>
      <c r="Z10" s="160">
        <f t="shared" ref="Z10:Z39" si="0">SUM(G10:Y10)</f>
        <v>0</v>
      </c>
      <c r="AA10" s="157"/>
      <c r="AB10" s="80"/>
      <c r="AC10" s="81"/>
      <c r="AD10" s="82"/>
      <c r="AE10" s="158"/>
      <c r="AF10" s="81"/>
      <c r="AG10" s="81"/>
      <c r="AH10" s="81"/>
      <c r="AI10" s="81"/>
      <c r="AJ10" s="159"/>
      <c r="AK10" s="161">
        <f t="shared" ref="AK10:AK39" si="1">SUM(AE10:AJ10)</f>
        <v>0</v>
      </c>
      <c r="AL10" s="80"/>
      <c r="AM10" s="158"/>
      <c r="AN10" s="82"/>
      <c r="AO10" s="104"/>
    </row>
    <row r="11" spans="1:41" ht="21" customHeight="1" x14ac:dyDescent="0.35">
      <c r="A11" s="164" t="str">
        <f t="shared" ref="A11:A39" si="2">TEXT(B11,"TTTT")</f>
        <v>Montag</v>
      </c>
      <c r="B11" s="169">
        <f>DATE(Ausblenden!$A$81,6,Ausblenden!$B82)</f>
        <v>45810</v>
      </c>
      <c r="C11" s="155">
        <f t="shared" ref="C11:E39" si="3">H11+K11+N11+Q11+T11+W11</f>
        <v>0</v>
      </c>
      <c r="D11" s="155">
        <f t="shared" si="3"/>
        <v>0</v>
      </c>
      <c r="E11" s="155">
        <f t="shared" si="3"/>
        <v>0</v>
      </c>
      <c r="F11" s="160">
        <f>SUM(C11:E11)</f>
        <v>0</v>
      </c>
      <c r="G11" s="156"/>
      <c r="H11" s="156"/>
      <c r="I11" s="156"/>
      <c r="J11" s="156"/>
      <c r="K11" s="156"/>
      <c r="L11" s="156"/>
      <c r="M11" s="156"/>
      <c r="N11" s="156"/>
      <c r="O11" s="156"/>
      <c r="P11" s="156"/>
      <c r="Q11" s="156"/>
      <c r="R11" s="156"/>
      <c r="S11" s="156"/>
      <c r="T11" s="156"/>
      <c r="U11" s="156"/>
      <c r="V11" s="156"/>
      <c r="W11" s="156"/>
      <c r="X11" s="156"/>
      <c r="Y11" s="156"/>
      <c r="Z11" s="160">
        <f t="shared" si="0"/>
        <v>0</v>
      </c>
      <c r="AA11" s="157"/>
      <c r="AB11" s="80"/>
      <c r="AC11" s="81"/>
      <c r="AD11" s="82"/>
      <c r="AE11" s="158"/>
      <c r="AF11" s="81"/>
      <c r="AG11" s="81"/>
      <c r="AH11" s="81"/>
      <c r="AI11" s="81"/>
      <c r="AJ11" s="159"/>
      <c r="AK11" s="161">
        <f t="shared" si="1"/>
        <v>0</v>
      </c>
      <c r="AL11" s="80"/>
      <c r="AM11" s="158"/>
      <c r="AN11" s="82"/>
      <c r="AO11" s="104"/>
    </row>
    <row r="12" spans="1:41" ht="21" customHeight="1" x14ac:dyDescent="0.35">
      <c r="A12" s="164" t="str">
        <f t="shared" si="2"/>
        <v>Dienstag</v>
      </c>
      <c r="B12" s="169">
        <f>DATE(Ausblenden!$A$81,6,Ausblenden!$B83)</f>
        <v>45811</v>
      </c>
      <c r="C12" s="155">
        <f t="shared" si="3"/>
        <v>0</v>
      </c>
      <c r="D12" s="155">
        <f t="shared" si="3"/>
        <v>0</v>
      </c>
      <c r="E12" s="155">
        <f t="shared" si="3"/>
        <v>0</v>
      </c>
      <c r="F12" s="160">
        <f t="shared" ref="F12:F39" si="4">SUM(C12:E12)</f>
        <v>0</v>
      </c>
      <c r="G12" s="156"/>
      <c r="H12" s="156"/>
      <c r="I12" s="156"/>
      <c r="J12" s="156"/>
      <c r="K12" s="156"/>
      <c r="L12" s="156"/>
      <c r="M12" s="156"/>
      <c r="N12" s="156"/>
      <c r="O12" s="156"/>
      <c r="P12" s="156"/>
      <c r="Q12" s="156"/>
      <c r="R12" s="156"/>
      <c r="S12" s="156"/>
      <c r="T12" s="156"/>
      <c r="U12" s="156"/>
      <c r="V12" s="156"/>
      <c r="W12" s="156"/>
      <c r="X12" s="156"/>
      <c r="Y12" s="156"/>
      <c r="Z12" s="160">
        <f t="shared" si="0"/>
        <v>0</v>
      </c>
      <c r="AA12" s="157"/>
      <c r="AB12" s="80"/>
      <c r="AC12" s="81"/>
      <c r="AD12" s="82"/>
      <c r="AE12" s="158"/>
      <c r="AF12" s="81"/>
      <c r="AG12" s="81"/>
      <c r="AH12" s="81"/>
      <c r="AI12" s="81"/>
      <c r="AJ12" s="159"/>
      <c r="AK12" s="161">
        <f t="shared" si="1"/>
        <v>0</v>
      </c>
      <c r="AL12" s="80"/>
      <c r="AM12" s="158"/>
      <c r="AN12" s="82"/>
      <c r="AO12" s="104"/>
    </row>
    <row r="13" spans="1:41" ht="21" customHeight="1" x14ac:dyDescent="0.35">
      <c r="A13" s="164" t="str">
        <f t="shared" si="2"/>
        <v>Mittwoch</v>
      </c>
      <c r="B13" s="169">
        <f>DATE(Ausblenden!$A$81,6,Ausblenden!$B84)</f>
        <v>45812</v>
      </c>
      <c r="C13" s="155">
        <f t="shared" si="3"/>
        <v>0</v>
      </c>
      <c r="D13" s="155">
        <f t="shared" si="3"/>
        <v>0</v>
      </c>
      <c r="E13" s="155">
        <f t="shared" si="3"/>
        <v>0</v>
      </c>
      <c r="F13" s="160">
        <f t="shared" si="4"/>
        <v>0</v>
      </c>
      <c r="G13" s="156"/>
      <c r="H13" s="156"/>
      <c r="I13" s="156"/>
      <c r="J13" s="156"/>
      <c r="K13" s="156"/>
      <c r="L13" s="156"/>
      <c r="M13" s="156"/>
      <c r="N13" s="156"/>
      <c r="O13" s="156"/>
      <c r="P13" s="156"/>
      <c r="Q13" s="156"/>
      <c r="R13" s="156"/>
      <c r="S13" s="156"/>
      <c r="T13" s="156"/>
      <c r="U13" s="156"/>
      <c r="V13" s="156"/>
      <c r="W13" s="156"/>
      <c r="X13" s="156"/>
      <c r="Y13" s="156"/>
      <c r="Z13" s="160">
        <f t="shared" si="0"/>
        <v>0</v>
      </c>
      <c r="AA13" s="157"/>
      <c r="AB13" s="80"/>
      <c r="AC13" s="81"/>
      <c r="AD13" s="82"/>
      <c r="AE13" s="158"/>
      <c r="AF13" s="81"/>
      <c r="AG13" s="81"/>
      <c r="AH13" s="81"/>
      <c r="AI13" s="81"/>
      <c r="AJ13" s="159"/>
      <c r="AK13" s="161">
        <f t="shared" si="1"/>
        <v>0</v>
      </c>
      <c r="AL13" s="80"/>
      <c r="AM13" s="158"/>
      <c r="AN13" s="82"/>
      <c r="AO13" s="104"/>
    </row>
    <row r="14" spans="1:41" ht="21" customHeight="1" x14ac:dyDescent="0.35">
      <c r="A14" s="164" t="str">
        <f t="shared" si="2"/>
        <v>Donnerstag</v>
      </c>
      <c r="B14" s="169">
        <f>DATE(Ausblenden!$A$81,6,Ausblenden!$B85)</f>
        <v>45813</v>
      </c>
      <c r="C14" s="155">
        <f t="shared" si="3"/>
        <v>0</v>
      </c>
      <c r="D14" s="155">
        <f t="shared" si="3"/>
        <v>0</v>
      </c>
      <c r="E14" s="155">
        <f t="shared" si="3"/>
        <v>0</v>
      </c>
      <c r="F14" s="160">
        <f t="shared" si="4"/>
        <v>0</v>
      </c>
      <c r="G14" s="156"/>
      <c r="H14" s="156"/>
      <c r="I14" s="156"/>
      <c r="J14" s="156"/>
      <c r="K14" s="156"/>
      <c r="L14" s="156"/>
      <c r="M14" s="156"/>
      <c r="N14" s="156"/>
      <c r="O14" s="156"/>
      <c r="P14" s="156"/>
      <c r="Q14" s="156"/>
      <c r="R14" s="156"/>
      <c r="S14" s="156"/>
      <c r="T14" s="156"/>
      <c r="U14" s="156"/>
      <c r="V14" s="156"/>
      <c r="W14" s="156"/>
      <c r="X14" s="156"/>
      <c r="Y14" s="156"/>
      <c r="Z14" s="160">
        <f t="shared" si="0"/>
        <v>0</v>
      </c>
      <c r="AA14" s="157"/>
      <c r="AB14" s="80"/>
      <c r="AC14" s="81"/>
      <c r="AD14" s="82"/>
      <c r="AE14" s="158"/>
      <c r="AF14" s="81"/>
      <c r="AG14" s="81"/>
      <c r="AH14" s="81"/>
      <c r="AI14" s="81"/>
      <c r="AJ14" s="159"/>
      <c r="AK14" s="161">
        <f t="shared" si="1"/>
        <v>0</v>
      </c>
      <c r="AL14" s="80"/>
      <c r="AM14" s="158"/>
      <c r="AN14" s="82"/>
      <c r="AO14" s="104"/>
    </row>
    <row r="15" spans="1:41" ht="21" customHeight="1" x14ac:dyDescent="0.35">
      <c r="A15" s="164" t="str">
        <f t="shared" si="2"/>
        <v>Freitag</v>
      </c>
      <c r="B15" s="169">
        <f>DATE(Ausblenden!$A$81,6,Ausblenden!$B86)</f>
        <v>45814</v>
      </c>
      <c r="C15" s="155">
        <f t="shared" si="3"/>
        <v>0</v>
      </c>
      <c r="D15" s="155">
        <f t="shared" si="3"/>
        <v>0</v>
      </c>
      <c r="E15" s="155">
        <f t="shared" si="3"/>
        <v>0</v>
      </c>
      <c r="F15" s="160">
        <f t="shared" si="4"/>
        <v>0</v>
      </c>
      <c r="G15" s="156"/>
      <c r="H15" s="156"/>
      <c r="I15" s="156"/>
      <c r="J15" s="156"/>
      <c r="K15" s="156"/>
      <c r="L15" s="156"/>
      <c r="M15" s="156"/>
      <c r="N15" s="156"/>
      <c r="O15" s="156"/>
      <c r="P15" s="156"/>
      <c r="Q15" s="156"/>
      <c r="R15" s="156"/>
      <c r="S15" s="156"/>
      <c r="T15" s="156"/>
      <c r="U15" s="156"/>
      <c r="V15" s="156"/>
      <c r="W15" s="156"/>
      <c r="X15" s="156"/>
      <c r="Y15" s="156"/>
      <c r="Z15" s="160">
        <f t="shared" si="0"/>
        <v>0</v>
      </c>
      <c r="AA15" s="157"/>
      <c r="AB15" s="80"/>
      <c r="AC15" s="81"/>
      <c r="AD15" s="82"/>
      <c r="AE15" s="158"/>
      <c r="AF15" s="81"/>
      <c r="AG15" s="81"/>
      <c r="AH15" s="81"/>
      <c r="AI15" s="81"/>
      <c r="AJ15" s="159"/>
      <c r="AK15" s="161">
        <f t="shared" si="1"/>
        <v>0</v>
      </c>
      <c r="AL15" s="80"/>
      <c r="AM15" s="158"/>
      <c r="AN15" s="82"/>
      <c r="AO15" s="104"/>
    </row>
    <row r="16" spans="1:41" ht="21" customHeight="1" x14ac:dyDescent="0.35">
      <c r="A16" s="164" t="str">
        <f t="shared" si="2"/>
        <v>Samstag</v>
      </c>
      <c r="B16" s="169">
        <f>DATE(Ausblenden!$A$81,6,Ausblenden!$B87)</f>
        <v>45815</v>
      </c>
      <c r="C16" s="155">
        <f t="shared" si="3"/>
        <v>0</v>
      </c>
      <c r="D16" s="155">
        <f t="shared" si="3"/>
        <v>0</v>
      </c>
      <c r="E16" s="155">
        <f t="shared" si="3"/>
        <v>0</v>
      </c>
      <c r="F16" s="160">
        <f t="shared" si="4"/>
        <v>0</v>
      </c>
      <c r="G16" s="156"/>
      <c r="H16" s="156"/>
      <c r="I16" s="156"/>
      <c r="J16" s="156"/>
      <c r="K16" s="156"/>
      <c r="L16" s="156"/>
      <c r="M16" s="156"/>
      <c r="N16" s="156"/>
      <c r="O16" s="156"/>
      <c r="P16" s="156"/>
      <c r="Q16" s="156"/>
      <c r="R16" s="156"/>
      <c r="S16" s="156"/>
      <c r="T16" s="156"/>
      <c r="U16" s="156"/>
      <c r="V16" s="156"/>
      <c r="W16" s="156"/>
      <c r="X16" s="156"/>
      <c r="Y16" s="156"/>
      <c r="Z16" s="160">
        <f t="shared" si="0"/>
        <v>0</v>
      </c>
      <c r="AA16" s="157"/>
      <c r="AB16" s="80"/>
      <c r="AC16" s="81"/>
      <c r="AD16" s="82"/>
      <c r="AE16" s="158"/>
      <c r="AF16" s="81"/>
      <c r="AG16" s="81"/>
      <c r="AH16" s="81"/>
      <c r="AI16" s="81"/>
      <c r="AJ16" s="159"/>
      <c r="AK16" s="161">
        <f t="shared" si="1"/>
        <v>0</v>
      </c>
      <c r="AL16" s="80"/>
      <c r="AM16" s="158"/>
      <c r="AN16" s="82"/>
      <c r="AO16" s="104"/>
    </row>
    <row r="17" spans="1:41" ht="21" customHeight="1" x14ac:dyDescent="0.35">
      <c r="A17" s="164" t="str">
        <f t="shared" si="2"/>
        <v>Sonntag</v>
      </c>
      <c r="B17" s="169">
        <f>DATE(Ausblenden!$A$81,6,Ausblenden!$B88)</f>
        <v>45816</v>
      </c>
      <c r="C17" s="155">
        <f t="shared" si="3"/>
        <v>0</v>
      </c>
      <c r="D17" s="155">
        <f t="shared" si="3"/>
        <v>0</v>
      </c>
      <c r="E17" s="155">
        <f t="shared" si="3"/>
        <v>0</v>
      </c>
      <c r="F17" s="160">
        <f t="shared" si="4"/>
        <v>0</v>
      </c>
      <c r="G17" s="156"/>
      <c r="H17" s="156"/>
      <c r="I17" s="156"/>
      <c r="J17" s="156"/>
      <c r="K17" s="156"/>
      <c r="L17" s="156"/>
      <c r="M17" s="156"/>
      <c r="N17" s="156"/>
      <c r="O17" s="156"/>
      <c r="P17" s="156"/>
      <c r="Q17" s="156"/>
      <c r="R17" s="156"/>
      <c r="S17" s="156"/>
      <c r="T17" s="156"/>
      <c r="U17" s="156"/>
      <c r="V17" s="156"/>
      <c r="W17" s="156"/>
      <c r="X17" s="156"/>
      <c r="Y17" s="156"/>
      <c r="Z17" s="160">
        <f t="shared" si="0"/>
        <v>0</v>
      </c>
      <c r="AA17" s="157"/>
      <c r="AB17" s="80"/>
      <c r="AC17" s="81"/>
      <c r="AD17" s="82"/>
      <c r="AE17" s="158"/>
      <c r="AF17" s="81"/>
      <c r="AG17" s="81"/>
      <c r="AH17" s="81"/>
      <c r="AI17" s="81"/>
      <c r="AJ17" s="159"/>
      <c r="AK17" s="161">
        <f t="shared" si="1"/>
        <v>0</v>
      </c>
      <c r="AL17" s="80"/>
      <c r="AM17" s="158"/>
      <c r="AN17" s="82"/>
      <c r="AO17" s="104"/>
    </row>
    <row r="18" spans="1:41" ht="21" customHeight="1" x14ac:dyDescent="0.35">
      <c r="A18" s="210" t="str">
        <f t="shared" si="2"/>
        <v>Montag</v>
      </c>
      <c r="B18" s="211">
        <f>DATE(Ausblenden!$A$81,6,Ausblenden!$B89)</f>
        <v>45817</v>
      </c>
      <c r="C18" s="198">
        <f t="shared" si="3"/>
        <v>0</v>
      </c>
      <c r="D18" s="198">
        <f t="shared" si="3"/>
        <v>0</v>
      </c>
      <c r="E18" s="198">
        <f t="shared" si="3"/>
        <v>0</v>
      </c>
      <c r="F18" s="199">
        <f t="shared" si="4"/>
        <v>0</v>
      </c>
      <c r="G18" s="200"/>
      <c r="H18" s="200"/>
      <c r="I18" s="200"/>
      <c r="J18" s="200"/>
      <c r="K18" s="200"/>
      <c r="L18" s="200"/>
      <c r="M18" s="200"/>
      <c r="N18" s="200"/>
      <c r="O18" s="200"/>
      <c r="P18" s="200"/>
      <c r="Q18" s="200"/>
      <c r="R18" s="200"/>
      <c r="S18" s="200"/>
      <c r="T18" s="200"/>
      <c r="U18" s="200"/>
      <c r="V18" s="200"/>
      <c r="W18" s="200"/>
      <c r="X18" s="200"/>
      <c r="Y18" s="200"/>
      <c r="Z18" s="199">
        <f t="shared" si="0"/>
        <v>0</v>
      </c>
      <c r="AA18" s="201"/>
      <c r="AB18" s="202"/>
      <c r="AC18" s="203"/>
      <c r="AD18" s="204"/>
      <c r="AE18" s="205"/>
      <c r="AF18" s="203"/>
      <c r="AG18" s="203"/>
      <c r="AH18" s="203"/>
      <c r="AI18" s="203"/>
      <c r="AJ18" s="206"/>
      <c r="AK18" s="207">
        <f t="shared" si="1"/>
        <v>0</v>
      </c>
      <c r="AL18" s="202"/>
      <c r="AM18" s="205"/>
      <c r="AN18" s="204"/>
      <c r="AO18" s="104"/>
    </row>
    <row r="19" spans="1:41" ht="21" customHeight="1" x14ac:dyDescent="0.35">
      <c r="A19" s="164" t="str">
        <f t="shared" si="2"/>
        <v>Dienstag</v>
      </c>
      <c r="B19" s="169">
        <f>DATE(Ausblenden!$A$81,6,Ausblenden!$B90)</f>
        <v>45818</v>
      </c>
      <c r="C19" s="155">
        <f t="shared" si="3"/>
        <v>0</v>
      </c>
      <c r="D19" s="155">
        <f t="shared" si="3"/>
        <v>0</v>
      </c>
      <c r="E19" s="155">
        <f t="shared" si="3"/>
        <v>0</v>
      </c>
      <c r="F19" s="160">
        <f t="shared" si="4"/>
        <v>0</v>
      </c>
      <c r="G19" s="156"/>
      <c r="H19" s="156"/>
      <c r="I19" s="156"/>
      <c r="J19" s="156"/>
      <c r="K19" s="156"/>
      <c r="L19" s="156"/>
      <c r="M19" s="156"/>
      <c r="N19" s="156"/>
      <c r="O19" s="156"/>
      <c r="P19" s="156"/>
      <c r="Q19" s="156"/>
      <c r="R19" s="156"/>
      <c r="S19" s="156"/>
      <c r="T19" s="156"/>
      <c r="U19" s="156"/>
      <c r="V19" s="156"/>
      <c r="W19" s="156"/>
      <c r="X19" s="156"/>
      <c r="Y19" s="156"/>
      <c r="Z19" s="160">
        <f t="shared" si="0"/>
        <v>0</v>
      </c>
      <c r="AA19" s="157"/>
      <c r="AB19" s="80"/>
      <c r="AC19" s="81"/>
      <c r="AD19" s="82"/>
      <c r="AE19" s="158"/>
      <c r="AF19" s="81"/>
      <c r="AG19" s="81"/>
      <c r="AH19" s="81"/>
      <c r="AI19" s="81"/>
      <c r="AJ19" s="159"/>
      <c r="AK19" s="161">
        <f t="shared" si="1"/>
        <v>0</v>
      </c>
      <c r="AL19" s="80"/>
      <c r="AM19" s="158"/>
      <c r="AN19" s="82"/>
      <c r="AO19" s="104"/>
    </row>
    <row r="20" spans="1:41" ht="21" customHeight="1" x14ac:dyDescent="0.35">
      <c r="A20" s="164" t="str">
        <f t="shared" si="2"/>
        <v>Mittwoch</v>
      </c>
      <c r="B20" s="169">
        <f>DATE(Ausblenden!$A$81,6,Ausblenden!$B91)</f>
        <v>45819</v>
      </c>
      <c r="C20" s="155">
        <f t="shared" si="3"/>
        <v>0</v>
      </c>
      <c r="D20" s="155">
        <f t="shared" si="3"/>
        <v>0</v>
      </c>
      <c r="E20" s="155">
        <f t="shared" si="3"/>
        <v>0</v>
      </c>
      <c r="F20" s="160">
        <f t="shared" si="4"/>
        <v>0</v>
      </c>
      <c r="G20" s="156"/>
      <c r="H20" s="156"/>
      <c r="I20" s="156"/>
      <c r="J20" s="156"/>
      <c r="K20" s="156"/>
      <c r="L20" s="156"/>
      <c r="M20" s="156"/>
      <c r="N20" s="156"/>
      <c r="O20" s="156"/>
      <c r="P20" s="156"/>
      <c r="Q20" s="156"/>
      <c r="R20" s="156"/>
      <c r="S20" s="156"/>
      <c r="T20" s="156"/>
      <c r="U20" s="156"/>
      <c r="V20" s="156"/>
      <c r="W20" s="156"/>
      <c r="X20" s="156"/>
      <c r="Y20" s="156"/>
      <c r="Z20" s="160">
        <f t="shared" si="0"/>
        <v>0</v>
      </c>
      <c r="AA20" s="157"/>
      <c r="AB20" s="80"/>
      <c r="AC20" s="81"/>
      <c r="AD20" s="82"/>
      <c r="AE20" s="158"/>
      <c r="AF20" s="81"/>
      <c r="AG20" s="81"/>
      <c r="AH20" s="81"/>
      <c r="AI20" s="81"/>
      <c r="AJ20" s="159"/>
      <c r="AK20" s="161">
        <f t="shared" si="1"/>
        <v>0</v>
      </c>
      <c r="AL20" s="80"/>
      <c r="AM20" s="158"/>
      <c r="AN20" s="82"/>
      <c r="AO20" s="104"/>
    </row>
    <row r="21" spans="1:41" ht="21" customHeight="1" x14ac:dyDescent="0.35">
      <c r="A21" s="164" t="str">
        <f t="shared" si="2"/>
        <v>Donnerstag</v>
      </c>
      <c r="B21" s="169">
        <f>DATE(Ausblenden!$A$81,6,Ausblenden!$B92)</f>
        <v>45820</v>
      </c>
      <c r="C21" s="155">
        <f t="shared" si="3"/>
        <v>0</v>
      </c>
      <c r="D21" s="155">
        <f t="shared" si="3"/>
        <v>0</v>
      </c>
      <c r="E21" s="155">
        <f t="shared" si="3"/>
        <v>0</v>
      </c>
      <c r="F21" s="160">
        <f t="shared" si="4"/>
        <v>0</v>
      </c>
      <c r="G21" s="156"/>
      <c r="H21" s="156"/>
      <c r="I21" s="156"/>
      <c r="J21" s="156"/>
      <c r="K21" s="156"/>
      <c r="L21" s="156"/>
      <c r="M21" s="156"/>
      <c r="N21" s="156"/>
      <c r="O21" s="156"/>
      <c r="P21" s="156"/>
      <c r="Q21" s="156"/>
      <c r="R21" s="156"/>
      <c r="S21" s="156"/>
      <c r="T21" s="156"/>
      <c r="U21" s="156"/>
      <c r="V21" s="156"/>
      <c r="W21" s="156"/>
      <c r="X21" s="156"/>
      <c r="Y21" s="156"/>
      <c r="Z21" s="160">
        <f t="shared" si="0"/>
        <v>0</v>
      </c>
      <c r="AA21" s="157"/>
      <c r="AB21" s="80"/>
      <c r="AC21" s="81"/>
      <c r="AD21" s="82"/>
      <c r="AE21" s="158"/>
      <c r="AF21" s="81"/>
      <c r="AG21" s="81"/>
      <c r="AH21" s="81"/>
      <c r="AI21" s="81"/>
      <c r="AJ21" s="159"/>
      <c r="AK21" s="161">
        <f t="shared" si="1"/>
        <v>0</v>
      </c>
      <c r="AL21" s="80"/>
      <c r="AM21" s="158"/>
      <c r="AN21" s="82"/>
      <c r="AO21" s="104"/>
    </row>
    <row r="22" spans="1:41" ht="21" customHeight="1" x14ac:dyDescent="0.35">
      <c r="A22" s="164" t="str">
        <f t="shared" si="2"/>
        <v>Freitag</v>
      </c>
      <c r="B22" s="169">
        <f>DATE(Ausblenden!$A$81,6,Ausblenden!$B93)</f>
        <v>45821</v>
      </c>
      <c r="C22" s="155">
        <f t="shared" si="3"/>
        <v>0</v>
      </c>
      <c r="D22" s="155">
        <f t="shared" si="3"/>
        <v>0</v>
      </c>
      <c r="E22" s="155">
        <f t="shared" si="3"/>
        <v>0</v>
      </c>
      <c r="F22" s="160">
        <f t="shared" si="4"/>
        <v>0</v>
      </c>
      <c r="G22" s="156"/>
      <c r="H22" s="156"/>
      <c r="I22" s="156"/>
      <c r="J22" s="156"/>
      <c r="K22" s="156"/>
      <c r="L22" s="156"/>
      <c r="M22" s="156"/>
      <c r="N22" s="156"/>
      <c r="O22" s="156"/>
      <c r="P22" s="156"/>
      <c r="Q22" s="156"/>
      <c r="R22" s="156"/>
      <c r="S22" s="156"/>
      <c r="T22" s="156"/>
      <c r="U22" s="156"/>
      <c r="V22" s="156"/>
      <c r="W22" s="156"/>
      <c r="X22" s="156"/>
      <c r="Y22" s="156"/>
      <c r="Z22" s="160">
        <f t="shared" si="0"/>
        <v>0</v>
      </c>
      <c r="AA22" s="157"/>
      <c r="AB22" s="80"/>
      <c r="AC22" s="81"/>
      <c r="AD22" s="82"/>
      <c r="AE22" s="158"/>
      <c r="AF22" s="81"/>
      <c r="AG22" s="81"/>
      <c r="AH22" s="81"/>
      <c r="AI22" s="81"/>
      <c r="AJ22" s="159"/>
      <c r="AK22" s="161">
        <f t="shared" si="1"/>
        <v>0</v>
      </c>
      <c r="AL22" s="80"/>
      <c r="AM22" s="158"/>
      <c r="AN22" s="82"/>
      <c r="AO22" s="104"/>
    </row>
    <row r="23" spans="1:41" ht="21" customHeight="1" x14ac:dyDescent="0.35">
      <c r="A23" s="164" t="str">
        <f t="shared" si="2"/>
        <v>Samstag</v>
      </c>
      <c r="B23" s="169">
        <f>DATE(Ausblenden!$A$81,6,Ausblenden!$B94)</f>
        <v>45822</v>
      </c>
      <c r="C23" s="155">
        <f t="shared" si="3"/>
        <v>0</v>
      </c>
      <c r="D23" s="155">
        <f t="shared" si="3"/>
        <v>0</v>
      </c>
      <c r="E23" s="155">
        <f t="shared" si="3"/>
        <v>0</v>
      </c>
      <c r="F23" s="160">
        <f t="shared" si="4"/>
        <v>0</v>
      </c>
      <c r="G23" s="156"/>
      <c r="H23" s="156"/>
      <c r="I23" s="156"/>
      <c r="J23" s="156"/>
      <c r="K23" s="156"/>
      <c r="L23" s="156"/>
      <c r="M23" s="156"/>
      <c r="N23" s="156"/>
      <c r="O23" s="156"/>
      <c r="P23" s="156"/>
      <c r="Q23" s="156"/>
      <c r="R23" s="156"/>
      <c r="S23" s="156"/>
      <c r="T23" s="156"/>
      <c r="U23" s="156"/>
      <c r="V23" s="156"/>
      <c r="W23" s="156"/>
      <c r="X23" s="156"/>
      <c r="Y23" s="156"/>
      <c r="Z23" s="160">
        <f t="shared" si="0"/>
        <v>0</v>
      </c>
      <c r="AA23" s="157"/>
      <c r="AB23" s="80"/>
      <c r="AC23" s="81"/>
      <c r="AD23" s="82"/>
      <c r="AE23" s="158"/>
      <c r="AF23" s="81"/>
      <c r="AG23" s="81"/>
      <c r="AH23" s="81"/>
      <c r="AI23" s="81"/>
      <c r="AJ23" s="159"/>
      <c r="AK23" s="161">
        <f t="shared" si="1"/>
        <v>0</v>
      </c>
      <c r="AL23" s="80"/>
      <c r="AM23" s="158"/>
      <c r="AN23" s="82"/>
      <c r="AO23" s="104"/>
    </row>
    <row r="24" spans="1:41" ht="21" customHeight="1" x14ac:dyDescent="0.35">
      <c r="A24" s="164" t="str">
        <f t="shared" si="2"/>
        <v>Sonntag</v>
      </c>
      <c r="B24" s="169">
        <f>DATE(Ausblenden!$A$81,6,Ausblenden!$B95)</f>
        <v>45823</v>
      </c>
      <c r="C24" s="155">
        <f t="shared" si="3"/>
        <v>0</v>
      </c>
      <c r="D24" s="155">
        <f t="shared" si="3"/>
        <v>0</v>
      </c>
      <c r="E24" s="155">
        <f t="shared" si="3"/>
        <v>0</v>
      </c>
      <c r="F24" s="160">
        <f t="shared" si="4"/>
        <v>0</v>
      </c>
      <c r="G24" s="156"/>
      <c r="H24" s="156"/>
      <c r="I24" s="156"/>
      <c r="J24" s="156"/>
      <c r="K24" s="156"/>
      <c r="L24" s="156"/>
      <c r="M24" s="156"/>
      <c r="N24" s="156"/>
      <c r="O24" s="156"/>
      <c r="P24" s="156"/>
      <c r="Q24" s="156"/>
      <c r="R24" s="156"/>
      <c r="S24" s="156"/>
      <c r="T24" s="156"/>
      <c r="U24" s="156"/>
      <c r="V24" s="156"/>
      <c r="W24" s="156"/>
      <c r="X24" s="156"/>
      <c r="Y24" s="156"/>
      <c r="Z24" s="160">
        <f t="shared" si="0"/>
        <v>0</v>
      </c>
      <c r="AA24" s="157"/>
      <c r="AB24" s="80"/>
      <c r="AC24" s="81"/>
      <c r="AD24" s="82"/>
      <c r="AE24" s="158"/>
      <c r="AF24" s="81"/>
      <c r="AG24" s="81"/>
      <c r="AH24" s="81"/>
      <c r="AI24" s="81"/>
      <c r="AJ24" s="159"/>
      <c r="AK24" s="161">
        <f t="shared" si="1"/>
        <v>0</v>
      </c>
      <c r="AL24" s="80"/>
      <c r="AM24" s="158"/>
      <c r="AN24" s="82"/>
      <c r="AO24" s="104"/>
    </row>
    <row r="25" spans="1:41" ht="21" customHeight="1" x14ac:dyDescent="0.35">
      <c r="A25" s="164" t="str">
        <f t="shared" si="2"/>
        <v>Montag</v>
      </c>
      <c r="B25" s="169">
        <f>DATE(Ausblenden!$A$81,6,Ausblenden!$B96)</f>
        <v>45824</v>
      </c>
      <c r="C25" s="155">
        <f t="shared" si="3"/>
        <v>0</v>
      </c>
      <c r="D25" s="155">
        <f t="shared" si="3"/>
        <v>0</v>
      </c>
      <c r="E25" s="155">
        <f t="shared" si="3"/>
        <v>0</v>
      </c>
      <c r="F25" s="160">
        <f t="shared" si="4"/>
        <v>0</v>
      </c>
      <c r="G25" s="156"/>
      <c r="H25" s="156"/>
      <c r="I25" s="156"/>
      <c r="J25" s="156"/>
      <c r="K25" s="156"/>
      <c r="L25" s="156"/>
      <c r="M25" s="156"/>
      <c r="N25" s="156"/>
      <c r="O25" s="156"/>
      <c r="P25" s="156"/>
      <c r="Q25" s="156"/>
      <c r="R25" s="156"/>
      <c r="S25" s="156"/>
      <c r="T25" s="156"/>
      <c r="U25" s="156"/>
      <c r="V25" s="156"/>
      <c r="W25" s="156"/>
      <c r="X25" s="156"/>
      <c r="Y25" s="156"/>
      <c r="Z25" s="160">
        <f t="shared" si="0"/>
        <v>0</v>
      </c>
      <c r="AA25" s="157"/>
      <c r="AB25" s="80"/>
      <c r="AC25" s="81"/>
      <c r="AD25" s="82"/>
      <c r="AE25" s="158"/>
      <c r="AF25" s="81"/>
      <c r="AG25" s="81"/>
      <c r="AH25" s="81"/>
      <c r="AI25" s="81"/>
      <c r="AJ25" s="159"/>
      <c r="AK25" s="161">
        <f t="shared" si="1"/>
        <v>0</v>
      </c>
      <c r="AL25" s="80"/>
      <c r="AM25" s="158"/>
      <c r="AN25" s="82"/>
      <c r="AO25" s="104"/>
    </row>
    <row r="26" spans="1:41" ht="21" customHeight="1" x14ac:dyDescent="0.35">
      <c r="A26" s="164" t="str">
        <f t="shared" si="2"/>
        <v>Dienstag</v>
      </c>
      <c r="B26" s="169">
        <f>DATE(Ausblenden!$A$81,6,Ausblenden!$B97)</f>
        <v>45825</v>
      </c>
      <c r="C26" s="155">
        <f t="shared" si="3"/>
        <v>0</v>
      </c>
      <c r="D26" s="155">
        <f t="shared" si="3"/>
        <v>0</v>
      </c>
      <c r="E26" s="155">
        <f t="shared" si="3"/>
        <v>0</v>
      </c>
      <c r="F26" s="160">
        <f t="shared" si="4"/>
        <v>0</v>
      </c>
      <c r="G26" s="156"/>
      <c r="H26" s="156"/>
      <c r="I26" s="156"/>
      <c r="J26" s="156"/>
      <c r="K26" s="156"/>
      <c r="L26" s="156"/>
      <c r="M26" s="156"/>
      <c r="N26" s="156"/>
      <c r="O26" s="156"/>
      <c r="P26" s="156"/>
      <c r="Q26" s="156"/>
      <c r="R26" s="156"/>
      <c r="S26" s="156"/>
      <c r="T26" s="156"/>
      <c r="U26" s="156"/>
      <c r="V26" s="156"/>
      <c r="W26" s="156"/>
      <c r="X26" s="156"/>
      <c r="Y26" s="156"/>
      <c r="Z26" s="160">
        <f t="shared" si="0"/>
        <v>0</v>
      </c>
      <c r="AA26" s="157"/>
      <c r="AB26" s="80"/>
      <c r="AC26" s="81"/>
      <c r="AD26" s="82"/>
      <c r="AE26" s="158"/>
      <c r="AF26" s="81"/>
      <c r="AG26" s="81"/>
      <c r="AH26" s="81"/>
      <c r="AI26" s="81"/>
      <c r="AJ26" s="159"/>
      <c r="AK26" s="161">
        <f t="shared" si="1"/>
        <v>0</v>
      </c>
      <c r="AL26" s="80"/>
      <c r="AM26" s="158"/>
      <c r="AN26" s="82"/>
      <c r="AO26" s="104"/>
    </row>
    <row r="27" spans="1:41" ht="21" customHeight="1" x14ac:dyDescent="0.35">
      <c r="A27" s="164" t="str">
        <f t="shared" si="2"/>
        <v>Mittwoch</v>
      </c>
      <c r="B27" s="169">
        <f>DATE(Ausblenden!$A$81,6,Ausblenden!$B98)</f>
        <v>45826</v>
      </c>
      <c r="C27" s="155">
        <f t="shared" si="3"/>
        <v>0</v>
      </c>
      <c r="D27" s="155">
        <f t="shared" si="3"/>
        <v>0</v>
      </c>
      <c r="E27" s="155">
        <f t="shared" si="3"/>
        <v>0</v>
      </c>
      <c r="F27" s="160">
        <f t="shared" si="4"/>
        <v>0</v>
      </c>
      <c r="G27" s="156"/>
      <c r="H27" s="156"/>
      <c r="I27" s="156"/>
      <c r="J27" s="156"/>
      <c r="K27" s="156"/>
      <c r="L27" s="156"/>
      <c r="M27" s="156"/>
      <c r="N27" s="156"/>
      <c r="O27" s="156"/>
      <c r="P27" s="156"/>
      <c r="Q27" s="156"/>
      <c r="R27" s="156"/>
      <c r="S27" s="156"/>
      <c r="T27" s="156"/>
      <c r="U27" s="156"/>
      <c r="V27" s="156"/>
      <c r="W27" s="156"/>
      <c r="X27" s="156"/>
      <c r="Y27" s="156"/>
      <c r="Z27" s="160">
        <f t="shared" si="0"/>
        <v>0</v>
      </c>
      <c r="AA27" s="157"/>
      <c r="AB27" s="80"/>
      <c r="AC27" s="81"/>
      <c r="AD27" s="82"/>
      <c r="AE27" s="158"/>
      <c r="AF27" s="81"/>
      <c r="AG27" s="81"/>
      <c r="AH27" s="81"/>
      <c r="AI27" s="81"/>
      <c r="AJ27" s="159"/>
      <c r="AK27" s="161">
        <f t="shared" si="1"/>
        <v>0</v>
      </c>
      <c r="AL27" s="80"/>
      <c r="AM27" s="158"/>
      <c r="AN27" s="82"/>
      <c r="AO27" s="104"/>
    </row>
    <row r="28" spans="1:41" ht="21" customHeight="1" x14ac:dyDescent="0.35">
      <c r="A28" s="164" t="str">
        <f t="shared" si="2"/>
        <v>Donnerstag</v>
      </c>
      <c r="B28" s="169">
        <f>DATE(Ausblenden!$A$81,6,Ausblenden!$B99)</f>
        <v>45827</v>
      </c>
      <c r="C28" s="155">
        <f t="shared" si="3"/>
        <v>0</v>
      </c>
      <c r="D28" s="155">
        <f t="shared" si="3"/>
        <v>0</v>
      </c>
      <c r="E28" s="155">
        <f t="shared" si="3"/>
        <v>0</v>
      </c>
      <c r="F28" s="160">
        <f t="shared" si="4"/>
        <v>0</v>
      </c>
      <c r="G28" s="156"/>
      <c r="H28" s="156"/>
      <c r="I28" s="156"/>
      <c r="J28" s="156"/>
      <c r="K28" s="156"/>
      <c r="L28" s="156"/>
      <c r="M28" s="156"/>
      <c r="N28" s="156"/>
      <c r="O28" s="156"/>
      <c r="P28" s="156"/>
      <c r="Q28" s="156"/>
      <c r="R28" s="156"/>
      <c r="S28" s="156"/>
      <c r="T28" s="156"/>
      <c r="U28" s="156"/>
      <c r="V28" s="156"/>
      <c r="W28" s="156"/>
      <c r="X28" s="156"/>
      <c r="Y28" s="156"/>
      <c r="Z28" s="160">
        <f t="shared" si="0"/>
        <v>0</v>
      </c>
      <c r="AA28" s="157"/>
      <c r="AB28" s="80"/>
      <c r="AC28" s="81"/>
      <c r="AD28" s="82"/>
      <c r="AE28" s="158"/>
      <c r="AF28" s="81"/>
      <c r="AG28" s="81"/>
      <c r="AH28" s="81"/>
      <c r="AI28" s="81"/>
      <c r="AJ28" s="159"/>
      <c r="AK28" s="161">
        <f t="shared" si="1"/>
        <v>0</v>
      </c>
      <c r="AL28" s="80"/>
      <c r="AM28" s="158"/>
      <c r="AN28" s="82"/>
      <c r="AO28" s="104"/>
    </row>
    <row r="29" spans="1:41" ht="21" customHeight="1" x14ac:dyDescent="0.35">
      <c r="A29" s="164" t="str">
        <f t="shared" si="2"/>
        <v>Freitag</v>
      </c>
      <c r="B29" s="169">
        <f>DATE(Ausblenden!$A$81,6,Ausblenden!$B100)</f>
        <v>45828</v>
      </c>
      <c r="C29" s="155">
        <f t="shared" si="3"/>
        <v>0</v>
      </c>
      <c r="D29" s="155">
        <f t="shared" si="3"/>
        <v>0</v>
      </c>
      <c r="E29" s="155">
        <f t="shared" si="3"/>
        <v>0</v>
      </c>
      <c r="F29" s="160">
        <f t="shared" si="4"/>
        <v>0</v>
      </c>
      <c r="G29" s="156"/>
      <c r="H29" s="156"/>
      <c r="I29" s="156"/>
      <c r="J29" s="156"/>
      <c r="K29" s="156"/>
      <c r="L29" s="156"/>
      <c r="M29" s="156"/>
      <c r="N29" s="156"/>
      <c r="O29" s="156"/>
      <c r="P29" s="156"/>
      <c r="Q29" s="156"/>
      <c r="R29" s="156"/>
      <c r="S29" s="156"/>
      <c r="T29" s="156"/>
      <c r="U29" s="156"/>
      <c r="V29" s="156"/>
      <c r="W29" s="156"/>
      <c r="X29" s="156"/>
      <c r="Y29" s="156"/>
      <c r="Z29" s="160">
        <f t="shared" si="0"/>
        <v>0</v>
      </c>
      <c r="AA29" s="157"/>
      <c r="AB29" s="80"/>
      <c r="AC29" s="81"/>
      <c r="AD29" s="82"/>
      <c r="AE29" s="158"/>
      <c r="AF29" s="81"/>
      <c r="AG29" s="81"/>
      <c r="AH29" s="81"/>
      <c r="AI29" s="81"/>
      <c r="AJ29" s="159"/>
      <c r="AK29" s="161">
        <f t="shared" si="1"/>
        <v>0</v>
      </c>
      <c r="AL29" s="80"/>
      <c r="AM29" s="158"/>
      <c r="AN29" s="82"/>
      <c r="AO29" s="104"/>
    </row>
    <row r="30" spans="1:41" ht="21" customHeight="1" x14ac:dyDescent="0.35">
      <c r="A30" s="164" t="str">
        <f t="shared" si="2"/>
        <v>Samstag</v>
      </c>
      <c r="B30" s="169">
        <f>DATE(Ausblenden!$A$81,6,Ausblenden!$B101)</f>
        <v>45829</v>
      </c>
      <c r="C30" s="155">
        <f t="shared" si="3"/>
        <v>0</v>
      </c>
      <c r="D30" s="155">
        <f t="shared" si="3"/>
        <v>0</v>
      </c>
      <c r="E30" s="155">
        <f t="shared" si="3"/>
        <v>0</v>
      </c>
      <c r="F30" s="160">
        <f t="shared" si="4"/>
        <v>0</v>
      </c>
      <c r="G30" s="156"/>
      <c r="H30" s="156"/>
      <c r="I30" s="156"/>
      <c r="J30" s="156"/>
      <c r="K30" s="156"/>
      <c r="L30" s="156"/>
      <c r="M30" s="156"/>
      <c r="N30" s="156"/>
      <c r="O30" s="156"/>
      <c r="P30" s="156"/>
      <c r="Q30" s="156"/>
      <c r="R30" s="156"/>
      <c r="S30" s="156"/>
      <c r="T30" s="156"/>
      <c r="U30" s="156"/>
      <c r="V30" s="156"/>
      <c r="W30" s="156"/>
      <c r="X30" s="156"/>
      <c r="Y30" s="156"/>
      <c r="Z30" s="160">
        <f t="shared" si="0"/>
        <v>0</v>
      </c>
      <c r="AA30" s="157"/>
      <c r="AB30" s="80"/>
      <c r="AC30" s="81"/>
      <c r="AD30" s="82"/>
      <c r="AE30" s="158"/>
      <c r="AF30" s="81"/>
      <c r="AG30" s="81"/>
      <c r="AH30" s="81"/>
      <c r="AI30" s="81"/>
      <c r="AJ30" s="159"/>
      <c r="AK30" s="161">
        <f t="shared" si="1"/>
        <v>0</v>
      </c>
      <c r="AL30" s="80"/>
      <c r="AM30" s="158"/>
      <c r="AN30" s="82"/>
      <c r="AO30" s="104"/>
    </row>
    <row r="31" spans="1:41" ht="21" customHeight="1" x14ac:dyDescent="0.35">
      <c r="A31" s="164" t="str">
        <f t="shared" si="2"/>
        <v>Sonntag</v>
      </c>
      <c r="B31" s="169">
        <f>DATE(Ausblenden!$A$81,6,Ausblenden!$B102)</f>
        <v>45830</v>
      </c>
      <c r="C31" s="155">
        <f t="shared" si="3"/>
        <v>0</v>
      </c>
      <c r="D31" s="155">
        <f t="shared" si="3"/>
        <v>0</v>
      </c>
      <c r="E31" s="155">
        <f t="shared" si="3"/>
        <v>0</v>
      </c>
      <c r="F31" s="160">
        <f t="shared" si="4"/>
        <v>0</v>
      </c>
      <c r="G31" s="156"/>
      <c r="H31" s="156"/>
      <c r="I31" s="156"/>
      <c r="J31" s="156"/>
      <c r="K31" s="156"/>
      <c r="L31" s="156"/>
      <c r="M31" s="156"/>
      <c r="N31" s="156"/>
      <c r="O31" s="156"/>
      <c r="P31" s="156"/>
      <c r="Q31" s="156"/>
      <c r="R31" s="156"/>
      <c r="S31" s="156"/>
      <c r="T31" s="156"/>
      <c r="U31" s="156"/>
      <c r="V31" s="156"/>
      <c r="W31" s="156"/>
      <c r="X31" s="156"/>
      <c r="Y31" s="156"/>
      <c r="Z31" s="160">
        <f t="shared" si="0"/>
        <v>0</v>
      </c>
      <c r="AA31" s="157"/>
      <c r="AB31" s="80"/>
      <c r="AC31" s="81"/>
      <c r="AD31" s="82"/>
      <c r="AE31" s="158"/>
      <c r="AF31" s="81"/>
      <c r="AG31" s="81"/>
      <c r="AH31" s="81"/>
      <c r="AI31" s="81"/>
      <c r="AJ31" s="159"/>
      <c r="AK31" s="161">
        <f t="shared" si="1"/>
        <v>0</v>
      </c>
      <c r="AL31" s="80"/>
      <c r="AM31" s="158"/>
      <c r="AN31" s="82"/>
      <c r="AO31" s="104"/>
    </row>
    <row r="32" spans="1:41" ht="21" customHeight="1" x14ac:dyDescent="0.35">
      <c r="A32" s="164" t="str">
        <f t="shared" si="2"/>
        <v>Montag</v>
      </c>
      <c r="B32" s="169">
        <f>DATE(Ausblenden!$A$81,6,Ausblenden!$B103)</f>
        <v>45831</v>
      </c>
      <c r="C32" s="155">
        <f t="shared" si="3"/>
        <v>0</v>
      </c>
      <c r="D32" s="155">
        <f t="shared" si="3"/>
        <v>0</v>
      </c>
      <c r="E32" s="155">
        <f t="shared" si="3"/>
        <v>0</v>
      </c>
      <c r="F32" s="160">
        <f t="shared" si="4"/>
        <v>0</v>
      </c>
      <c r="G32" s="156"/>
      <c r="H32" s="156"/>
      <c r="I32" s="156"/>
      <c r="J32" s="156"/>
      <c r="K32" s="156"/>
      <c r="L32" s="156"/>
      <c r="M32" s="156"/>
      <c r="N32" s="156"/>
      <c r="O32" s="156"/>
      <c r="P32" s="156"/>
      <c r="Q32" s="156"/>
      <c r="R32" s="156"/>
      <c r="S32" s="156"/>
      <c r="T32" s="156"/>
      <c r="U32" s="156"/>
      <c r="V32" s="156"/>
      <c r="W32" s="156"/>
      <c r="X32" s="156"/>
      <c r="Y32" s="156"/>
      <c r="Z32" s="160">
        <f t="shared" si="0"/>
        <v>0</v>
      </c>
      <c r="AA32" s="157"/>
      <c r="AB32" s="80"/>
      <c r="AC32" s="81"/>
      <c r="AD32" s="82"/>
      <c r="AE32" s="158"/>
      <c r="AF32" s="81"/>
      <c r="AG32" s="81"/>
      <c r="AH32" s="81"/>
      <c r="AI32" s="81"/>
      <c r="AJ32" s="159"/>
      <c r="AK32" s="161">
        <f t="shared" si="1"/>
        <v>0</v>
      </c>
      <c r="AL32" s="80"/>
      <c r="AM32" s="158"/>
      <c r="AN32" s="82"/>
      <c r="AO32" s="104"/>
    </row>
    <row r="33" spans="1:41" ht="21" customHeight="1" x14ac:dyDescent="0.35">
      <c r="A33" s="164" t="str">
        <f t="shared" si="2"/>
        <v>Dienstag</v>
      </c>
      <c r="B33" s="169">
        <f>DATE(Ausblenden!$A$81,6,Ausblenden!$B104)</f>
        <v>45832</v>
      </c>
      <c r="C33" s="155">
        <f t="shared" si="3"/>
        <v>0</v>
      </c>
      <c r="D33" s="155">
        <f t="shared" si="3"/>
        <v>0</v>
      </c>
      <c r="E33" s="155">
        <f t="shared" si="3"/>
        <v>0</v>
      </c>
      <c r="F33" s="160">
        <f t="shared" si="4"/>
        <v>0</v>
      </c>
      <c r="G33" s="156"/>
      <c r="H33" s="156"/>
      <c r="I33" s="156"/>
      <c r="J33" s="156"/>
      <c r="K33" s="156"/>
      <c r="L33" s="156"/>
      <c r="M33" s="156"/>
      <c r="N33" s="156"/>
      <c r="O33" s="156"/>
      <c r="P33" s="156"/>
      <c r="Q33" s="156"/>
      <c r="R33" s="156"/>
      <c r="S33" s="156"/>
      <c r="T33" s="156"/>
      <c r="U33" s="156"/>
      <c r="V33" s="156"/>
      <c r="W33" s="156"/>
      <c r="X33" s="156"/>
      <c r="Y33" s="156"/>
      <c r="Z33" s="160">
        <f t="shared" si="0"/>
        <v>0</v>
      </c>
      <c r="AA33" s="157"/>
      <c r="AB33" s="80"/>
      <c r="AC33" s="81"/>
      <c r="AD33" s="82"/>
      <c r="AE33" s="158"/>
      <c r="AF33" s="81"/>
      <c r="AG33" s="81"/>
      <c r="AH33" s="81"/>
      <c r="AI33" s="81"/>
      <c r="AJ33" s="159"/>
      <c r="AK33" s="161">
        <f t="shared" si="1"/>
        <v>0</v>
      </c>
      <c r="AL33" s="80"/>
      <c r="AM33" s="158"/>
      <c r="AN33" s="82"/>
      <c r="AO33" s="104"/>
    </row>
    <row r="34" spans="1:41" ht="21" customHeight="1" x14ac:dyDescent="0.35">
      <c r="A34" s="164" t="str">
        <f t="shared" si="2"/>
        <v>Mittwoch</v>
      </c>
      <c r="B34" s="169">
        <f>DATE(Ausblenden!$A$81,6,Ausblenden!$B105)</f>
        <v>45833</v>
      </c>
      <c r="C34" s="155">
        <f t="shared" si="3"/>
        <v>0</v>
      </c>
      <c r="D34" s="155">
        <f t="shared" si="3"/>
        <v>0</v>
      </c>
      <c r="E34" s="155">
        <f t="shared" si="3"/>
        <v>0</v>
      </c>
      <c r="F34" s="160">
        <f t="shared" si="4"/>
        <v>0</v>
      </c>
      <c r="G34" s="156"/>
      <c r="H34" s="156"/>
      <c r="I34" s="156"/>
      <c r="J34" s="156"/>
      <c r="K34" s="156"/>
      <c r="L34" s="156"/>
      <c r="M34" s="156"/>
      <c r="N34" s="156"/>
      <c r="O34" s="156"/>
      <c r="P34" s="156"/>
      <c r="Q34" s="156"/>
      <c r="R34" s="156"/>
      <c r="S34" s="156"/>
      <c r="T34" s="156"/>
      <c r="U34" s="156"/>
      <c r="V34" s="156"/>
      <c r="W34" s="156"/>
      <c r="X34" s="156"/>
      <c r="Y34" s="156"/>
      <c r="Z34" s="160">
        <f t="shared" si="0"/>
        <v>0</v>
      </c>
      <c r="AA34" s="157"/>
      <c r="AB34" s="80"/>
      <c r="AC34" s="81"/>
      <c r="AD34" s="82"/>
      <c r="AE34" s="158"/>
      <c r="AF34" s="81"/>
      <c r="AG34" s="81"/>
      <c r="AH34" s="81"/>
      <c r="AI34" s="81"/>
      <c r="AJ34" s="159"/>
      <c r="AK34" s="161">
        <f t="shared" si="1"/>
        <v>0</v>
      </c>
      <c r="AL34" s="80"/>
      <c r="AM34" s="158"/>
      <c r="AN34" s="82"/>
      <c r="AO34" s="104"/>
    </row>
    <row r="35" spans="1:41" ht="21" customHeight="1" x14ac:dyDescent="0.35">
      <c r="A35" s="164" t="str">
        <f t="shared" si="2"/>
        <v>Donnerstag</v>
      </c>
      <c r="B35" s="169">
        <f>DATE(Ausblenden!$A$81,6,Ausblenden!$B106)</f>
        <v>45834</v>
      </c>
      <c r="C35" s="155">
        <f t="shared" si="3"/>
        <v>0</v>
      </c>
      <c r="D35" s="155">
        <f t="shared" si="3"/>
        <v>0</v>
      </c>
      <c r="E35" s="155">
        <f t="shared" si="3"/>
        <v>0</v>
      </c>
      <c r="F35" s="160">
        <f t="shared" si="4"/>
        <v>0</v>
      </c>
      <c r="G35" s="156"/>
      <c r="H35" s="156"/>
      <c r="I35" s="156"/>
      <c r="J35" s="156"/>
      <c r="K35" s="156"/>
      <c r="L35" s="156"/>
      <c r="M35" s="156"/>
      <c r="N35" s="156"/>
      <c r="O35" s="156"/>
      <c r="P35" s="156"/>
      <c r="Q35" s="156"/>
      <c r="R35" s="156"/>
      <c r="S35" s="156"/>
      <c r="T35" s="156"/>
      <c r="U35" s="156"/>
      <c r="V35" s="156"/>
      <c r="W35" s="156"/>
      <c r="X35" s="156"/>
      <c r="Y35" s="156"/>
      <c r="Z35" s="160">
        <f t="shared" si="0"/>
        <v>0</v>
      </c>
      <c r="AA35" s="157"/>
      <c r="AB35" s="80"/>
      <c r="AC35" s="81"/>
      <c r="AD35" s="82"/>
      <c r="AE35" s="158"/>
      <c r="AF35" s="81"/>
      <c r="AG35" s="81"/>
      <c r="AH35" s="81"/>
      <c r="AI35" s="81"/>
      <c r="AJ35" s="159"/>
      <c r="AK35" s="161">
        <f t="shared" si="1"/>
        <v>0</v>
      </c>
      <c r="AL35" s="80"/>
      <c r="AM35" s="158"/>
      <c r="AN35" s="82"/>
      <c r="AO35" s="104"/>
    </row>
    <row r="36" spans="1:41" ht="21" customHeight="1" x14ac:dyDescent="0.35">
      <c r="A36" s="164" t="str">
        <f t="shared" si="2"/>
        <v>Freitag</v>
      </c>
      <c r="B36" s="169">
        <f>DATE(Ausblenden!$A$81,6,Ausblenden!$B107)</f>
        <v>45835</v>
      </c>
      <c r="C36" s="155">
        <f t="shared" si="3"/>
        <v>0</v>
      </c>
      <c r="D36" s="155">
        <f t="shared" si="3"/>
        <v>0</v>
      </c>
      <c r="E36" s="155">
        <f t="shared" si="3"/>
        <v>0</v>
      </c>
      <c r="F36" s="160">
        <f t="shared" si="4"/>
        <v>0</v>
      </c>
      <c r="G36" s="156"/>
      <c r="H36" s="156"/>
      <c r="I36" s="156"/>
      <c r="J36" s="156"/>
      <c r="K36" s="156"/>
      <c r="L36" s="156"/>
      <c r="M36" s="156"/>
      <c r="N36" s="156"/>
      <c r="O36" s="156"/>
      <c r="P36" s="156"/>
      <c r="Q36" s="156"/>
      <c r="R36" s="156"/>
      <c r="S36" s="156"/>
      <c r="T36" s="156"/>
      <c r="U36" s="156"/>
      <c r="V36" s="156"/>
      <c r="W36" s="156"/>
      <c r="X36" s="156"/>
      <c r="Y36" s="156"/>
      <c r="Z36" s="160">
        <f t="shared" si="0"/>
        <v>0</v>
      </c>
      <c r="AA36" s="157"/>
      <c r="AB36" s="80"/>
      <c r="AC36" s="81"/>
      <c r="AD36" s="82"/>
      <c r="AE36" s="158"/>
      <c r="AF36" s="81"/>
      <c r="AG36" s="81"/>
      <c r="AH36" s="81"/>
      <c r="AI36" s="81"/>
      <c r="AJ36" s="159"/>
      <c r="AK36" s="161">
        <f t="shared" si="1"/>
        <v>0</v>
      </c>
      <c r="AL36" s="80"/>
      <c r="AM36" s="158"/>
      <c r="AN36" s="82"/>
      <c r="AO36" s="104"/>
    </row>
    <row r="37" spans="1:41" ht="21" customHeight="1" x14ac:dyDescent="0.35">
      <c r="A37" s="164" t="str">
        <f t="shared" si="2"/>
        <v>Samstag</v>
      </c>
      <c r="B37" s="169">
        <f>DATE(Ausblenden!$A$81,6,Ausblenden!$B108)</f>
        <v>45836</v>
      </c>
      <c r="C37" s="155">
        <f t="shared" si="3"/>
        <v>0</v>
      </c>
      <c r="D37" s="155">
        <f t="shared" si="3"/>
        <v>0</v>
      </c>
      <c r="E37" s="155">
        <f t="shared" si="3"/>
        <v>0</v>
      </c>
      <c r="F37" s="160">
        <f t="shared" si="4"/>
        <v>0</v>
      </c>
      <c r="G37" s="156"/>
      <c r="H37" s="156"/>
      <c r="I37" s="156"/>
      <c r="J37" s="156"/>
      <c r="K37" s="156"/>
      <c r="L37" s="156"/>
      <c r="M37" s="156"/>
      <c r="N37" s="156"/>
      <c r="O37" s="156"/>
      <c r="P37" s="156"/>
      <c r="Q37" s="156"/>
      <c r="R37" s="156"/>
      <c r="S37" s="156"/>
      <c r="T37" s="156"/>
      <c r="U37" s="156"/>
      <c r="V37" s="156"/>
      <c r="W37" s="156"/>
      <c r="X37" s="156"/>
      <c r="Y37" s="156"/>
      <c r="Z37" s="160">
        <f t="shared" si="0"/>
        <v>0</v>
      </c>
      <c r="AA37" s="157"/>
      <c r="AB37" s="80"/>
      <c r="AC37" s="81"/>
      <c r="AD37" s="82"/>
      <c r="AE37" s="158"/>
      <c r="AF37" s="81"/>
      <c r="AG37" s="81"/>
      <c r="AH37" s="81"/>
      <c r="AI37" s="81"/>
      <c r="AJ37" s="159"/>
      <c r="AK37" s="161">
        <f t="shared" si="1"/>
        <v>0</v>
      </c>
      <c r="AL37" s="80"/>
      <c r="AM37" s="158"/>
      <c r="AN37" s="82"/>
      <c r="AO37" s="104"/>
    </row>
    <row r="38" spans="1:41" ht="21" customHeight="1" x14ac:dyDescent="0.35">
      <c r="A38" s="164" t="str">
        <f t="shared" si="2"/>
        <v>Sonntag</v>
      </c>
      <c r="B38" s="169">
        <f>DATE(Ausblenden!$A$81,6,Ausblenden!$B109)</f>
        <v>45837</v>
      </c>
      <c r="C38" s="155">
        <f t="shared" si="3"/>
        <v>0</v>
      </c>
      <c r="D38" s="155">
        <f t="shared" si="3"/>
        <v>0</v>
      </c>
      <c r="E38" s="155">
        <f t="shared" si="3"/>
        <v>0</v>
      </c>
      <c r="F38" s="160">
        <f>SUM(C38:E38)</f>
        <v>0</v>
      </c>
      <c r="G38" s="156"/>
      <c r="H38" s="156"/>
      <c r="I38" s="156"/>
      <c r="J38" s="156"/>
      <c r="K38" s="156"/>
      <c r="L38" s="156"/>
      <c r="M38" s="156"/>
      <c r="N38" s="156"/>
      <c r="O38" s="156"/>
      <c r="P38" s="156"/>
      <c r="Q38" s="156"/>
      <c r="R38" s="156"/>
      <c r="S38" s="156"/>
      <c r="T38" s="156"/>
      <c r="U38" s="156"/>
      <c r="V38" s="156"/>
      <c r="W38" s="156"/>
      <c r="X38" s="156"/>
      <c r="Y38" s="156"/>
      <c r="Z38" s="160">
        <f t="shared" si="0"/>
        <v>0</v>
      </c>
      <c r="AA38" s="157"/>
      <c r="AB38" s="80"/>
      <c r="AC38" s="81"/>
      <c r="AD38" s="82"/>
      <c r="AE38" s="158"/>
      <c r="AF38" s="81"/>
      <c r="AG38" s="81"/>
      <c r="AH38" s="81"/>
      <c r="AI38" s="81"/>
      <c r="AJ38" s="159"/>
      <c r="AK38" s="161">
        <f t="shared" si="1"/>
        <v>0</v>
      </c>
      <c r="AL38" s="80"/>
      <c r="AM38" s="158"/>
      <c r="AN38" s="82"/>
      <c r="AO38" s="104"/>
    </row>
    <row r="39" spans="1:41" ht="21" customHeight="1" thickBot="1" x14ac:dyDescent="0.4">
      <c r="A39" s="164" t="str">
        <f t="shared" si="2"/>
        <v>Montag</v>
      </c>
      <c r="B39" s="169">
        <f>DATE(Ausblenden!$A$81,6,Ausblenden!$B110)</f>
        <v>45838</v>
      </c>
      <c r="C39" s="155">
        <f t="shared" si="3"/>
        <v>0</v>
      </c>
      <c r="D39" s="155">
        <f t="shared" si="3"/>
        <v>0</v>
      </c>
      <c r="E39" s="155">
        <f t="shared" si="3"/>
        <v>0</v>
      </c>
      <c r="F39" s="160">
        <f t="shared" si="4"/>
        <v>0</v>
      </c>
      <c r="G39" s="156"/>
      <c r="H39" s="156"/>
      <c r="I39" s="156"/>
      <c r="J39" s="156"/>
      <c r="K39" s="156"/>
      <c r="L39" s="156"/>
      <c r="M39" s="156"/>
      <c r="N39" s="156"/>
      <c r="O39" s="156"/>
      <c r="P39" s="156"/>
      <c r="Q39" s="156"/>
      <c r="R39" s="156"/>
      <c r="S39" s="156"/>
      <c r="T39" s="156"/>
      <c r="U39" s="156"/>
      <c r="V39" s="156"/>
      <c r="W39" s="156"/>
      <c r="X39" s="156"/>
      <c r="Y39" s="156"/>
      <c r="Z39" s="160">
        <f t="shared" si="0"/>
        <v>0</v>
      </c>
      <c r="AA39" s="157"/>
      <c r="AB39" s="80"/>
      <c r="AC39" s="81"/>
      <c r="AD39" s="82"/>
      <c r="AE39" s="158"/>
      <c r="AF39" s="81"/>
      <c r="AG39" s="81"/>
      <c r="AH39" s="81"/>
      <c r="AI39" s="81"/>
      <c r="AJ39" s="159"/>
      <c r="AK39" s="161">
        <f t="shared" si="1"/>
        <v>0</v>
      </c>
      <c r="AL39" s="80"/>
      <c r="AM39" s="158"/>
      <c r="AN39" s="82"/>
      <c r="AO39" s="104"/>
    </row>
    <row r="40" spans="1:41" ht="21" customHeight="1" thickBot="1" x14ac:dyDescent="0.4">
      <c r="A40" s="167" t="s">
        <v>19</v>
      </c>
      <c r="B40" s="168"/>
      <c r="C40" s="72">
        <f t="shared" ref="C40:AN40" si="5">SUM(C10:C39)</f>
        <v>0</v>
      </c>
      <c r="D40" s="73">
        <f t="shared" si="5"/>
        <v>0</v>
      </c>
      <c r="E40" s="74">
        <f t="shared" si="5"/>
        <v>0</v>
      </c>
      <c r="F40" s="75">
        <f t="shared" si="5"/>
        <v>0</v>
      </c>
      <c r="G40" s="73">
        <f t="shared" si="5"/>
        <v>0</v>
      </c>
      <c r="H40" s="73">
        <f t="shared" si="5"/>
        <v>0</v>
      </c>
      <c r="I40" s="73">
        <f t="shared" si="5"/>
        <v>0</v>
      </c>
      <c r="J40" s="73">
        <f t="shared" si="5"/>
        <v>0</v>
      </c>
      <c r="K40" s="73">
        <f t="shared" si="5"/>
        <v>0</v>
      </c>
      <c r="L40" s="73">
        <f t="shared" si="5"/>
        <v>0</v>
      </c>
      <c r="M40" s="73">
        <f t="shared" si="5"/>
        <v>0</v>
      </c>
      <c r="N40" s="73">
        <f t="shared" si="5"/>
        <v>0</v>
      </c>
      <c r="O40" s="73">
        <f t="shared" si="5"/>
        <v>0</v>
      </c>
      <c r="P40" s="73">
        <f t="shared" si="5"/>
        <v>0</v>
      </c>
      <c r="Q40" s="73">
        <f t="shared" si="5"/>
        <v>0</v>
      </c>
      <c r="R40" s="73">
        <f t="shared" si="5"/>
        <v>0</v>
      </c>
      <c r="S40" s="73">
        <f t="shared" si="5"/>
        <v>0</v>
      </c>
      <c r="T40" s="73">
        <f t="shared" si="5"/>
        <v>0</v>
      </c>
      <c r="U40" s="73">
        <f t="shared" si="5"/>
        <v>0</v>
      </c>
      <c r="V40" s="73">
        <f t="shared" si="5"/>
        <v>0</v>
      </c>
      <c r="W40" s="73">
        <f t="shared" si="5"/>
        <v>0</v>
      </c>
      <c r="X40" s="73">
        <f t="shared" si="5"/>
        <v>0</v>
      </c>
      <c r="Y40" s="76">
        <f t="shared" si="5"/>
        <v>0</v>
      </c>
      <c r="Z40" s="77">
        <f t="shared" si="5"/>
        <v>0</v>
      </c>
      <c r="AA40" s="75">
        <f t="shared" si="5"/>
        <v>0</v>
      </c>
      <c r="AB40" s="78">
        <f t="shared" si="5"/>
        <v>0</v>
      </c>
      <c r="AC40" s="73">
        <f t="shared" si="5"/>
        <v>0</v>
      </c>
      <c r="AD40" s="74">
        <f t="shared" si="5"/>
        <v>0</v>
      </c>
      <c r="AE40" s="72">
        <f t="shared" si="5"/>
        <v>0</v>
      </c>
      <c r="AF40" s="73">
        <f t="shared" si="5"/>
        <v>0</v>
      </c>
      <c r="AG40" s="73">
        <f t="shared" si="5"/>
        <v>0</v>
      </c>
      <c r="AH40" s="73">
        <f t="shared" si="5"/>
        <v>0</v>
      </c>
      <c r="AI40" s="73">
        <f t="shared" si="5"/>
        <v>0</v>
      </c>
      <c r="AJ40" s="76">
        <f t="shared" si="5"/>
        <v>0</v>
      </c>
      <c r="AK40" s="75">
        <f t="shared" si="5"/>
        <v>0</v>
      </c>
      <c r="AL40" s="72">
        <f t="shared" si="5"/>
        <v>0</v>
      </c>
      <c r="AM40" s="73">
        <f t="shared" si="5"/>
        <v>0</v>
      </c>
      <c r="AN40" s="74">
        <f t="shared" si="5"/>
        <v>0</v>
      </c>
      <c r="AO40" s="103"/>
    </row>
    <row r="41" spans="1:41" x14ac:dyDescent="0.35">
      <c r="A41" s="116" t="s">
        <v>88</v>
      </c>
      <c r="H41" s="319">
        <f>H40+I40+J40</f>
        <v>0</v>
      </c>
      <c r="I41" s="301"/>
      <c r="J41" s="302"/>
      <c r="K41" s="300">
        <f>K40+L40+M40</f>
        <v>0</v>
      </c>
      <c r="L41" s="301"/>
      <c r="M41" s="301"/>
      <c r="N41" s="319">
        <f>N40+O40+P40</f>
        <v>0</v>
      </c>
      <c r="O41" s="301"/>
      <c r="P41" s="302"/>
      <c r="Q41" s="300">
        <f>Q40+R40+S40</f>
        <v>0</v>
      </c>
      <c r="R41" s="301"/>
      <c r="S41" s="301"/>
      <c r="T41" s="319">
        <f>T40+U40+V40</f>
        <v>0</v>
      </c>
      <c r="U41" s="301"/>
      <c r="V41" s="302"/>
      <c r="W41" s="300">
        <f>W40+X40+Y40</f>
        <v>0</v>
      </c>
      <c r="X41" s="301"/>
      <c r="Y41" s="302"/>
    </row>
    <row r="43" spans="1:41" ht="15" thickBot="1" x14ac:dyDescent="0.4"/>
    <row r="44" spans="1:41" x14ac:dyDescent="0.35">
      <c r="A44" s="13" t="s">
        <v>55</v>
      </c>
      <c r="B44" s="14"/>
      <c r="C44" s="14"/>
      <c r="D44" s="14"/>
      <c r="E44" s="14"/>
      <c r="F44" s="14"/>
      <c r="G44" s="14"/>
      <c r="H44" s="14"/>
      <c r="I44" s="14"/>
      <c r="J44" s="14"/>
      <c r="K44" s="14"/>
      <c r="L44" s="14"/>
      <c r="M44" s="14"/>
      <c r="N44" s="14"/>
      <c r="O44" s="14"/>
      <c r="P44" s="14"/>
      <c r="Q44" s="14"/>
      <c r="R44" s="14"/>
      <c r="S44" s="14"/>
      <c r="T44" s="14"/>
      <c r="U44" s="14"/>
      <c r="V44" s="14"/>
      <c r="W44" s="14"/>
      <c r="X44" s="14"/>
      <c r="Y44" s="14"/>
      <c r="Z44" s="15"/>
    </row>
    <row r="45" spans="1:41" x14ac:dyDescent="0.35">
      <c r="A45" s="16"/>
      <c r="B45" s="17"/>
      <c r="C45" s="17"/>
      <c r="D45" s="17"/>
      <c r="E45" s="17"/>
      <c r="F45" s="17"/>
      <c r="G45" s="17"/>
      <c r="H45" s="17"/>
      <c r="I45" s="17"/>
      <c r="J45" s="17"/>
      <c r="K45" s="17"/>
      <c r="L45" s="17"/>
      <c r="M45" s="17"/>
      <c r="N45" s="17"/>
      <c r="O45" s="17"/>
      <c r="P45" s="17"/>
      <c r="Q45" s="17"/>
      <c r="R45" s="17"/>
      <c r="S45" s="17"/>
      <c r="T45" s="17"/>
      <c r="U45" s="17"/>
      <c r="V45" s="17"/>
      <c r="W45" s="17"/>
      <c r="X45" s="17"/>
      <c r="Y45" s="17"/>
      <c r="Z45" s="18"/>
    </row>
    <row r="46" spans="1:41" x14ac:dyDescent="0.35">
      <c r="A46" s="16"/>
      <c r="B46" s="17"/>
      <c r="C46" s="17"/>
      <c r="D46" s="17"/>
      <c r="E46" s="17"/>
      <c r="F46" s="17"/>
      <c r="G46" s="17"/>
      <c r="H46" s="17"/>
      <c r="I46" s="17"/>
      <c r="J46" s="17"/>
      <c r="K46" s="17"/>
      <c r="L46" s="17"/>
      <c r="M46" s="17"/>
      <c r="N46" s="17"/>
      <c r="O46" s="17"/>
      <c r="P46" s="17"/>
      <c r="Q46" s="17"/>
      <c r="R46" s="17"/>
      <c r="S46" s="17"/>
      <c r="T46" s="17"/>
      <c r="U46" s="17"/>
      <c r="V46" s="17"/>
      <c r="W46" s="17"/>
      <c r="X46" s="17"/>
      <c r="Y46" s="17"/>
      <c r="Z46" s="18"/>
    </row>
    <row r="47" spans="1:41" x14ac:dyDescent="0.35">
      <c r="A47" s="16"/>
      <c r="B47" s="17"/>
      <c r="C47" s="17"/>
      <c r="D47" s="17"/>
      <c r="E47" s="17"/>
      <c r="F47" s="17"/>
      <c r="G47" s="17"/>
      <c r="H47" s="17"/>
      <c r="I47" s="17"/>
      <c r="J47" s="93"/>
      <c r="K47" s="17"/>
      <c r="L47" s="17"/>
      <c r="M47" s="17"/>
      <c r="N47" s="17"/>
      <c r="O47" s="17"/>
      <c r="P47" s="17"/>
      <c r="Q47" s="17"/>
      <c r="R47" s="17"/>
      <c r="S47" s="17"/>
      <c r="T47" s="17"/>
      <c r="U47" s="17"/>
      <c r="V47" s="17"/>
      <c r="W47" s="17"/>
      <c r="X47" s="17"/>
      <c r="Y47" s="17"/>
      <c r="Z47" s="18"/>
    </row>
    <row r="48" spans="1:41" x14ac:dyDescent="0.35">
      <c r="A48" s="16"/>
      <c r="B48" s="17"/>
      <c r="C48" s="17"/>
      <c r="D48" s="17"/>
      <c r="E48" s="17"/>
      <c r="F48" s="17"/>
      <c r="G48" s="17"/>
      <c r="H48" s="17"/>
      <c r="I48" s="17"/>
      <c r="J48" s="17"/>
      <c r="K48" s="17"/>
      <c r="L48" s="17"/>
      <c r="M48" s="17"/>
      <c r="N48" s="17"/>
      <c r="O48" s="17"/>
      <c r="P48" s="17"/>
      <c r="Q48" s="17"/>
      <c r="R48" s="17"/>
      <c r="S48" s="17"/>
      <c r="T48" s="17"/>
      <c r="U48" s="17"/>
      <c r="V48" s="17"/>
      <c r="W48" s="17"/>
      <c r="X48" s="17"/>
      <c r="Y48" s="17"/>
      <c r="Z48" s="18"/>
    </row>
    <row r="49" spans="1:26" x14ac:dyDescent="0.35">
      <c r="A49" s="16"/>
      <c r="B49" s="17"/>
      <c r="C49" s="17"/>
      <c r="D49" s="17"/>
      <c r="E49" s="17"/>
      <c r="F49" s="17"/>
      <c r="G49" s="17"/>
      <c r="H49" s="17"/>
      <c r="I49" s="17"/>
      <c r="J49" s="17"/>
      <c r="K49" s="17"/>
      <c r="L49" s="17"/>
      <c r="M49" s="17"/>
      <c r="N49" s="17"/>
      <c r="O49" s="17"/>
      <c r="P49" s="17"/>
      <c r="Q49" s="17"/>
      <c r="R49" s="17"/>
      <c r="S49" s="17"/>
      <c r="T49" s="17"/>
      <c r="U49" s="17"/>
      <c r="V49" s="17"/>
      <c r="W49" s="17"/>
      <c r="X49" s="17"/>
      <c r="Y49" s="17"/>
      <c r="Z49" s="18"/>
    </row>
    <row r="50" spans="1:26" ht="15" thickBot="1" x14ac:dyDescent="0.4">
      <c r="A50" s="19"/>
      <c r="B50" s="20"/>
      <c r="C50" s="20"/>
      <c r="D50" s="20"/>
      <c r="E50" s="20"/>
      <c r="F50" s="20"/>
      <c r="G50" s="20"/>
      <c r="H50" s="20"/>
      <c r="I50" s="20"/>
      <c r="J50" s="20"/>
      <c r="K50" s="20"/>
      <c r="L50" s="20"/>
      <c r="M50" s="20"/>
      <c r="N50" s="20"/>
      <c r="O50" s="20"/>
      <c r="P50" s="20"/>
      <c r="Q50" s="20"/>
      <c r="R50" s="20"/>
      <c r="S50" s="20"/>
      <c r="T50" s="20"/>
      <c r="U50" s="20"/>
      <c r="V50" s="20"/>
      <c r="W50" s="20"/>
      <c r="X50" s="20"/>
      <c r="Y50" s="20"/>
      <c r="Z50" s="21"/>
    </row>
    <row r="72" ht="14.25" customHeight="1" x14ac:dyDescent="0.35"/>
  </sheetData>
  <sheetProtection sheet="1" formatColumns="0"/>
  <customSheetViews>
    <customSheetView guid="{232185CC-B2DE-4246-8FA3-4BA56E4CCEA8}" scale="60" fitToPage="1">
      <selection activeCell="L3" sqref="L3"/>
      <pageMargins left="0.70866141732283472" right="0.70866141732283472" top="0.78740157480314965" bottom="0.78740157480314965" header="0.31496062992125984" footer="0.31496062992125984"/>
      <pageSetup paperSize="9" scale="38" orientation="landscape" horizontalDpi="300" verticalDpi="300" r:id="rId1"/>
    </customSheetView>
    <customSheetView guid="{1A31F048-B3E6-4A7C-A220-DD236865434F}" scale="60" fitToPage="1">
      <selection activeCell="L3" sqref="L3"/>
      <pageMargins left="0.70866141732283472" right="0.70866141732283472" top="0.78740157480314965" bottom="0.78740157480314965" header="0.31496062992125984" footer="0.31496062992125984"/>
      <pageSetup paperSize="9" scale="38" orientation="landscape" horizontalDpi="300" verticalDpi="300" r:id="rId2"/>
    </customSheetView>
  </customSheetViews>
  <mergeCells count="41">
    <mergeCell ref="W41:Y41"/>
    <mergeCell ref="AK8:AK9"/>
    <mergeCell ref="AL8:AL9"/>
    <mergeCell ref="AM8:AM9"/>
    <mergeCell ref="AN8:AN9"/>
    <mergeCell ref="AC8:AC9"/>
    <mergeCell ref="AD8:AD9"/>
    <mergeCell ref="AO8:AO9"/>
    <mergeCell ref="H41:J41"/>
    <mergeCell ref="K41:M41"/>
    <mergeCell ref="N41:P41"/>
    <mergeCell ref="Q41:S41"/>
    <mergeCell ref="T41:V41"/>
    <mergeCell ref="AE8:AE9"/>
    <mergeCell ref="AF8:AF9"/>
    <mergeCell ref="AG8:AG9"/>
    <mergeCell ref="AH8:AH9"/>
    <mergeCell ref="AI8:AI9"/>
    <mergeCell ref="AJ8:AJ9"/>
    <mergeCell ref="W8:Y8"/>
    <mergeCell ref="Z8:Z9"/>
    <mergeCell ref="AA8:AA9"/>
    <mergeCell ref="AB8:AB9"/>
    <mergeCell ref="T8:V8"/>
    <mergeCell ref="A8:A9"/>
    <mergeCell ref="B8:B9"/>
    <mergeCell ref="C8:C9"/>
    <mergeCell ref="D8:D9"/>
    <mergeCell ref="E8:E9"/>
    <mergeCell ref="F8:F9"/>
    <mergeCell ref="G8:G9"/>
    <mergeCell ref="H8:J8"/>
    <mergeCell ref="K8:M8"/>
    <mergeCell ref="N8:P8"/>
    <mergeCell ref="Q8:S8"/>
    <mergeCell ref="AL7:AN7"/>
    <mergeCell ref="A7:B7"/>
    <mergeCell ref="C7:F7"/>
    <mergeCell ref="G7:Z7"/>
    <mergeCell ref="AB7:AD7"/>
    <mergeCell ref="AE7:AK7"/>
  </mergeCells>
  <conditionalFormatting sqref="A10:AN39">
    <cfRule type="expression" dxfId="34" priority="5">
      <formula>WEEKDAY($B10,2)&gt;5</formula>
    </cfRule>
  </conditionalFormatting>
  <conditionalFormatting sqref="A10:B39">
    <cfRule type="expression" dxfId="33" priority="4">
      <formula>WEEKDAY($B10,2)&gt;5</formula>
    </cfRule>
  </conditionalFormatting>
  <conditionalFormatting sqref="F10:F39">
    <cfRule type="expression" dxfId="32" priority="3">
      <formula>COLUMN()</formula>
    </cfRule>
  </conditionalFormatting>
  <conditionalFormatting sqref="Z10:Z39">
    <cfRule type="expression" dxfId="31" priority="2">
      <formula>COLUMN()</formula>
    </cfRule>
  </conditionalFormatting>
  <conditionalFormatting sqref="AK10:AK39">
    <cfRule type="expression" dxfId="30" priority="1">
      <formula>COLUMN()</formula>
    </cfRule>
  </conditionalFormatting>
  <dataValidations count="1">
    <dataValidation type="whole" operator="greaterThanOrEqual" allowBlank="1" showInputMessage="1" showErrorMessage="1" errorTitle="Achtung!" error="Sie dürfen nur ganze Zahlen eingeben!" sqref="C10:AN39">
      <formula1>0</formula1>
    </dataValidation>
  </dataValidations>
  <pageMargins left="0.70866141732283472" right="0.70866141732283472" top="0.78740157480314965" bottom="0.78740157480314965" header="0.31496062992125984" footer="0.31496062992125984"/>
  <pageSetup paperSize="9" scale="38" orientation="landscape" horizontalDpi="300" verticalDpi="300"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73"/>
  <sheetViews>
    <sheetView zoomScale="60" zoomScaleNormal="60" zoomScaleSheetLayoutView="100" workbookViewId="0">
      <selection activeCell="E8" sqref="E8:E9"/>
    </sheetView>
  </sheetViews>
  <sheetFormatPr baseColWidth="10" defaultColWidth="11" defaultRowHeight="14.5" x14ac:dyDescent="0.35"/>
  <cols>
    <col min="1" max="1" width="22.75" style="6" customWidth="1"/>
    <col min="2" max="2" width="11.5" style="6" customWidth="1"/>
    <col min="3" max="5" width="6.08203125" style="6" customWidth="1"/>
    <col min="6" max="6" width="10.58203125" style="6" customWidth="1"/>
    <col min="7" max="26" width="6.08203125" style="6" customWidth="1"/>
    <col min="27" max="27" width="9.75" style="6" customWidth="1"/>
    <col min="28" max="29" width="6.08203125" style="6" customWidth="1"/>
    <col min="30" max="30" width="8.33203125" style="6" customWidth="1"/>
    <col min="31" max="40" width="6.08203125" style="6" customWidth="1"/>
    <col min="41" max="41" width="38.58203125" style="6" customWidth="1"/>
    <col min="42" max="16384" width="11" style="6"/>
  </cols>
  <sheetData>
    <row r="1" spans="1:41" ht="18.5" x14ac:dyDescent="0.45">
      <c r="A1" s="152" t="s">
        <v>12</v>
      </c>
      <c r="B1" s="152">
        <f>Ausblenden!A81</f>
        <v>2025</v>
      </c>
    </row>
    <row r="3" spans="1:41" ht="21" customHeight="1" x14ac:dyDescent="0.35">
      <c r="A3" s="140" t="s">
        <v>0</v>
      </c>
      <c r="B3" s="47">
        <f>'Deckblatt 2025'!C7</f>
        <v>0</v>
      </c>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row>
    <row r="4" spans="1:41" ht="21" customHeight="1" x14ac:dyDescent="0.35">
      <c r="A4" s="140" t="s">
        <v>97</v>
      </c>
      <c r="B4" s="47">
        <f>'Deckblatt 2025'!C9</f>
        <v>0</v>
      </c>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row>
    <row r="5" spans="1:41" ht="21" customHeight="1" x14ac:dyDescent="0.35">
      <c r="A5" s="140" t="str">
        <f>'Deckblatt 2025'!A11</f>
        <v>Aktenzeichen:</v>
      </c>
      <c r="B5" s="192">
        <f>'Deckblatt 2025'!C11</f>
        <v>0</v>
      </c>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row>
    <row r="6" spans="1:41" ht="15" thickBot="1" x14ac:dyDescent="0.4">
      <c r="A6" s="46"/>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row>
    <row r="7" spans="1:41" ht="45" customHeight="1" thickBot="1" x14ac:dyDescent="0.4">
      <c r="A7" s="277" t="s">
        <v>80</v>
      </c>
      <c r="B7" s="279"/>
      <c r="C7" s="277" t="str">
        <f>'Jahresübersicht '!B7</f>
        <v>Nutzende nach Geschlecht</v>
      </c>
      <c r="D7" s="278"/>
      <c r="E7" s="278"/>
      <c r="F7" s="235"/>
      <c r="G7" s="297" t="str">
        <f>'Jahresübersicht '!F7</f>
        <v>Nutzende nach Altersgruppen</v>
      </c>
      <c r="H7" s="234"/>
      <c r="I7" s="234"/>
      <c r="J7" s="234"/>
      <c r="K7" s="234"/>
      <c r="L7" s="234"/>
      <c r="M7" s="234"/>
      <c r="N7" s="234"/>
      <c r="O7" s="234"/>
      <c r="P7" s="234"/>
      <c r="Q7" s="234"/>
      <c r="R7" s="234"/>
      <c r="S7" s="234"/>
      <c r="T7" s="234"/>
      <c r="U7" s="234"/>
      <c r="V7" s="234"/>
      <c r="W7" s="234"/>
      <c r="X7" s="234"/>
      <c r="Y7" s="234"/>
      <c r="Z7" s="235"/>
      <c r="AA7" s="49" t="str">
        <f>'Jahresübersicht '!Z7</f>
        <v>Anzahl
 der:</v>
      </c>
      <c r="AB7" s="288" t="str">
        <f>'Jahresübersicht '!AA7</f>
        <v xml:space="preserve">Ersterhebung spezifischer Merkmale </v>
      </c>
      <c r="AC7" s="289"/>
      <c r="AD7" s="290"/>
      <c r="AE7" s="297" t="str">
        <f>'Jahresübersicht '!AD7</f>
        <v>Nutzungen nach Inhalt/Methode</v>
      </c>
      <c r="AF7" s="234"/>
      <c r="AG7" s="234"/>
      <c r="AH7" s="234"/>
      <c r="AI7" s="234"/>
      <c r="AJ7" s="234"/>
      <c r="AK7" s="235"/>
      <c r="AL7" s="277" t="str">
        <f>'Jahresübersicht '!AK7</f>
        <v>Anzahl der:</v>
      </c>
      <c r="AM7" s="278"/>
      <c r="AN7" s="279"/>
      <c r="AO7" s="101" t="s">
        <v>84</v>
      </c>
    </row>
    <row r="8" spans="1:41" ht="45" customHeight="1" x14ac:dyDescent="0.35">
      <c r="A8" s="310" t="s">
        <v>20</v>
      </c>
      <c r="B8" s="308" t="s">
        <v>21</v>
      </c>
      <c r="C8" s="266" t="s">
        <v>81</v>
      </c>
      <c r="D8" s="268" t="s">
        <v>82</v>
      </c>
      <c r="E8" s="314" t="s">
        <v>108</v>
      </c>
      <c r="F8" s="298" t="s">
        <v>1</v>
      </c>
      <c r="G8" s="291" t="s">
        <v>2</v>
      </c>
      <c r="H8" s="318" t="s">
        <v>26</v>
      </c>
      <c r="I8" s="317"/>
      <c r="J8" s="317"/>
      <c r="K8" s="316" t="s">
        <v>27</v>
      </c>
      <c r="L8" s="317"/>
      <c r="M8" s="317"/>
      <c r="N8" s="303" t="s">
        <v>3</v>
      </c>
      <c r="O8" s="304"/>
      <c r="P8" s="305"/>
      <c r="Q8" s="306" t="s">
        <v>4</v>
      </c>
      <c r="R8" s="307"/>
      <c r="S8" s="307"/>
      <c r="T8" s="303" t="s">
        <v>5</v>
      </c>
      <c r="U8" s="304"/>
      <c r="V8" s="305"/>
      <c r="W8" s="303" t="s">
        <v>56</v>
      </c>
      <c r="X8" s="304"/>
      <c r="Y8" s="304"/>
      <c r="Z8" s="246" t="s">
        <v>1</v>
      </c>
      <c r="AA8" s="295" t="str">
        <f>'Jahresübersicht '!Z8</f>
        <v>Erstkontakte</v>
      </c>
      <c r="AB8" s="282" t="str">
        <f>'Jahresübersicht '!AA8</f>
        <v>Schulabsentismus</v>
      </c>
      <c r="AC8" s="280" t="str">
        <f>'Jahresübersicht '!AB8</f>
        <v>Wohnungsnotlagen</v>
      </c>
      <c r="AD8" s="286" t="str">
        <f>'Jahresübersicht '!AC8</f>
        <v>psychische Auffälligkeiten und Erkrankungen</v>
      </c>
      <c r="AE8" s="293" t="str">
        <f>'Jahresübersicht '!AD8</f>
        <v>Einzelarbeit</v>
      </c>
      <c r="AF8" s="280" t="str">
        <f>'Jahresübersicht '!AE8</f>
        <v xml:space="preserve">offenes Angebot </v>
      </c>
      <c r="AG8" s="280" t="str">
        <f>'Jahresübersicht '!AF8</f>
        <v>Guppenangebot</v>
      </c>
      <c r="AH8" s="280" t="str">
        <f>'Jahresübersicht '!AG8</f>
        <v>Arbeit mit Erziehenden</v>
      </c>
      <c r="AI8" s="280" t="str">
        <f>'Jahresübersicht '!AH8</f>
        <v>Ausflug/Exkursion</v>
      </c>
      <c r="AJ8" s="286" t="str">
        <f>'Jahresübersicht '!AI8</f>
        <v>Multiplikator:innenarbeit</v>
      </c>
      <c r="AK8" s="298" t="s">
        <v>1</v>
      </c>
      <c r="AL8" s="282" t="str">
        <f>'Jahresübersicht '!AK8</f>
        <v>Angebote für Multiplikator:innen</v>
      </c>
      <c r="AM8" s="280" t="str">
        <f>'Jahresübersicht '!AL8</f>
        <v>Veranstaltungen</v>
      </c>
      <c r="AN8" s="286" t="str">
        <f>'Jahresübersicht '!AM8</f>
        <v>Nutzung durch Gemeinwesen</v>
      </c>
      <c r="AO8" s="284"/>
    </row>
    <row r="9" spans="1:41" ht="70" customHeight="1" thickBot="1" x14ac:dyDescent="0.4">
      <c r="A9" s="311"/>
      <c r="B9" s="309"/>
      <c r="C9" s="312"/>
      <c r="D9" s="313"/>
      <c r="E9" s="315"/>
      <c r="F9" s="299"/>
      <c r="G9" s="292"/>
      <c r="H9" s="68" t="s">
        <v>23</v>
      </c>
      <c r="I9" s="68" t="s">
        <v>24</v>
      </c>
      <c r="J9" s="68" t="s">
        <v>25</v>
      </c>
      <c r="K9" s="68" t="s">
        <v>23</v>
      </c>
      <c r="L9" s="68" t="s">
        <v>24</v>
      </c>
      <c r="M9" s="68" t="s">
        <v>25</v>
      </c>
      <c r="N9" s="68" t="s">
        <v>23</v>
      </c>
      <c r="O9" s="68" t="s">
        <v>24</v>
      </c>
      <c r="P9" s="68" t="s">
        <v>25</v>
      </c>
      <c r="Q9" s="68" t="s">
        <v>23</v>
      </c>
      <c r="R9" s="68" t="s">
        <v>24</v>
      </c>
      <c r="S9" s="68" t="s">
        <v>25</v>
      </c>
      <c r="T9" s="68" t="s">
        <v>23</v>
      </c>
      <c r="U9" s="68" t="s">
        <v>24</v>
      </c>
      <c r="V9" s="68" t="s">
        <v>25</v>
      </c>
      <c r="W9" s="68" t="s">
        <v>23</v>
      </c>
      <c r="X9" s="68" t="s">
        <v>24</v>
      </c>
      <c r="Y9" s="69" t="s">
        <v>25</v>
      </c>
      <c r="Z9" s="261"/>
      <c r="AA9" s="296"/>
      <c r="AB9" s="283"/>
      <c r="AC9" s="281"/>
      <c r="AD9" s="287"/>
      <c r="AE9" s="294"/>
      <c r="AF9" s="281"/>
      <c r="AG9" s="281"/>
      <c r="AH9" s="281"/>
      <c r="AI9" s="281"/>
      <c r="AJ9" s="287"/>
      <c r="AK9" s="299"/>
      <c r="AL9" s="283"/>
      <c r="AM9" s="281"/>
      <c r="AN9" s="287"/>
      <c r="AO9" s="285"/>
    </row>
    <row r="10" spans="1:41" ht="21" customHeight="1" x14ac:dyDescent="0.35">
      <c r="A10" s="162" t="str">
        <f>TEXT(B10,"TTTT")</f>
        <v>Dienstag</v>
      </c>
      <c r="B10" s="163">
        <f>DATE(Ausblenden!$A$81,7,Ausblenden!$B81)</f>
        <v>45839</v>
      </c>
      <c r="C10" s="155">
        <f>H10+K10+N10+Q10+T10+W10</f>
        <v>0</v>
      </c>
      <c r="D10" s="155">
        <f>I10+L10+O10+R10+U10+X10</f>
        <v>0</v>
      </c>
      <c r="E10" s="155">
        <f>J10+M10+P10+S10+V10+Y10</f>
        <v>0</v>
      </c>
      <c r="F10" s="160">
        <f>SUM(C10:E10)</f>
        <v>0</v>
      </c>
      <c r="G10" s="156"/>
      <c r="H10" s="156"/>
      <c r="I10" s="156"/>
      <c r="J10" s="156"/>
      <c r="K10" s="156"/>
      <c r="L10" s="156"/>
      <c r="M10" s="156"/>
      <c r="N10" s="156"/>
      <c r="O10" s="156"/>
      <c r="P10" s="156"/>
      <c r="Q10" s="156"/>
      <c r="R10" s="156"/>
      <c r="S10" s="156"/>
      <c r="T10" s="156"/>
      <c r="U10" s="156"/>
      <c r="V10" s="156"/>
      <c r="W10" s="156"/>
      <c r="X10" s="156"/>
      <c r="Y10" s="156"/>
      <c r="Z10" s="160">
        <f t="shared" ref="Z10:Z40" si="0">SUM(G10:Y10)</f>
        <v>0</v>
      </c>
      <c r="AA10" s="157"/>
      <c r="AB10" s="80"/>
      <c r="AC10" s="81"/>
      <c r="AD10" s="82"/>
      <c r="AE10" s="158"/>
      <c r="AF10" s="81"/>
      <c r="AG10" s="81"/>
      <c r="AH10" s="81"/>
      <c r="AI10" s="81"/>
      <c r="AJ10" s="159"/>
      <c r="AK10" s="161">
        <f t="shared" ref="AK10:AK40" si="1">SUM(AE10:AJ10)</f>
        <v>0</v>
      </c>
      <c r="AL10" s="80"/>
      <c r="AM10" s="158"/>
      <c r="AN10" s="82"/>
      <c r="AO10" s="104"/>
    </row>
    <row r="11" spans="1:41" ht="21" customHeight="1" x14ac:dyDescent="0.35">
      <c r="A11" s="164" t="str">
        <f t="shared" ref="A11:A40" si="2">TEXT(B11,"TTTT")</f>
        <v>Mittwoch</v>
      </c>
      <c r="B11" s="169">
        <f>DATE(Ausblenden!$A$81,7,Ausblenden!$B82)</f>
        <v>45840</v>
      </c>
      <c r="C11" s="155">
        <f t="shared" ref="C11:E40" si="3">H11+K11+N11+Q11+T11+W11</f>
        <v>0</v>
      </c>
      <c r="D11" s="155">
        <f t="shared" si="3"/>
        <v>0</v>
      </c>
      <c r="E11" s="155">
        <f t="shared" si="3"/>
        <v>0</v>
      </c>
      <c r="F11" s="160">
        <f>SUM(C11:E11)</f>
        <v>0</v>
      </c>
      <c r="G11" s="156"/>
      <c r="H11" s="156"/>
      <c r="I11" s="156"/>
      <c r="J11" s="156"/>
      <c r="K11" s="156"/>
      <c r="L11" s="156"/>
      <c r="M11" s="156"/>
      <c r="N11" s="156"/>
      <c r="O11" s="156"/>
      <c r="P11" s="156"/>
      <c r="Q11" s="156"/>
      <c r="R11" s="156"/>
      <c r="S11" s="156"/>
      <c r="T11" s="156"/>
      <c r="U11" s="156"/>
      <c r="V11" s="156"/>
      <c r="W11" s="156"/>
      <c r="X11" s="156"/>
      <c r="Y11" s="156"/>
      <c r="Z11" s="160">
        <f t="shared" si="0"/>
        <v>0</v>
      </c>
      <c r="AA11" s="157"/>
      <c r="AB11" s="80"/>
      <c r="AC11" s="81"/>
      <c r="AD11" s="82"/>
      <c r="AE11" s="158"/>
      <c r="AF11" s="81"/>
      <c r="AG11" s="81"/>
      <c r="AH11" s="81"/>
      <c r="AI11" s="81"/>
      <c r="AJ11" s="159"/>
      <c r="AK11" s="161">
        <f t="shared" si="1"/>
        <v>0</v>
      </c>
      <c r="AL11" s="80"/>
      <c r="AM11" s="158"/>
      <c r="AN11" s="82"/>
      <c r="AO11" s="104"/>
    </row>
    <row r="12" spans="1:41" ht="21" customHeight="1" x14ac:dyDescent="0.35">
      <c r="A12" s="164" t="str">
        <f t="shared" si="2"/>
        <v>Donnerstag</v>
      </c>
      <c r="B12" s="169">
        <f>DATE(Ausblenden!$A$81,7,Ausblenden!$B83)</f>
        <v>45841</v>
      </c>
      <c r="C12" s="155">
        <f t="shared" si="3"/>
        <v>0</v>
      </c>
      <c r="D12" s="155">
        <f t="shared" si="3"/>
        <v>0</v>
      </c>
      <c r="E12" s="155">
        <f t="shared" si="3"/>
        <v>0</v>
      </c>
      <c r="F12" s="160">
        <f t="shared" ref="F12:F40" si="4">SUM(C12:E12)</f>
        <v>0</v>
      </c>
      <c r="G12" s="156"/>
      <c r="H12" s="156"/>
      <c r="I12" s="156"/>
      <c r="J12" s="156"/>
      <c r="K12" s="156"/>
      <c r="L12" s="156"/>
      <c r="M12" s="156"/>
      <c r="N12" s="156"/>
      <c r="O12" s="156"/>
      <c r="P12" s="156"/>
      <c r="Q12" s="156"/>
      <c r="R12" s="156"/>
      <c r="S12" s="156"/>
      <c r="T12" s="156"/>
      <c r="U12" s="156"/>
      <c r="V12" s="156"/>
      <c r="W12" s="156"/>
      <c r="X12" s="156"/>
      <c r="Y12" s="156"/>
      <c r="Z12" s="160">
        <f t="shared" si="0"/>
        <v>0</v>
      </c>
      <c r="AA12" s="157"/>
      <c r="AB12" s="80"/>
      <c r="AC12" s="81"/>
      <c r="AD12" s="82"/>
      <c r="AE12" s="158"/>
      <c r="AF12" s="81"/>
      <c r="AG12" s="81"/>
      <c r="AH12" s="81"/>
      <c r="AI12" s="81"/>
      <c r="AJ12" s="159"/>
      <c r="AK12" s="161">
        <f t="shared" si="1"/>
        <v>0</v>
      </c>
      <c r="AL12" s="80"/>
      <c r="AM12" s="158"/>
      <c r="AN12" s="82"/>
      <c r="AO12" s="104"/>
    </row>
    <row r="13" spans="1:41" ht="21" customHeight="1" x14ac:dyDescent="0.35">
      <c r="A13" s="164" t="str">
        <f t="shared" si="2"/>
        <v>Freitag</v>
      </c>
      <c r="B13" s="169">
        <f>DATE(Ausblenden!$A$81,7,Ausblenden!$B84)</f>
        <v>45842</v>
      </c>
      <c r="C13" s="155">
        <f t="shared" si="3"/>
        <v>0</v>
      </c>
      <c r="D13" s="155">
        <f t="shared" si="3"/>
        <v>0</v>
      </c>
      <c r="E13" s="155">
        <f t="shared" si="3"/>
        <v>0</v>
      </c>
      <c r="F13" s="160">
        <f t="shared" si="4"/>
        <v>0</v>
      </c>
      <c r="G13" s="156"/>
      <c r="H13" s="156"/>
      <c r="I13" s="156"/>
      <c r="J13" s="156"/>
      <c r="K13" s="156"/>
      <c r="L13" s="156"/>
      <c r="M13" s="156"/>
      <c r="N13" s="156"/>
      <c r="O13" s="156"/>
      <c r="P13" s="156"/>
      <c r="Q13" s="156"/>
      <c r="R13" s="156"/>
      <c r="S13" s="156"/>
      <c r="T13" s="156"/>
      <c r="U13" s="156"/>
      <c r="V13" s="156"/>
      <c r="W13" s="156"/>
      <c r="X13" s="156"/>
      <c r="Y13" s="156"/>
      <c r="Z13" s="160">
        <f t="shared" si="0"/>
        <v>0</v>
      </c>
      <c r="AA13" s="157"/>
      <c r="AB13" s="80"/>
      <c r="AC13" s="81"/>
      <c r="AD13" s="82"/>
      <c r="AE13" s="158"/>
      <c r="AF13" s="81"/>
      <c r="AG13" s="81"/>
      <c r="AH13" s="81"/>
      <c r="AI13" s="81"/>
      <c r="AJ13" s="159"/>
      <c r="AK13" s="161">
        <f t="shared" si="1"/>
        <v>0</v>
      </c>
      <c r="AL13" s="80"/>
      <c r="AM13" s="158"/>
      <c r="AN13" s="82"/>
      <c r="AO13" s="104"/>
    </row>
    <row r="14" spans="1:41" ht="21" customHeight="1" x14ac:dyDescent="0.35">
      <c r="A14" s="164" t="str">
        <f t="shared" si="2"/>
        <v>Samstag</v>
      </c>
      <c r="B14" s="169">
        <f>DATE(Ausblenden!$A$81,7,Ausblenden!$B85)</f>
        <v>45843</v>
      </c>
      <c r="C14" s="155">
        <f t="shared" si="3"/>
        <v>0</v>
      </c>
      <c r="D14" s="155">
        <f t="shared" si="3"/>
        <v>0</v>
      </c>
      <c r="E14" s="155">
        <f t="shared" si="3"/>
        <v>0</v>
      </c>
      <c r="F14" s="160">
        <f t="shared" si="4"/>
        <v>0</v>
      </c>
      <c r="G14" s="156"/>
      <c r="H14" s="156"/>
      <c r="I14" s="156"/>
      <c r="J14" s="156"/>
      <c r="K14" s="156"/>
      <c r="L14" s="156"/>
      <c r="M14" s="156"/>
      <c r="N14" s="156"/>
      <c r="O14" s="156"/>
      <c r="P14" s="156"/>
      <c r="Q14" s="156"/>
      <c r="R14" s="156"/>
      <c r="S14" s="156"/>
      <c r="T14" s="156"/>
      <c r="U14" s="156"/>
      <c r="V14" s="156"/>
      <c r="W14" s="156"/>
      <c r="X14" s="156"/>
      <c r="Y14" s="156"/>
      <c r="Z14" s="160">
        <f t="shared" si="0"/>
        <v>0</v>
      </c>
      <c r="AA14" s="157"/>
      <c r="AB14" s="80"/>
      <c r="AC14" s="81"/>
      <c r="AD14" s="82"/>
      <c r="AE14" s="158"/>
      <c r="AF14" s="81"/>
      <c r="AG14" s="81"/>
      <c r="AH14" s="81"/>
      <c r="AI14" s="81"/>
      <c r="AJ14" s="159"/>
      <c r="AK14" s="161">
        <f t="shared" si="1"/>
        <v>0</v>
      </c>
      <c r="AL14" s="80"/>
      <c r="AM14" s="158"/>
      <c r="AN14" s="82"/>
      <c r="AO14" s="104"/>
    </row>
    <row r="15" spans="1:41" ht="21" customHeight="1" x14ac:dyDescent="0.35">
      <c r="A15" s="164" t="str">
        <f t="shared" si="2"/>
        <v>Sonntag</v>
      </c>
      <c r="B15" s="169">
        <f>DATE(Ausblenden!$A$81,7,Ausblenden!$B86)</f>
        <v>45844</v>
      </c>
      <c r="C15" s="155">
        <f t="shared" si="3"/>
        <v>0</v>
      </c>
      <c r="D15" s="155">
        <f t="shared" si="3"/>
        <v>0</v>
      </c>
      <c r="E15" s="155">
        <f t="shared" si="3"/>
        <v>0</v>
      </c>
      <c r="F15" s="160">
        <f t="shared" si="4"/>
        <v>0</v>
      </c>
      <c r="G15" s="156"/>
      <c r="H15" s="156"/>
      <c r="I15" s="156"/>
      <c r="J15" s="156"/>
      <c r="K15" s="156"/>
      <c r="L15" s="156"/>
      <c r="M15" s="156"/>
      <c r="N15" s="156"/>
      <c r="O15" s="156"/>
      <c r="P15" s="156"/>
      <c r="Q15" s="156"/>
      <c r="R15" s="156"/>
      <c r="S15" s="156"/>
      <c r="T15" s="156"/>
      <c r="U15" s="156"/>
      <c r="V15" s="156"/>
      <c r="W15" s="156"/>
      <c r="X15" s="156"/>
      <c r="Y15" s="156"/>
      <c r="Z15" s="160">
        <f t="shared" si="0"/>
        <v>0</v>
      </c>
      <c r="AA15" s="157"/>
      <c r="AB15" s="80"/>
      <c r="AC15" s="81"/>
      <c r="AD15" s="82"/>
      <c r="AE15" s="158"/>
      <c r="AF15" s="81"/>
      <c r="AG15" s="81"/>
      <c r="AH15" s="81"/>
      <c r="AI15" s="81"/>
      <c r="AJ15" s="159"/>
      <c r="AK15" s="161">
        <f t="shared" si="1"/>
        <v>0</v>
      </c>
      <c r="AL15" s="80"/>
      <c r="AM15" s="158"/>
      <c r="AN15" s="82"/>
      <c r="AO15" s="104"/>
    </row>
    <row r="16" spans="1:41" ht="21" customHeight="1" x14ac:dyDescent="0.35">
      <c r="A16" s="164" t="str">
        <f t="shared" si="2"/>
        <v>Montag</v>
      </c>
      <c r="B16" s="169">
        <f>DATE(Ausblenden!$A$81,7,Ausblenden!$B87)</f>
        <v>45845</v>
      </c>
      <c r="C16" s="155">
        <f t="shared" si="3"/>
        <v>0</v>
      </c>
      <c r="D16" s="155">
        <f t="shared" si="3"/>
        <v>0</v>
      </c>
      <c r="E16" s="155">
        <f t="shared" si="3"/>
        <v>0</v>
      </c>
      <c r="F16" s="160">
        <f t="shared" si="4"/>
        <v>0</v>
      </c>
      <c r="G16" s="156"/>
      <c r="H16" s="156"/>
      <c r="I16" s="156"/>
      <c r="J16" s="156"/>
      <c r="K16" s="156"/>
      <c r="L16" s="156"/>
      <c r="M16" s="156"/>
      <c r="N16" s="156"/>
      <c r="O16" s="156"/>
      <c r="P16" s="156"/>
      <c r="Q16" s="156"/>
      <c r="R16" s="156"/>
      <c r="S16" s="156"/>
      <c r="T16" s="156"/>
      <c r="U16" s="156"/>
      <c r="V16" s="156"/>
      <c r="W16" s="156"/>
      <c r="X16" s="156"/>
      <c r="Y16" s="156"/>
      <c r="Z16" s="160">
        <f t="shared" si="0"/>
        <v>0</v>
      </c>
      <c r="AA16" s="157"/>
      <c r="AB16" s="80"/>
      <c r="AC16" s="81"/>
      <c r="AD16" s="82"/>
      <c r="AE16" s="158"/>
      <c r="AF16" s="81"/>
      <c r="AG16" s="81"/>
      <c r="AH16" s="81"/>
      <c r="AI16" s="81"/>
      <c r="AJ16" s="159"/>
      <c r="AK16" s="161">
        <f t="shared" si="1"/>
        <v>0</v>
      </c>
      <c r="AL16" s="80"/>
      <c r="AM16" s="158"/>
      <c r="AN16" s="82"/>
      <c r="AO16" s="104"/>
    </row>
    <row r="17" spans="1:41" ht="21" customHeight="1" x14ac:dyDescent="0.35">
      <c r="A17" s="164" t="str">
        <f t="shared" si="2"/>
        <v>Dienstag</v>
      </c>
      <c r="B17" s="169">
        <f>DATE(Ausblenden!$A$81,7,Ausblenden!$B88)</f>
        <v>45846</v>
      </c>
      <c r="C17" s="155">
        <f t="shared" si="3"/>
        <v>0</v>
      </c>
      <c r="D17" s="155">
        <f t="shared" si="3"/>
        <v>0</v>
      </c>
      <c r="E17" s="155">
        <f t="shared" si="3"/>
        <v>0</v>
      </c>
      <c r="F17" s="160">
        <f t="shared" si="4"/>
        <v>0</v>
      </c>
      <c r="G17" s="156"/>
      <c r="H17" s="156"/>
      <c r="I17" s="156"/>
      <c r="J17" s="156"/>
      <c r="K17" s="156"/>
      <c r="L17" s="156"/>
      <c r="M17" s="156"/>
      <c r="N17" s="156"/>
      <c r="O17" s="156"/>
      <c r="P17" s="156"/>
      <c r="Q17" s="156"/>
      <c r="R17" s="156"/>
      <c r="S17" s="156"/>
      <c r="T17" s="156"/>
      <c r="U17" s="156"/>
      <c r="V17" s="156"/>
      <c r="W17" s="156"/>
      <c r="X17" s="156"/>
      <c r="Y17" s="156"/>
      <c r="Z17" s="160">
        <f t="shared" si="0"/>
        <v>0</v>
      </c>
      <c r="AA17" s="157"/>
      <c r="AB17" s="80"/>
      <c r="AC17" s="81"/>
      <c r="AD17" s="82"/>
      <c r="AE17" s="158"/>
      <c r="AF17" s="81"/>
      <c r="AG17" s="81"/>
      <c r="AH17" s="81"/>
      <c r="AI17" s="81"/>
      <c r="AJ17" s="159"/>
      <c r="AK17" s="161">
        <f t="shared" si="1"/>
        <v>0</v>
      </c>
      <c r="AL17" s="80"/>
      <c r="AM17" s="158"/>
      <c r="AN17" s="82"/>
      <c r="AO17" s="104"/>
    </row>
    <row r="18" spans="1:41" ht="21" customHeight="1" x14ac:dyDescent="0.35">
      <c r="A18" s="164" t="str">
        <f t="shared" si="2"/>
        <v>Mittwoch</v>
      </c>
      <c r="B18" s="169">
        <f>DATE(Ausblenden!$A$81,7,Ausblenden!$B89)</f>
        <v>45847</v>
      </c>
      <c r="C18" s="155">
        <f t="shared" si="3"/>
        <v>0</v>
      </c>
      <c r="D18" s="155">
        <f t="shared" si="3"/>
        <v>0</v>
      </c>
      <c r="E18" s="155">
        <f t="shared" si="3"/>
        <v>0</v>
      </c>
      <c r="F18" s="160">
        <f t="shared" si="4"/>
        <v>0</v>
      </c>
      <c r="G18" s="156"/>
      <c r="H18" s="156"/>
      <c r="I18" s="156"/>
      <c r="J18" s="156"/>
      <c r="K18" s="156"/>
      <c r="L18" s="156"/>
      <c r="M18" s="156"/>
      <c r="N18" s="156"/>
      <c r="O18" s="156"/>
      <c r="P18" s="156"/>
      <c r="Q18" s="156"/>
      <c r="R18" s="156"/>
      <c r="S18" s="156"/>
      <c r="T18" s="156"/>
      <c r="U18" s="156"/>
      <c r="V18" s="156"/>
      <c r="W18" s="156"/>
      <c r="X18" s="156"/>
      <c r="Y18" s="156"/>
      <c r="Z18" s="160">
        <f t="shared" si="0"/>
        <v>0</v>
      </c>
      <c r="AA18" s="157"/>
      <c r="AB18" s="80"/>
      <c r="AC18" s="81"/>
      <c r="AD18" s="82"/>
      <c r="AE18" s="158"/>
      <c r="AF18" s="81"/>
      <c r="AG18" s="81"/>
      <c r="AH18" s="81"/>
      <c r="AI18" s="81"/>
      <c r="AJ18" s="159"/>
      <c r="AK18" s="161">
        <f t="shared" si="1"/>
        <v>0</v>
      </c>
      <c r="AL18" s="80"/>
      <c r="AM18" s="158"/>
      <c r="AN18" s="82"/>
      <c r="AO18" s="104"/>
    </row>
    <row r="19" spans="1:41" ht="21" customHeight="1" x14ac:dyDescent="0.35">
      <c r="A19" s="164" t="str">
        <f t="shared" si="2"/>
        <v>Donnerstag</v>
      </c>
      <c r="B19" s="169">
        <f>DATE(Ausblenden!$A$81,7,Ausblenden!$B90)</f>
        <v>45848</v>
      </c>
      <c r="C19" s="155">
        <f t="shared" si="3"/>
        <v>0</v>
      </c>
      <c r="D19" s="155">
        <f t="shared" si="3"/>
        <v>0</v>
      </c>
      <c r="E19" s="155">
        <f t="shared" si="3"/>
        <v>0</v>
      </c>
      <c r="F19" s="160">
        <f t="shared" si="4"/>
        <v>0</v>
      </c>
      <c r="G19" s="156"/>
      <c r="H19" s="156"/>
      <c r="I19" s="156"/>
      <c r="J19" s="156"/>
      <c r="K19" s="156"/>
      <c r="L19" s="156"/>
      <c r="M19" s="156"/>
      <c r="N19" s="156"/>
      <c r="O19" s="156"/>
      <c r="P19" s="156"/>
      <c r="Q19" s="156"/>
      <c r="R19" s="156"/>
      <c r="S19" s="156"/>
      <c r="T19" s="156"/>
      <c r="U19" s="156"/>
      <c r="V19" s="156"/>
      <c r="W19" s="156"/>
      <c r="X19" s="156"/>
      <c r="Y19" s="156"/>
      <c r="Z19" s="160">
        <f t="shared" si="0"/>
        <v>0</v>
      </c>
      <c r="AA19" s="157"/>
      <c r="AB19" s="80"/>
      <c r="AC19" s="81"/>
      <c r="AD19" s="82"/>
      <c r="AE19" s="158"/>
      <c r="AF19" s="81"/>
      <c r="AG19" s="81"/>
      <c r="AH19" s="81"/>
      <c r="AI19" s="81"/>
      <c r="AJ19" s="159"/>
      <c r="AK19" s="161">
        <f t="shared" si="1"/>
        <v>0</v>
      </c>
      <c r="AL19" s="80"/>
      <c r="AM19" s="158"/>
      <c r="AN19" s="82"/>
      <c r="AO19" s="104"/>
    </row>
    <row r="20" spans="1:41" ht="21" customHeight="1" x14ac:dyDescent="0.35">
      <c r="A20" s="164" t="str">
        <f t="shared" si="2"/>
        <v>Freitag</v>
      </c>
      <c r="B20" s="169">
        <f>DATE(Ausblenden!$A$81,7,Ausblenden!$B91)</f>
        <v>45849</v>
      </c>
      <c r="C20" s="155">
        <f t="shared" si="3"/>
        <v>0</v>
      </c>
      <c r="D20" s="155">
        <f t="shared" si="3"/>
        <v>0</v>
      </c>
      <c r="E20" s="155">
        <f t="shared" si="3"/>
        <v>0</v>
      </c>
      <c r="F20" s="160">
        <f t="shared" si="4"/>
        <v>0</v>
      </c>
      <c r="G20" s="156"/>
      <c r="H20" s="156"/>
      <c r="I20" s="156"/>
      <c r="J20" s="156"/>
      <c r="K20" s="156"/>
      <c r="L20" s="156"/>
      <c r="M20" s="156"/>
      <c r="N20" s="156"/>
      <c r="O20" s="156"/>
      <c r="P20" s="156"/>
      <c r="Q20" s="156"/>
      <c r="R20" s="156"/>
      <c r="S20" s="156"/>
      <c r="T20" s="156"/>
      <c r="U20" s="156"/>
      <c r="V20" s="156"/>
      <c r="W20" s="156"/>
      <c r="X20" s="156"/>
      <c r="Y20" s="156"/>
      <c r="Z20" s="160">
        <f t="shared" si="0"/>
        <v>0</v>
      </c>
      <c r="AA20" s="157"/>
      <c r="AB20" s="80"/>
      <c r="AC20" s="81"/>
      <c r="AD20" s="82"/>
      <c r="AE20" s="158"/>
      <c r="AF20" s="81"/>
      <c r="AG20" s="81"/>
      <c r="AH20" s="81"/>
      <c r="AI20" s="81"/>
      <c r="AJ20" s="159"/>
      <c r="AK20" s="161">
        <f t="shared" si="1"/>
        <v>0</v>
      </c>
      <c r="AL20" s="80"/>
      <c r="AM20" s="158"/>
      <c r="AN20" s="82"/>
      <c r="AO20" s="104"/>
    </row>
    <row r="21" spans="1:41" ht="21" customHeight="1" x14ac:dyDescent="0.35">
      <c r="A21" s="164" t="str">
        <f t="shared" si="2"/>
        <v>Samstag</v>
      </c>
      <c r="B21" s="169">
        <f>DATE(Ausblenden!$A$81,7,Ausblenden!$B92)</f>
        <v>45850</v>
      </c>
      <c r="C21" s="155">
        <f t="shared" si="3"/>
        <v>0</v>
      </c>
      <c r="D21" s="155">
        <f t="shared" si="3"/>
        <v>0</v>
      </c>
      <c r="E21" s="155">
        <f t="shared" si="3"/>
        <v>0</v>
      </c>
      <c r="F21" s="160">
        <f t="shared" si="4"/>
        <v>0</v>
      </c>
      <c r="G21" s="156"/>
      <c r="H21" s="156"/>
      <c r="I21" s="156"/>
      <c r="J21" s="156"/>
      <c r="K21" s="156"/>
      <c r="L21" s="156"/>
      <c r="M21" s="156"/>
      <c r="N21" s="156"/>
      <c r="O21" s="156"/>
      <c r="P21" s="156"/>
      <c r="Q21" s="156"/>
      <c r="R21" s="156"/>
      <c r="S21" s="156"/>
      <c r="T21" s="156"/>
      <c r="U21" s="156"/>
      <c r="V21" s="156"/>
      <c r="W21" s="156"/>
      <c r="X21" s="156"/>
      <c r="Y21" s="156"/>
      <c r="Z21" s="160">
        <f t="shared" si="0"/>
        <v>0</v>
      </c>
      <c r="AA21" s="157"/>
      <c r="AB21" s="80"/>
      <c r="AC21" s="81"/>
      <c r="AD21" s="82"/>
      <c r="AE21" s="158"/>
      <c r="AF21" s="81"/>
      <c r="AG21" s="81"/>
      <c r="AH21" s="81"/>
      <c r="AI21" s="81"/>
      <c r="AJ21" s="159"/>
      <c r="AK21" s="161">
        <f t="shared" si="1"/>
        <v>0</v>
      </c>
      <c r="AL21" s="80"/>
      <c r="AM21" s="158"/>
      <c r="AN21" s="82"/>
      <c r="AO21" s="104"/>
    </row>
    <row r="22" spans="1:41" ht="21" customHeight="1" x14ac:dyDescent="0.35">
      <c r="A22" s="164" t="str">
        <f t="shared" si="2"/>
        <v>Sonntag</v>
      </c>
      <c r="B22" s="169">
        <f>DATE(Ausblenden!$A$81,7,Ausblenden!$B93)</f>
        <v>45851</v>
      </c>
      <c r="C22" s="155">
        <f t="shared" si="3"/>
        <v>0</v>
      </c>
      <c r="D22" s="155">
        <f t="shared" si="3"/>
        <v>0</v>
      </c>
      <c r="E22" s="155">
        <f t="shared" si="3"/>
        <v>0</v>
      </c>
      <c r="F22" s="160">
        <f t="shared" si="4"/>
        <v>0</v>
      </c>
      <c r="G22" s="156"/>
      <c r="H22" s="156"/>
      <c r="I22" s="156"/>
      <c r="J22" s="156"/>
      <c r="K22" s="156"/>
      <c r="L22" s="156"/>
      <c r="M22" s="156"/>
      <c r="N22" s="156"/>
      <c r="O22" s="156"/>
      <c r="P22" s="156"/>
      <c r="Q22" s="156"/>
      <c r="R22" s="156"/>
      <c r="S22" s="156"/>
      <c r="T22" s="156"/>
      <c r="U22" s="156"/>
      <c r="V22" s="156"/>
      <c r="W22" s="156"/>
      <c r="X22" s="156"/>
      <c r="Y22" s="156"/>
      <c r="Z22" s="160">
        <f t="shared" si="0"/>
        <v>0</v>
      </c>
      <c r="AA22" s="157"/>
      <c r="AB22" s="80"/>
      <c r="AC22" s="81"/>
      <c r="AD22" s="82"/>
      <c r="AE22" s="158"/>
      <c r="AF22" s="81"/>
      <c r="AG22" s="81"/>
      <c r="AH22" s="81"/>
      <c r="AI22" s="81"/>
      <c r="AJ22" s="159"/>
      <c r="AK22" s="161">
        <f t="shared" si="1"/>
        <v>0</v>
      </c>
      <c r="AL22" s="80"/>
      <c r="AM22" s="158"/>
      <c r="AN22" s="82"/>
      <c r="AO22" s="104"/>
    </row>
    <row r="23" spans="1:41" ht="21" customHeight="1" x14ac:dyDescent="0.35">
      <c r="A23" s="164" t="str">
        <f t="shared" si="2"/>
        <v>Montag</v>
      </c>
      <c r="B23" s="169">
        <f>DATE(Ausblenden!$A$81,7,Ausblenden!$B94)</f>
        <v>45852</v>
      </c>
      <c r="C23" s="155">
        <f t="shared" si="3"/>
        <v>0</v>
      </c>
      <c r="D23" s="155">
        <f t="shared" si="3"/>
        <v>0</v>
      </c>
      <c r="E23" s="155">
        <f t="shared" si="3"/>
        <v>0</v>
      </c>
      <c r="F23" s="160">
        <f t="shared" si="4"/>
        <v>0</v>
      </c>
      <c r="G23" s="156"/>
      <c r="H23" s="156"/>
      <c r="I23" s="156"/>
      <c r="J23" s="156"/>
      <c r="K23" s="156"/>
      <c r="L23" s="156"/>
      <c r="M23" s="156"/>
      <c r="N23" s="156"/>
      <c r="O23" s="156"/>
      <c r="P23" s="156"/>
      <c r="Q23" s="156"/>
      <c r="R23" s="156"/>
      <c r="S23" s="156"/>
      <c r="T23" s="156"/>
      <c r="U23" s="156"/>
      <c r="V23" s="156"/>
      <c r="W23" s="156"/>
      <c r="X23" s="156"/>
      <c r="Y23" s="156"/>
      <c r="Z23" s="160">
        <f t="shared" si="0"/>
        <v>0</v>
      </c>
      <c r="AA23" s="157"/>
      <c r="AB23" s="80"/>
      <c r="AC23" s="81"/>
      <c r="AD23" s="82"/>
      <c r="AE23" s="158"/>
      <c r="AF23" s="81"/>
      <c r="AG23" s="81"/>
      <c r="AH23" s="81"/>
      <c r="AI23" s="81"/>
      <c r="AJ23" s="159"/>
      <c r="AK23" s="161">
        <f t="shared" si="1"/>
        <v>0</v>
      </c>
      <c r="AL23" s="80"/>
      <c r="AM23" s="158"/>
      <c r="AN23" s="82"/>
      <c r="AO23" s="104"/>
    </row>
    <row r="24" spans="1:41" ht="21" customHeight="1" x14ac:dyDescent="0.35">
      <c r="A24" s="164" t="str">
        <f t="shared" si="2"/>
        <v>Dienstag</v>
      </c>
      <c r="B24" s="169">
        <f>DATE(Ausblenden!$A$81,7,Ausblenden!$B95)</f>
        <v>45853</v>
      </c>
      <c r="C24" s="155">
        <f t="shared" si="3"/>
        <v>0</v>
      </c>
      <c r="D24" s="155">
        <f t="shared" si="3"/>
        <v>0</v>
      </c>
      <c r="E24" s="155">
        <f t="shared" si="3"/>
        <v>0</v>
      </c>
      <c r="F24" s="160">
        <f t="shared" si="4"/>
        <v>0</v>
      </c>
      <c r="G24" s="156"/>
      <c r="H24" s="156"/>
      <c r="I24" s="156"/>
      <c r="J24" s="156"/>
      <c r="K24" s="156"/>
      <c r="L24" s="156"/>
      <c r="M24" s="156"/>
      <c r="N24" s="156"/>
      <c r="O24" s="156"/>
      <c r="P24" s="156"/>
      <c r="Q24" s="156"/>
      <c r="R24" s="156"/>
      <c r="S24" s="156"/>
      <c r="T24" s="156"/>
      <c r="U24" s="156"/>
      <c r="V24" s="156"/>
      <c r="W24" s="156"/>
      <c r="X24" s="156"/>
      <c r="Y24" s="156"/>
      <c r="Z24" s="160">
        <f t="shared" si="0"/>
        <v>0</v>
      </c>
      <c r="AA24" s="157"/>
      <c r="AB24" s="80"/>
      <c r="AC24" s="81"/>
      <c r="AD24" s="82"/>
      <c r="AE24" s="158"/>
      <c r="AF24" s="81"/>
      <c r="AG24" s="81"/>
      <c r="AH24" s="81"/>
      <c r="AI24" s="81"/>
      <c r="AJ24" s="159"/>
      <c r="AK24" s="161">
        <f t="shared" si="1"/>
        <v>0</v>
      </c>
      <c r="AL24" s="80"/>
      <c r="AM24" s="158"/>
      <c r="AN24" s="82"/>
      <c r="AO24" s="104"/>
    </row>
    <row r="25" spans="1:41" ht="21" customHeight="1" x14ac:dyDescent="0.35">
      <c r="A25" s="164" t="str">
        <f t="shared" si="2"/>
        <v>Mittwoch</v>
      </c>
      <c r="B25" s="169">
        <f>DATE(Ausblenden!$A$81,7,Ausblenden!$B96)</f>
        <v>45854</v>
      </c>
      <c r="C25" s="155">
        <f t="shared" si="3"/>
        <v>0</v>
      </c>
      <c r="D25" s="155">
        <f t="shared" si="3"/>
        <v>0</v>
      </c>
      <c r="E25" s="155">
        <f t="shared" si="3"/>
        <v>0</v>
      </c>
      <c r="F25" s="160">
        <f t="shared" si="4"/>
        <v>0</v>
      </c>
      <c r="G25" s="156"/>
      <c r="H25" s="156"/>
      <c r="I25" s="156"/>
      <c r="J25" s="156"/>
      <c r="K25" s="156"/>
      <c r="L25" s="156"/>
      <c r="M25" s="156"/>
      <c r="N25" s="156"/>
      <c r="O25" s="156"/>
      <c r="P25" s="156"/>
      <c r="Q25" s="156"/>
      <c r="R25" s="156"/>
      <c r="S25" s="156"/>
      <c r="T25" s="156"/>
      <c r="U25" s="156"/>
      <c r="V25" s="156"/>
      <c r="W25" s="156"/>
      <c r="X25" s="156"/>
      <c r="Y25" s="156"/>
      <c r="Z25" s="160">
        <f t="shared" si="0"/>
        <v>0</v>
      </c>
      <c r="AA25" s="157"/>
      <c r="AB25" s="80"/>
      <c r="AC25" s="81"/>
      <c r="AD25" s="82"/>
      <c r="AE25" s="158"/>
      <c r="AF25" s="81"/>
      <c r="AG25" s="81"/>
      <c r="AH25" s="81"/>
      <c r="AI25" s="81"/>
      <c r="AJ25" s="159"/>
      <c r="AK25" s="161">
        <f t="shared" si="1"/>
        <v>0</v>
      </c>
      <c r="AL25" s="80"/>
      <c r="AM25" s="158"/>
      <c r="AN25" s="82"/>
      <c r="AO25" s="104"/>
    </row>
    <row r="26" spans="1:41" ht="21" customHeight="1" x14ac:dyDescent="0.35">
      <c r="A26" s="164" t="str">
        <f t="shared" si="2"/>
        <v>Donnerstag</v>
      </c>
      <c r="B26" s="169">
        <f>DATE(Ausblenden!$A$81,7,Ausblenden!$B97)</f>
        <v>45855</v>
      </c>
      <c r="C26" s="155">
        <f t="shared" si="3"/>
        <v>0</v>
      </c>
      <c r="D26" s="155">
        <f t="shared" si="3"/>
        <v>0</v>
      </c>
      <c r="E26" s="155">
        <f t="shared" si="3"/>
        <v>0</v>
      </c>
      <c r="F26" s="160">
        <f t="shared" si="4"/>
        <v>0</v>
      </c>
      <c r="G26" s="156"/>
      <c r="H26" s="156"/>
      <c r="I26" s="156"/>
      <c r="J26" s="156"/>
      <c r="K26" s="156"/>
      <c r="L26" s="156"/>
      <c r="M26" s="156"/>
      <c r="N26" s="156"/>
      <c r="O26" s="156"/>
      <c r="P26" s="156"/>
      <c r="Q26" s="156"/>
      <c r="R26" s="156"/>
      <c r="S26" s="156"/>
      <c r="T26" s="156"/>
      <c r="U26" s="156"/>
      <c r="V26" s="156"/>
      <c r="W26" s="156"/>
      <c r="X26" s="156"/>
      <c r="Y26" s="156"/>
      <c r="Z26" s="160">
        <f t="shared" si="0"/>
        <v>0</v>
      </c>
      <c r="AA26" s="157"/>
      <c r="AB26" s="80"/>
      <c r="AC26" s="81"/>
      <c r="AD26" s="82"/>
      <c r="AE26" s="158"/>
      <c r="AF26" s="81"/>
      <c r="AG26" s="81"/>
      <c r="AH26" s="81"/>
      <c r="AI26" s="81"/>
      <c r="AJ26" s="159"/>
      <c r="AK26" s="161">
        <f t="shared" si="1"/>
        <v>0</v>
      </c>
      <c r="AL26" s="80"/>
      <c r="AM26" s="158"/>
      <c r="AN26" s="82"/>
      <c r="AO26" s="104"/>
    </row>
    <row r="27" spans="1:41" ht="21" customHeight="1" x14ac:dyDescent="0.35">
      <c r="A27" s="164" t="str">
        <f t="shared" si="2"/>
        <v>Freitag</v>
      </c>
      <c r="B27" s="169">
        <f>DATE(Ausblenden!$A$81,7,Ausblenden!$B98)</f>
        <v>45856</v>
      </c>
      <c r="C27" s="155">
        <f t="shared" si="3"/>
        <v>0</v>
      </c>
      <c r="D27" s="155">
        <f t="shared" si="3"/>
        <v>0</v>
      </c>
      <c r="E27" s="155">
        <f t="shared" si="3"/>
        <v>0</v>
      </c>
      <c r="F27" s="160">
        <f t="shared" si="4"/>
        <v>0</v>
      </c>
      <c r="G27" s="156"/>
      <c r="H27" s="156"/>
      <c r="I27" s="156"/>
      <c r="J27" s="156"/>
      <c r="K27" s="156"/>
      <c r="L27" s="156"/>
      <c r="M27" s="156"/>
      <c r="N27" s="156"/>
      <c r="O27" s="156"/>
      <c r="P27" s="156"/>
      <c r="Q27" s="156"/>
      <c r="R27" s="156"/>
      <c r="S27" s="156"/>
      <c r="T27" s="156"/>
      <c r="U27" s="156"/>
      <c r="V27" s="156"/>
      <c r="W27" s="156"/>
      <c r="X27" s="156"/>
      <c r="Y27" s="156"/>
      <c r="Z27" s="160">
        <f t="shared" si="0"/>
        <v>0</v>
      </c>
      <c r="AA27" s="157"/>
      <c r="AB27" s="80"/>
      <c r="AC27" s="81"/>
      <c r="AD27" s="82"/>
      <c r="AE27" s="158"/>
      <c r="AF27" s="81"/>
      <c r="AG27" s="81"/>
      <c r="AH27" s="81"/>
      <c r="AI27" s="81"/>
      <c r="AJ27" s="159"/>
      <c r="AK27" s="161">
        <f t="shared" si="1"/>
        <v>0</v>
      </c>
      <c r="AL27" s="80"/>
      <c r="AM27" s="158"/>
      <c r="AN27" s="82"/>
      <c r="AO27" s="104"/>
    </row>
    <row r="28" spans="1:41" ht="21" customHeight="1" x14ac:dyDescent="0.35">
      <c r="A28" s="164" t="str">
        <f t="shared" si="2"/>
        <v>Samstag</v>
      </c>
      <c r="B28" s="169">
        <f>DATE(Ausblenden!$A$81,7,Ausblenden!$B99)</f>
        <v>45857</v>
      </c>
      <c r="C28" s="155">
        <f t="shared" si="3"/>
        <v>0</v>
      </c>
      <c r="D28" s="155">
        <f t="shared" si="3"/>
        <v>0</v>
      </c>
      <c r="E28" s="155">
        <f t="shared" si="3"/>
        <v>0</v>
      </c>
      <c r="F28" s="160">
        <f t="shared" si="4"/>
        <v>0</v>
      </c>
      <c r="G28" s="156"/>
      <c r="H28" s="156"/>
      <c r="I28" s="156"/>
      <c r="J28" s="156"/>
      <c r="K28" s="156"/>
      <c r="L28" s="156"/>
      <c r="M28" s="156"/>
      <c r="N28" s="156"/>
      <c r="O28" s="156"/>
      <c r="P28" s="156"/>
      <c r="Q28" s="156"/>
      <c r="R28" s="156"/>
      <c r="S28" s="156"/>
      <c r="T28" s="156"/>
      <c r="U28" s="156"/>
      <c r="V28" s="156"/>
      <c r="W28" s="156"/>
      <c r="X28" s="156"/>
      <c r="Y28" s="156"/>
      <c r="Z28" s="160">
        <f t="shared" si="0"/>
        <v>0</v>
      </c>
      <c r="AA28" s="157"/>
      <c r="AB28" s="80"/>
      <c r="AC28" s="81"/>
      <c r="AD28" s="82"/>
      <c r="AE28" s="158"/>
      <c r="AF28" s="81"/>
      <c r="AG28" s="81"/>
      <c r="AH28" s="81"/>
      <c r="AI28" s="81"/>
      <c r="AJ28" s="159"/>
      <c r="AK28" s="161">
        <f t="shared" si="1"/>
        <v>0</v>
      </c>
      <c r="AL28" s="80"/>
      <c r="AM28" s="158"/>
      <c r="AN28" s="82"/>
      <c r="AO28" s="104"/>
    </row>
    <row r="29" spans="1:41" ht="21" customHeight="1" x14ac:dyDescent="0.35">
      <c r="A29" s="164" t="str">
        <f t="shared" si="2"/>
        <v>Sonntag</v>
      </c>
      <c r="B29" s="169">
        <f>DATE(Ausblenden!$A$81,7,Ausblenden!$B100)</f>
        <v>45858</v>
      </c>
      <c r="C29" s="155">
        <f t="shared" si="3"/>
        <v>0</v>
      </c>
      <c r="D29" s="155">
        <f t="shared" si="3"/>
        <v>0</v>
      </c>
      <c r="E29" s="155">
        <f t="shared" si="3"/>
        <v>0</v>
      </c>
      <c r="F29" s="160">
        <f t="shared" si="4"/>
        <v>0</v>
      </c>
      <c r="G29" s="156"/>
      <c r="H29" s="156"/>
      <c r="I29" s="156"/>
      <c r="J29" s="156"/>
      <c r="K29" s="156"/>
      <c r="L29" s="156"/>
      <c r="M29" s="156"/>
      <c r="N29" s="156"/>
      <c r="O29" s="156"/>
      <c r="P29" s="156"/>
      <c r="Q29" s="156"/>
      <c r="R29" s="156"/>
      <c r="S29" s="156"/>
      <c r="T29" s="156"/>
      <c r="U29" s="156"/>
      <c r="V29" s="156"/>
      <c r="W29" s="156"/>
      <c r="X29" s="156"/>
      <c r="Y29" s="156"/>
      <c r="Z29" s="160">
        <f t="shared" si="0"/>
        <v>0</v>
      </c>
      <c r="AA29" s="157"/>
      <c r="AB29" s="80"/>
      <c r="AC29" s="81"/>
      <c r="AD29" s="82"/>
      <c r="AE29" s="158"/>
      <c r="AF29" s="81"/>
      <c r="AG29" s="81"/>
      <c r="AH29" s="81"/>
      <c r="AI29" s="81"/>
      <c r="AJ29" s="159"/>
      <c r="AK29" s="161">
        <f t="shared" si="1"/>
        <v>0</v>
      </c>
      <c r="AL29" s="80"/>
      <c r="AM29" s="158"/>
      <c r="AN29" s="82"/>
      <c r="AO29" s="104"/>
    </row>
    <row r="30" spans="1:41" ht="21" customHeight="1" x14ac:dyDescent="0.35">
      <c r="A30" s="164" t="str">
        <f t="shared" si="2"/>
        <v>Montag</v>
      </c>
      <c r="B30" s="169">
        <f>DATE(Ausblenden!$A$81,7,Ausblenden!$B101)</f>
        <v>45859</v>
      </c>
      <c r="C30" s="155">
        <f t="shared" si="3"/>
        <v>0</v>
      </c>
      <c r="D30" s="155">
        <f t="shared" si="3"/>
        <v>0</v>
      </c>
      <c r="E30" s="155">
        <f t="shared" si="3"/>
        <v>0</v>
      </c>
      <c r="F30" s="160">
        <f t="shared" si="4"/>
        <v>0</v>
      </c>
      <c r="G30" s="156"/>
      <c r="H30" s="156"/>
      <c r="I30" s="156"/>
      <c r="J30" s="156"/>
      <c r="K30" s="156"/>
      <c r="L30" s="156"/>
      <c r="M30" s="156"/>
      <c r="N30" s="156"/>
      <c r="O30" s="156"/>
      <c r="P30" s="156"/>
      <c r="Q30" s="156"/>
      <c r="R30" s="156"/>
      <c r="S30" s="156"/>
      <c r="T30" s="156"/>
      <c r="U30" s="156"/>
      <c r="V30" s="156"/>
      <c r="W30" s="156"/>
      <c r="X30" s="156"/>
      <c r="Y30" s="156"/>
      <c r="Z30" s="160">
        <f t="shared" si="0"/>
        <v>0</v>
      </c>
      <c r="AA30" s="157"/>
      <c r="AB30" s="80"/>
      <c r="AC30" s="81"/>
      <c r="AD30" s="82"/>
      <c r="AE30" s="158"/>
      <c r="AF30" s="81"/>
      <c r="AG30" s="81"/>
      <c r="AH30" s="81"/>
      <c r="AI30" s="81"/>
      <c r="AJ30" s="159"/>
      <c r="AK30" s="161">
        <f t="shared" si="1"/>
        <v>0</v>
      </c>
      <c r="AL30" s="80"/>
      <c r="AM30" s="158"/>
      <c r="AN30" s="82"/>
      <c r="AO30" s="104"/>
    </row>
    <row r="31" spans="1:41" ht="21" customHeight="1" x14ac:dyDescent="0.35">
      <c r="A31" s="164" t="str">
        <f t="shared" si="2"/>
        <v>Dienstag</v>
      </c>
      <c r="B31" s="169">
        <f>DATE(Ausblenden!$A$81,7,Ausblenden!$B102)</f>
        <v>45860</v>
      </c>
      <c r="C31" s="155">
        <f t="shared" si="3"/>
        <v>0</v>
      </c>
      <c r="D31" s="155">
        <f t="shared" si="3"/>
        <v>0</v>
      </c>
      <c r="E31" s="155">
        <f t="shared" si="3"/>
        <v>0</v>
      </c>
      <c r="F31" s="160">
        <f t="shared" si="4"/>
        <v>0</v>
      </c>
      <c r="G31" s="156"/>
      <c r="H31" s="156"/>
      <c r="I31" s="156"/>
      <c r="J31" s="156"/>
      <c r="K31" s="156"/>
      <c r="L31" s="156"/>
      <c r="M31" s="156"/>
      <c r="N31" s="156"/>
      <c r="O31" s="156"/>
      <c r="P31" s="156"/>
      <c r="Q31" s="156"/>
      <c r="R31" s="156"/>
      <c r="S31" s="156"/>
      <c r="T31" s="156"/>
      <c r="U31" s="156"/>
      <c r="V31" s="156"/>
      <c r="W31" s="156"/>
      <c r="X31" s="156"/>
      <c r="Y31" s="156"/>
      <c r="Z31" s="160">
        <f t="shared" si="0"/>
        <v>0</v>
      </c>
      <c r="AA31" s="157"/>
      <c r="AB31" s="80"/>
      <c r="AC31" s="81"/>
      <c r="AD31" s="82"/>
      <c r="AE31" s="158"/>
      <c r="AF31" s="81"/>
      <c r="AG31" s="81"/>
      <c r="AH31" s="81"/>
      <c r="AI31" s="81"/>
      <c r="AJ31" s="159"/>
      <c r="AK31" s="161">
        <f t="shared" si="1"/>
        <v>0</v>
      </c>
      <c r="AL31" s="80"/>
      <c r="AM31" s="158"/>
      <c r="AN31" s="82"/>
      <c r="AO31" s="104"/>
    </row>
    <row r="32" spans="1:41" ht="21" customHeight="1" x14ac:dyDescent="0.35">
      <c r="A32" s="164" t="str">
        <f t="shared" si="2"/>
        <v>Mittwoch</v>
      </c>
      <c r="B32" s="169">
        <f>DATE(Ausblenden!$A$81,7,Ausblenden!$B103)</f>
        <v>45861</v>
      </c>
      <c r="C32" s="155">
        <f t="shared" si="3"/>
        <v>0</v>
      </c>
      <c r="D32" s="155">
        <f t="shared" si="3"/>
        <v>0</v>
      </c>
      <c r="E32" s="155">
        <f t="shared" si="3"/>
        <v>0</v>
      </c>
      <c r="F32" s="160">
        <f t="shared" si="4"/>
        <v>0</v>
      </c>
      <c r="G32" s="156"/>
      <c r="H32" s="156"/>
      <c r="I32" s="156"/>
      <c r="J32" s="156"/>
      <c r="K32" s="156"/>
      <c r="L32" s="156"/>
      <c r="M32" s="156"/>
      <c r="N32" s="156"/>
      <c r="O32" s="156"/>
      <c r="P32" s="156"/>
      <c r="Q32" s="156"/>
      <c r="R32" s="156"/>
      <c r="S32" s="156"/>
      <c r="T32" s="156"/>
      <c r="U32" s="156"/>
      <c r="V32" s="156"/>
      <c r="W32" s="156"/>
      <c r="X32" s="156"/>
      <c r="Y32" s="156"/>
      <c r="Z32" s="160">
        <f t="shared" si="0"/>
        <v>0</v>
      </c>
      <c r="AA32" s="157"/>
      <c r="AB32" s="80"/>
      <c r="AC32" s="81"/>
      <c r="AD32" s="82"/>
      <c r="AE32" s="158"/>
      <c r="AF32" s="81"/>
      <c r="AG32" s="81"/>
      <c r="AH32" s="81"/>
      <c r="AI32" s="81"/>
      <c r="AJ32" s="159"/>
      <c r="AK32" s="161">
        <f t="shared" si="1"/>
        <v>0</v>
      </c>
      <c r="AL32" s="80"/>
      <c r="AM32" s="158"/>
      <c r="AN32" s="82"/>
      <c r="AO32" s="104"/>
    </row>
    <row r="33" spans="1:41" ht="21" customHeight="1" x14ac:dyDescent="0.35">
      <c r="A33" s="164" t="str">
        <f t="shared" si="2"/>
        <v>Donnerstag</v>
      </c>
      <c r="B33" s="169">
        <f>DATE(Ausblenden!$A$81,7,Ausblenden!$B104)</f>
        <v>45862</v>
      </c>
      <c r="C33" s="155">
        <f t="shared" si="3"/>
        <v>0</v>
      </c>
      <c r="D33" s="155">
        <f t="shared" si="3"/>
        <v>0</v>
      </c>
      <c r="E33" s="155">
        <f t="shared" si="3"/>
        <v>0</v>
      </c>
      <c r="F33" s="160">
        <f t="shared" si="4"/>
        <v>0</v>
      </c>
      <c r="G33" s="156"/>
      <c r="H33" s="156"/>
      <c r="I33" s="156"/>
      <c r="J33" s="156"/>
      <c r="K33" s="156"/>
      <c r="L33" s="156"/>
      <c r="M33" s="156"/>
      <c r="N33" s="156"/>
      <c r="O33" s="156"/>
      <c r="P33" s="156"/>
      <c r="Q33" s="156"/>
      <c r="R33" s="156"/>
      <c r="S33" s="156"/>
      <c r="T33" s="156"/>
      <c r="U33" s="156"/>
      <c r="V33" s="156"/>
      <c r="W33" s="156"/>
      <c r="X33" s="156"/>
      <c r="Y33" s="156"/>
      <c r="Z33" s="160">
        <f t="shared" si="0"/>
        <v>0</v>
      </c>
      <c r="AA33" s="157"/>
      <c r="AB33" s="80"/>
      <c r="AC33" s="81"/>
      <c r="AD33" s="82"/>
      <c r="AE33" s="158"/>
      <c r="AF33" s="81"/>
      <c r="AG33" s="81"/>
      <c r="AH33" s="81"/>
      <c r="AI33" s="81"/>
      <c r="AJ33" s="159"/>
      <c r="AK33" s="161">
        <f t="shared" si="1"/>
        <v>0</v>
      </c>
      <c r="AL33" s="80"/>
      <c r="AM33" s="158"/>
      <c r="AN33" s="82"/>
      <c r="AO33" s="104"/>
    </row>
    <row r="34" spans="1:41" ht="21" customHeight="1" x14ac:dyDescent="0.35">
      <c r="A34" s="164" t="str">
        <f t="shared" si="2"/>
        <v>Freitag</v>
      </c>
      <c r="B34" s="169">
        <f>DATE(Ausblenden!$A$81,7,Ausblenden!$B105)</f>
        <v>45863</v>
      </c>
      <c r="C34" s="155">
        <f t="shared" si="3"/>
        <v>0</v>
      </c>
      <c r="D34" s="155">
        <f t="shared" si="3"/>
        <v>0</v>
      </c>
      <c r="E34" s="155">
        <f t="shared" si="3"/>
        <v>0</v>
      </c>
      <c r="F34" s="160">
        <f t="shared" si="4"/>
        <v>0</v>
      </c>
      <c r="G34" s="156"/>
      <c r="H34" s="156"/>
      <c r="I34" s="156"/>
      <c r="J34" s="156"/>
      <c r="K34" s="156"/>
      <c r="L34" s="156"/>
      <c r="M34" s="156"/>
      <c r="N34" s="156"/>
      <c r="O34" s="156"/>
      <c r="P34" s="156"/>
      <c r="Q34" s="156"/>
      <c r="R34" s="156"/>
      <c r="S34" s="156"/>
      <c r="T34" s="156"/>
      <c r="U34" s="156"/>
      <c r="V34" s="156"/>
      <c r="W34" s="156"/>
      <c r="X34" s="156"/>
      <c r="Y34" s="156"/>
      <c r="Z34" s="160">
        <f t="shared" si="0"/>
        <v>0</v>
      </c>
      <c r="AA34" s="157"/>
      <c r="AB34" s="80"/>
      <c r="AC34" s="81"/>
      <c r="AD34" s="82"/>
      <c r="AE34" s="158"/>
      <c r="AF34" s="81"/>
      <c r="AG34" s="81"/>
      <c r="AH34" s="81"/>
      <c r="AI34" s="81"/>
      <c r="AJ34" s="159"/>
      <c r="AK34" s="161">
        <f t="shared" si="1"/>
        <v>0</v>
      </c>
      <c r="AL34" s="80"/>
      <c r="AM34" s="158"/>
      <c r="AN34" s="82"/>
      <c r="AO34" s="104"/>
    </row>
    <row r="35" spans="1:41" ht="21" customHeight="1" x14ac:dyDescent="0.35">
      <c r="A35" s="164" t="str">
        <f t="shared" si="2"/>
        <v>Samstag</v>
      </c>
      <c r="B35" s="169">
        <f>DATE(Ausblenden!$A$81,7,Ausblenden!$B106)</f>
        <v>45864</v>
      </c>
      <c r="C35" s="155">
        <f t="shared" si="3"/>
        <v>0</v>
      </c>
      <c r="D35" s="155">
        <f t="shared" si="3"/>
        <v>0</v>
      </c>
      <c r="E35" s="155">
        <f t="shared" si="3"/>
        <v>0</v>
      </c>
      <c r="F35" s="160">
        <f t="shared" si="4"/>
        <v>0</v>
      </c>
      <c r="G35" s="156"/>
      <c r="H35" s="156"/>
      <c r="I35" s="156"/>
      <c r="J35" s="156"/>
      <c r="K35" s="156"/>
      <c r="L35" s="156"/>
      <c r="M35" s="156"/>
      <c r="N35" s="156"/>
      <c r="O35" s="156"/>
      <c r="P35" s="156"/>
      <c r="Q35" s="156"/>
      <c r="R35" s="156"/>
      <c r="S35" s="156"/>
      <c r="T35" s="156"/>
      <c r="U35" s="156"/>
      <c r="V35" s="156"/>
      <c r="W35" s="156"/>
      <c r="X35" s="156"/>
      <c r="Y35" s="156"/>
      <c r="Z35" s="160">
        <f t="shared" si="0"/>
        <v>0</v>
      </c>
      <c r="AA35" s="157"/>
      <c r="AB35" s="80"/>
      <c r="AC35" s="81"/>
      <c r="AD35" s="82"/>
      <c r="AE35" s="158"/>
      <c r="AF35" s="81"/>
      <c r="AG35" s="81"/>
      <c r="AH35" s="81"/>
      <c r="AI35" s="81"/>
      <c r="AJ35" s="159"/>
      <c r="AK35" s="161">
        <f t="shared" si="1"/>
        <v>0</v>
      </c>
      <c r="AL35" s="80"/>
      <c r="AM35" s="158"/>
      <c r="AN35" s="82"/>
      <c r="AO35" s="104"/>
    </row>
    <row r="36" spans="1:41" ht="21" customHeight="1" x14ac:dyDescent="0.35">
      <c r="A36" s="164" t="str">
        <f t="shared" si="2"/>
        <v>Sonntag</v>
      </c>
      <c r="B36" s="169">
        <f>DATE(Ausblenden!$A$81,7,Ausblenden!$B107)</f>
        <v>45865</v>
      </c>
      <c r="C36" s="155">
        <f t="shared" si="3"/>
        <v>0</v>
      </c>
      <c r="D36" s="155">
        <f t="shared" si="3"/>
        <v>0</v>
      </c>
      <c r="E36" s="155">
        <f t="shared" si="3"/>
        <v>0</v>
      </c>
      <c r="F36" s="160">
        <f t="shared" si="4"/>
        <v>0</v>
      </c>
      <c r="G36" s="156"/>
      <c r="H36" s="156"/>
      <c r="I36" s="156"/>
      <c r="J36" s="156"/>
      <c r="K36" s="156"/>
      <c r="L36" s="156"/>
      <c r="M36" s="156"/>
      <c r="N36" s="156"/>
      <c r="O36" s="156"/>
      <c r="P36" s="156"/>
      <c r="Q36" s="156"/>
      <c r="R36" s="156"/>
      <c r="S36" s="156"/>
      <c r="T36" s="156"/>
      <c r="U36" s="156"/>
      <c r="V36" s="156"/>
      <c r="W36" s="156"/>
      <c r="X36" s="156"/>
      <c r="Y36" s="156"/>
      <c r="Z36" s="160">
        <f t="shared" si="0"/>
        <v>0</v>
      </c>
      <c r="AA36" s="157"/>
      <c r="AB36" s="80"/>
      <c r="AC36" s="81"/>
      <c r="AD36" s="82"/>
      <c r="AE36" s="158"/>
      <c r="AF36" s="81"/>
      <c r="AG36" s="81"/>
      <c r="AH36" s="81"/>
      <c r="AI36" s="81"/>
      <c r="AJ36" s="159"/>
      <c r="AK36" s="161">
        <f t="shared" si="1"/>
        <v>0</v>
      </c>
      <c r="AL36" s="80"/>
      <c r="AM36" s="158"/>
      <c r="AN36" s="82"/>
      <c r="AO36" s="104"/>
    </row>
    <row r="37" spans="1:41" ht="21" customHeight="1" x14ac:dyDescent="0.35">
      <c r="A37" s="164" t="str">
        <f t="shared" si="2"/>
        <v>Montag</v>
      </c>
      <c r="B37" s="169">
        <f>DATE(Ausblenden!$A$81,7,Ausblenden!$B108)</f>
        <v>45866</v>
      </c>
      <c r="C37" s="155">
        <f t="shared" si="3"/>
        <v>0</v>
      </c>
      <c r="D37" s="155">
        <f t="shared" si="3"/>
        <v>0</v>
      </c>
      <c r="E37" s="155">
        <f t="shared" si="3"/>
        <v>0</v>
      </c>
      <c r="F37" s="160">
        <f t="shared" si="4"/>
        <v>0</v>
      </c>
      <c r="G37" s="156"/>
      <c r="H37" s="156"/>
      <c r="I37" s="156"/>
      <c r="J37" s="156"/>
      <c r="K37" s="156"/>
      <c r="L37" s="156"/>
      <c r="M37" s="156"/>
      <c r="N37" s="156"/>
      <c r="O37" s="156"/>
      <c r="P37" s="156"/>
      <c r="Q37" s="156"/>
      <c r="R37" s="156"/>
      <c r="S37" s="156"/>
      <c r="T37" s="156"/>
      <c r="U37" s="156"/>
      <c r="V37" s="156"/>
      <c r="W37" s="156"/>
      <c r="X37" s="156"/>
      <c r="Y37" s="156"/>
      <c r="Z37" s="160">
        <f t="shared" si="0"/>
        <v>0</v>
      </c>
      <c r="AA37" s="157"/>
      <c r="AB37" s="80"/>
      <c r="AC37" s="81"/>
      <c r="AD37" s="82"/>
      <c r="AE37" s="158"/>
      <c r="AF37" s="81"/>
      <c r="AG37" s="81"/>
      <c r="AH37" s="81"/>
      <c r="AI37" s="81"/>
      <c r="AJ37" s="159"/>
      <c r="AK37" s="161">
        <f t="shared" si="1"/>
        <v>0</v>
      </c>
      <c r="AL37" s="80"/>
      <c r="AM37" s="158"/>
      <c r="AN37" s="82"/>
      <c r="AO37" s="104"/>
    </row>
    <row r="38" spans="1:41" ht="21" customHeight="1" x14ac:dyDescent="0.35">
      <c r="A38" s="164" t="str">
        <f t="shared" si="2"/>
        <v>Dienstag</v>
      </c>
      <c r="B38" s="169">
        <f>DATE(Ausblenden!$A$81,7,Ausblenden!$B109)</f>
        <v>45867</v>
      </c>
      <c r="C38" s="155">
        <f t="shared" si="3"/>
        <v>0</v>
      </c>
      <c r="D38" s="155">
        <f t="shared" si="3"/>
        <v>0</v>
      </c>
      <c r="E38" s="155">
        <f t="shared" si="3"/>
        <v>0</v>
      </c>
      <c r="F38" s="160">
        <f>SUM(C38:E38)</f>
        <v>0</v>
      </c>
      <c r="G38" s="156"/>
      <c r="H38" s="156"/>
      <c r="I38" s="156"/>
      <c r="J38" s="156"/>
      <c r="K38" s="156"/>
      <c r="L38" s="156"/>
      <c r="M38" s="156"/>
      <c r="N38" s="156"/>
      <c r="O38" s="156"/>
      <c r="P38" s="156"/>
      <c r="Q38" s="156"/>
      <c r="R38" s="156"/>
      <c r="S38" s="156"/>
      <c r="T38" s="156"/>
      <c r="U38" s="156"/>
      <c r="V38" s="156"/>
      <c r="W38" s="156"/>
      <c r="X38" s="156"/>
      <c r="Y38" s="156"/>
      <c r="Z38" s="160">
        <f t="shared" si="0"/>
        <v>0</v>
      </c>
      <c r="AA38" s="157"/>
      <c r="AB38" s="80"/>
      <c r="AC38" s="81"/>
      <c r="AD38" s="82"/>
      <c r="AE38" s="158"/>
      <c r="AF38" s="81"/>
      <c r="AG38" s="81"/>
      <c r="AH38" s="81"/>
      <c r="AI38" s="81"/>
      <c r="AJ38" s="159"/>
      <c r="AK38" s="161">
        <f t="shared" si="1"/>
        <v>0</v>
      </c>
      <c r="AL38" s="80"/>
      <c r="AM38" s="158"/>
      <c r="AN38" s="82"/>
      <c r="AO38" s="104"/>
    </row>
    <row r="39" spans="1:41" ht="21" customHeight="1" x14ac:dyDescent="0.35">
      <c r="A39" s="164" t="str">
        <f t="shared" si="2"/>
        <v>Mittwoch</v>
      </c>
      <c r="B39" s="169">
        <f>DATE(Ausblenden!$A$81,7,Ausblenden!$B110)</f>
        <v>45868</v>
      </c>
      <c r="C39" s="155">
        <f t="shared" si="3"/>
        <v>0</v>
      </c>
      <c r="D39" s="155">
        <f t="shared" si="3"/>
        <v>0</v>
      </c>
      <c r="E39" s="155">
        <f t="shared" si="3"/>
        <v>0</v>
      </c>
      <c r="F39" s="160">
        <f t="shared" si="4"/>
        <v>0</v>
      </c>
      <c r="G39" s="156"/>
      <c r="H39" s="156"/>
      <c r="I39" s="156"/>
      <c r="J39" s="156"/>
      <c r="K39" s="156"/>
      <c r="L39" s="156"/>
      <c r="M39" s="156"/>
      <c r="N39" s="156"/>
      <c r="O39" s="156"/>
      <c r="P39" s="156"/>
      <c r="Q39" s="156"/>
      <c r="R39" s="156"/>
      <c r="S39" s="156"/>
      <c r="T39" s="156"/>
      <c r="U39" s="156"/>
      <c r="V39" s="156"/>
      <c r="W39" s="156"/>
      <c r="X39" s="156"/>
      <c r="Y39" s="156"/>
      <c r="Z39" s="160">
        <f t="shared" si="0"/>
        <v>0</v>
      </c>
      <c r="AA39" s="157"/>
      <c r="AB39" s="80"/>
      <c r="AC39" s="81"/>
      <c r="AD39" s="82"/>
      <c r="AE39" s="158"/>
      <c r="AF39" s="81"/>
      <c r="AG39" s="81"/>
      <c r="AH39" s="81"/>
      <c r="AI39" s="81"/>
      <c r="AJ39" s="159"/>
      <c r="AK39" s="161">
        <f t="shared" si="1"/>
        <v>0</v>
      </c>
      <c r="AL39" s="80"/>
      <c r="AM39" s="158"/>
      <c r="AN39" s="82"/>
      <c r="AO39" s="104"/>
    </row>
    <row r="40" spans="1:41" ht="21" customHeight="1" thickBot="1" x14ac:dyDescent="0.4">
      <c r="A40" s="165" t="str">
        <f t="shared" si="2"/>
        <v>Donnerstag</v>
      </c>
      <c r="B40" s="170">
        <f>DATE(Ausblenden!$A$81,7,Ausblenden!$B111)</f>
        <v>45869</v>
      </c>
      <c r="C40" s="155">
        <f t="shared" si="3"/>
        <v>0</v>
      </c>
      <c r="D40" s="155">
        <f t="shared" si="3"/>
        <v>0</v>
      </c>
      <c r="E40" s="155">
        <f t="shared" si="3"/>
        <v>0</v>
      </c>
      <c r="F40" s="160">
        <f t="shared" si="4"/>
        <v>0</v>
      </c>
      <c r="G40" s="156"/>
      <c r="H40" s="156"/>
      <c r="I40" s="156"/>
      <c r="J40" s="156"/>
      <c r="K40" s="156"/>
      <c r="L40" s="156"/>
      <c r="M40" s="156"/>
      <c r="N40" s="156"/>
      <c r="O40" s="156"/>
      <c r="P40" s="156"/>
      <c r="Q40" s="156"/>
      <c r="R40" s="156"/>
      <c r="S40" s="156"/>
      <c r="T40" s="156"/>
      <c r="U40" s="156"/>
      <c r="V40" s="156"/>
      <c r="W40" s="156"/>
      <c r="X40" s="156"/>
      <c r="Y40" s="156"/>
      <c r="Z40" s="160">
        <f t="shared" si="0"/>
        <v>0</v>
      </c>
      <c r="AA40" s="157"/>
      <c r="AB40" s="80"/>
      <c r="AC40" s="81"/>
      <c r="AD40" s="82"/>
      <c r="AE40" s="158"/>
      <c r="AF40" s="81"/>
      <c r="AG40" s="81"/>
      <c r="AH40" s="81"/>
      <c r="AI40" s="81"/>
      <c r="AJ40" s="159"/>
      <c r="AK40" s="161">
        <f t="shared" si="1"/>
        <v>0</v>
      </c>
      <c r="AL40" s="80"/>
      <c r="AM40" s="158"/>
      <c r="AN40" s="82"/>
      <c r="AO40" s="102"/>
    </row>
    <row r="41" spans="1:41" ht="21" customHeight="1" thickBot="1" x14ac:dyDescent="0.4">
      <c r="A41" s="167" t="s">
        <v>19</v>
      </c>
      <c r="B41" s="168"/>
      <c r="C41" s="72">
        <f>SUM(C10:C40)</f>
        <v>0</v>
      </c>
      <c r="D41" s="73">
        <f>SUM(D10:D40)</f>
        <v>0</v>
      </c>
      <c r="E41" s="74">
        <f>SUM(E10:E40)</f>
        <v>0</v>
      </c>
      <c r="F41" s="75">
        <f>SUM(F10:F40)</f>
        <v>0</v>
      </c>
      <c r="G41" s="73">
        <f t="shared" ref="G41:Y41" si="5">SUM(G10:G40)</f>
        <v>0</v>
      </c>
      <c r="H41" s="73">
        <f t="shared" si="5"/>
        <v>0</v>
      </c>
      <c r="I41" s="73">
        <f t="shared" si="5"/>
        <v>0</v>
      </c>
      <c r="J41" s="73">
        <f t="shared" si="5"/>
        <v>0</v>
      </c>
      <c r="K41" s="73">
        <f t="shared" si="5"/>
        <v>0</v>
      </c>
      <c r="L41" s="73">
        <f t="shared" si="5"/>
        <v>0</v>
      </c>
      <c r="M41" s="73">
        <f t="shared" si="5"/>
        <v>0</v>
      </c>
      <c r="N41" s="73">
        <f t="shared" si="5"/>
        <v>0</v>
      </c>
      <c r="O41" s="73">
        <f t="shared" si="5"/>
        <v>0</v>
      </c>
      <c r="P41" s="73">
        <f t="shared" si="5"/>
        <v>0</v>
      </c>
      <c r="Q41" s="73">
        <f t="shared" si="5"/>
        <v>0</v>
      </c>
      <c r="R41" s="73">
        <f t="shared" si="5"/>
        <v>0</v>
      </c>
      <c r="S41" s="73">
        <f t="shared" si="5"/>
        <v>0</v>
      </c>
      <c r="T41" s="73">
        <f t="shared" si="5"/>
        <v>0</v>
      </c>
      <c r="U41" s="73">
        <f t="shared" si="5"/>
        <v>0</v>
      </c>
      <c r="V41" s="73">
        <f t="shared" si="5"/>
        <v>0</v>
      </c>
      <c r="W41" s="73">
        <f t="shared" si="5"/>
        <v>0</v>
      </c>
      <c r="X41" s="73">
        <f t="shared" si="5"/>
        <v>0</v>
      </c>
      <c r="Y41" s="76">
        <f t="shared" si="5"/>
        <v>0</v>
      </c>
      <c r="Z41" s="77">
        <f>SUM(Z10:Z40)</f>
        <v>0</v>
      </c>
      <c r="AA41" s="75">
        <f>SUM(AA10:AA40)</f>
        <v>0</v>
      </c>
      <c r="AB41" s="78">
        <f t="shared" ref="AB41:AN41" si="6">SUM(AB10:AB40)</f>
        <v>0</v>
      </c>
      <c r="AC41" s="73">
        <f t="shared" si="6"/>
        <v>0</v>
      </c>
      <c r="AD41" s="74">
        <f t="shared" si="6"/>
        <v>0</v>
      </c>
      <c r="AE41" s="72">
        <f t="shared" si="6"/>
        <v>0</v>
      </c>
      <c r="AF41" s="73">
        <f t="shared" si="6"/>
        <v>0</v>
      </c>
      <c r="AG41" s="73">
        <f t="shared" si="6"/>
        <v>0</v>
      </c>
      <c r="AH41" s="73">
        <f t="shared" si="6"/>
        <v>0</v>
      </c>
      <c r="AI41" s="73">
        <f t="shared" si="6"/>
        <v>0</v>
      </c>
      <c r="AJ41" s="76">
        <f t="shared" si="6"/>
        <v>0</v>
      </c>
      <c r="AK41" s="75">
        <f t="shared" si="6"/>
        <v>0</v>
      </c>
      <c r="AL41" s="72">
        <f t="shared" si="6"/>
        <v>0</v>
      </c>
      <c r="AM41" s="73">
        <f t="shared" si="6"/>
        <v>0</v>
      </c>
      <c r="AN41" s="74">
        <f t="shared" si="6"/>
        <v>0</v>
      </c>
      <c r="AO41" s="103"/>
    </row>
    <row r="42" spans="1:41" x14ac:dyDescent="0.35">
      <c r="A42" s="116" t="s">
        <v>88</v>
      </c>
      <c r="H42" s="319">
        <f>H41+I41+J41</f>
        <v>0</v>
      </c>
      <c r="I42" s="301"/>
      <c r="J42" s="302"/>
      <c r="K42" s="300">
        <f>K41+L41+M41</f>
        <v>0</v>
      </c>
      <c r="L42" s="301"/>
      <c r="M42" s="301"/>
      <c r="N42" s="319">
        <f>N41+O41+P41</f>
        <v>0</v>
      </c>
      <c r="O42" s="301"/>
      <c r="P42" s="302"/>
      <c r="Q42" s="300">
        <f>Q41+R41+S41</f>
        <v>0</v>
      </c>
      <c r="R42" s="301"/>
      <c r="S42" s="301"/>
      <c r="T42" s="319">
        <f>T41+U41+V41</f>
        <v>0</v>
      </c>
      <c r="U42" s="301"/>
      <c r="V42" s="302"/>
      <c r="W42" s="300">
        <f>W41+X41+Y41</f>
        <v>0</v>
      </c>
      <c r="X42" s="301"/>
      <c r="Y42" s="302"/>
    </row>
    <row r="44" spans="1:41" ht="15" thickBot="1" x14ac:dyDescent="0.4"/>
    <row r="45" spans="1:41" x14ac:dyDescent="0.35">
      <c r="A45" s="13" t="s">
        <v>55</v>
      </c>
      <c r="B45" s="14"/>
      <c r="C45" s="14"/>
      <c r="D45" s="14"/>
      <c r="E45" s="14"/>
      <c r="F45" s="14"/>
      <c r="G45" s="14"/>
      <c r="H45" s="14"/>
      <c r="I45" s="14"/>
      <c r="J45" s="14"/>
      <c r="K45" s="14"/>
      <c r="L45" s="14"/>
      <c r="M45" s="14"/>
      <c r="N45" s="14"/>
      <c r="O45" s="14"/>
      <c r="P45" s="14"/>
      <c r="Q45" s="14"/>
      <c r="R45" s="14"/>
      <c r="S45" s="14"/>
      <c r="T45" s="14"/>
      <c r="U45" s="14"/>
      <c r="V45" s="14"/>
      <c r="W45" s="14"/>
      <c r="X45" s="14"/>
      <c r="Y45" s="14"/>
      <c r="Z45" s="15"/>
    </row>
    <row r="46" spans="1:41" x14ac:dyDescent="0.35">
      <c r="A46" s="16"/>
      <c r="B46" s="17"/>
      <c r="C46" s="17"/>
      <c r="D46" s="17"/>
      <c r="E46" s="17"/>
      <c r="F46" s="17"/>
      <c r="G46" s="17"/>
      <c r="H46" s="17"/>
      <c r="I46" s="17"/>
      <c r="J46" s="17"/>
      <c r="K46" s="17"/>
      <c r="L46" s="17"/>
      <c r="M46" s="17"/>
      <c r="N46" s="17"/>
      <c r="O46" s="17"/>
      <c r="P46" s="17"/>
      <c r="Q46" s="17"/>
      <c r="R46" s="17"/>
      <c r="S46" s="17"/>
      <c r="T46" s="17"/>
      <c r="U46" s="17"/>
      <c r="V46" s="17"/>
      <c r="W46" s="17"/>
      <c r="X46" s="17"/>
      <c r="Y46" s="17"/>
      <c r="Z46" s="18"/>
    </row>
    <row r="47" spans="1:41" x14ac:dyDescent="0.35">
      <c r="A47" s="16"/>
      <c r="B47" s="17"/>
      <c r="C47" s="17"/>
      <c r="D47" s="17"/>
      <c r="E47" s="17"/>
      <c r="F47" s="17"/>
      <c r="G47" s="17"/>
      <c r="H47" s="17"/>
      <c r="I47" s="17"/>
      <c r="J47" s="17"/>
      <c r="K47" s="17"/>
      <c r="L47" s="17"/>
      <c r="M47" s="17"/>
      <c r="N47" s="17"/>
      <c r="O47" s="17"/>
      <c r="P47" s="17"/>
      <c r="Q47" s="17"/>
      <c r="R47" s="17"/>
      <c r="S47" s="17"/>
      <c r="T47" s="17"/>
      <c r="U47" s="17"/>
      <c r="V47" s="17"/>
      <c r="W47" s="17"/>
      <c r="X47" s="17"/>
      <c r="Y47" s="17"/>
      <c r="Z47" s="18"/>
    </row>
    <row r="48" spans="1:41" x14ac:dyDescent="0.35">
      <c r="A48" s="16"/>
      <c r="B48" s="17"/>
      <c r="C48" s="17"/>
      <c r="D48" s="17"/>
      <c r="E48" s="17"/>
      <c r="F48" s="17"/>
      <c r="G48" s="17"/>
      <c r="H48" s="17"/>
      <c r="I48" s="17"/>
      <c r="J48" s="93"/>
      <c r="K48" s="17"/>
      <c r="L48" s="17"/>
      <c r="M48" s="17"/>
      <c r="N48" s="17"/>
      <c r="O48" s="17"/>
      <c r="P48" s="17"/>
      <c r="Q48" s="17"/>
      <c r="R48" s="17"/>
      <c r="S48" s="17"/>
      <c r="T48" s="17"/>
      <c r="U48" s="17"/>
      <c r="V48" s="17"/>
      <c r="W48" s="17"/>
      <c r="X48" s="17"/>
      <c r="Y48" s="17"/>
      <c r="Z48" s="18"/>
    </row>
    <row r="49" spans="1:26" x14ac:dyDescent="0.35">
      <c r="A49" s="16"/>
      <c r="B49" s="17"/>
      <c r="C49" s="17"/>
      <c r="D49" s="17"/>
      <c r="E49" s="17"/>
      <c r="F49" s="17"/>
      <c r="G49" s="17"/>
      <c r="H49" s="17"/>
      <c r="I49" s="17"/>
      <c r="J49" s="17"/>
      <c r="K49" s="17"/>
      <c r="L49" s="17"/>
      <c r="M49" s="17"/>
      <c r="N49" s="17"/>
      <c r="O49" s="17"/>
      <c r="P49" s="17"/>
      <c r="Q49" s="17"/>
      <c r="R49" s="17"/>
      <c r="S49" s="17"/>
      <c r="T49" s="17"/>
      <c r="U49" s="17"/>
      <c r="V49" s="17"/>
      <c r="W49" s="17"/>
      <c r="X49" s="17"/>
      <c r="Y49" s="17"/>
      <c r="Z49" s="18"/>
    </row>
    <row r="50" spans="1:26" x14ac:dyDescent="0.35">
      <c r="A50" s="16"/>
      <c r="B50" s="17"/>
      <c r="C50" s="17"/>
      <c r="D50" s="17"/>
      <c r="E50" s="17"/>
      <c r="F50" s="17"/>
      <c r="G50" s="17"/>
      <c r="H50" s="17"/>
      <c r="I50" s="17"/>
      <c r="J50" s="17"/>
      <c r="K50" s="17"/>
      <c r="L50" s="17"/>
      <c r="M50" s="17"/>
      <c r="N50" s="17"/>
      <c r="O50" s="17"/>
      <c r="P50" s="17"/>
      <c r="Q50" s="17"/>
      <c r="R50" s="17"/>
      <c r="S50" s="17"/>
      <c r="T50" s="17"/>
      <c r="U50" s="17"/>
      <c r="V50" s="17"/>
      <c r="W50" s="17"/>
      <c r="X50" s="17"/>
      <c r="Y50" s="17"/>
      <c r="Z50" s="18"/>
    </row>
    <row r="51" spans="1:26" ht="15" thickBot="1" x14ac:dyDescent="0.4">
      <c r="A51" s="19"/>
      <c r="B51" s="20"/>
      <c r="C51" s="20"/>
      <c r="D51" s="20"/>
      <c r="E51" s="20"/>
      <c r="F51" s="20"/>
      <c r="G51" s="20"/>
      <c r="H51" s="20"/>
      <c r="I51" s="20"/>
      <c r="J51" s="20"/>
      <c r="K51" s="20"/>
      <c r="L51" s="20"/>
      <c r="M51" s="20"/>
      <c r="N51" s="20"/>
      <c r="O51" s="20"/>
      <c r="P51" s="20"/>
      <c r="Q51" s="20"/>
      <c r="R51" s="20"/>
      <c r="S51" s="20"/>
      <c r="T51" s="20"/>
      <c r="U51" s="20"/>
      <c r="V51" s="20"/>
      <c r="W51" s="20"/>
      <c r="X51" s="20"/>
      <c r="Y51" s="20"/>
      <c r="Z51" s="21"/>
    </row>
    <row r="73" ht="14.25" customHeight="1" x14ac:dyDescent="0.35"/>
  </sheetData>
  <sheetProtection sheet="1" formatColumns="0"/>
  <customSheetViews>
    <customSheetView guid="{232185CC-B2DE-4246-8FA3-4BA56E4CCEA8}" scale="60" fitToPage="1">
      <selection activeCell="E8" sqref="E8:E9"/>
      <pageMargins left="0.70866141732283472" right="0.70866141732283472" top="0.78740157480314965" bottom="0.78740157480314965" header="0.31496062992125984" footer="0.31496062992125984"/>
      <pageSetup paperSize="9" scale="38" orientation="landscape" horizontalDpi="300" verticalDpi="300" r:id="rId1"/>
    </customSheetView>
    <customSheetView guid="{1A31F048-B3E6-4A7C-A220-DD236865434F}" scale="60" fitToPage="1">
      <selection activeCell="E8" sqref="E8:E9"/>
      <pageMargins left="0.70866141732283472" right="0.70866141732283472" top="0.78740157480314965" bottom="0.78740157480314965" header="0.31496062992125984" footer="0.31496062992125984"/>
      <pageSetup paperSize="9" scale="38" orientation="landscape" horizontalDpi="300" verticalDpi="300" r:id="rId2"/>
    </customSheetView>
  </customSheetViews>
  <mergeCells count="41">
    <mergeCell ref="W42:Y42"/>
    <mergeCell ref="AK8:AK9"/>
    <mergeCell ref="AL8:AL9"/>
    <mergeCell ref="AM8:AM9"/>
    <mergeCell ref="AN8:AN9"/>
    <mergeCell ref="AC8:AC9"/>
    <mergeCell ref="AD8:AD9"/>
    <mergeCell ref="AO8:AO9"/>
    <mergeCell ref="H42:J42"/>
    <mergeCell ref="K42:M42"/>
    <mergeCell ref="N42:P42"/>
    <mergeCell ref="Q42:S42"/>
    <mergeCell ref="T42:V42"/>
    <mergeCell ref="AE8:AE9"/>
    <mergeCell ref="AF8:AF9"/>
    <mergeCell ref="AG8:AG9"/>
    <mergeCell ref="AH8:AH9"/>
    <mergeCell ref="AI8:AI9"/>
    <mergeCell ref="AJ8:AJ9"/>
    <mergeCell ref="W8:Y8"/>
    <mergeCell ref="Z8:Z9"/>
    <mergeCell ref="AA8:AA9"/>
    <mergeCell ref="AB8:AB9"/>
    <mergeCell ref="T8:V8"/>
    <mergeCell ref="A8:A9"/>
    <mergeCell ref="B8:B9"/>
    <mergeCell ref="C8:C9"/>
    <mergeCell ref="D8:D9"/>
    <mergeCell ref="E8:E9"/>
    <mergeCell ref="F8:F9"/>
    <mergeCell ref="G8:G9"/>
    <mergeCell ref="H8:J8"/>
    <mergeCell ref="K8:M8"/>
    <mergeCell ref="N8:P8"/>
    <mergeCell ref="Q8:S8"/>
    <mergeCell ref="AL7:AN7"/>
    <mergeCell ref="A7:B7"/>
    <mergeCell ref="C7:F7"/>
    <mergeCell ref="G7:Z7"/>
    <mergeCell ref="AB7:AD7"/>
    <mergeCell ref="AE7:AK7"/>
  </mergeCells>
  <conditionalFormatting sqref="A10:AN40">
    <cfRule type="expression" dxfId="29" priority="5">
      <formula>WEEKDAY($B10,2)&gt;5</formula>
    </cfRule>
  </conditionalFormatting>
  <conditionalFormatting sqref="A10:B40">
    <cfRule type="expression" dxfId="28" priority="4">
      <formula>WEEKDAY($B10,2)&gt;5</formula>
    </cfRule>
  </conditionalFormatting>
  <conditionalFormatting sqref="F10:F40">
    <cfRule type="expression" dxfId="27" priority="3">
      <formula>COLUMN()</formula>
    </cfRule>
  </conditionalFormatting>
  <conditionalFormatting sqref="Z10:Z40">
    <cfRule type="expression" dxfId="26" priority="2">
      <formula>COLUMN()</formula>
    </cfRule>
  </conditionalFormatting>
  <conditionalFormatting sqref="AK10:AK40">
    <cfRule type="expression" dxfId="25" priority="1">
      <formula>COLUMN()</formula>
    </cfRule>
  </conditionalFormatting>
  <dataValidations count="1">
    <dataValidation type="whole" operator="greaterThanOrEqual" allowBlank="1" showInputMessage="1" showErrorMessage="1" errorTitle="Achtung!" error="Sie dürfen nur ganze Zahlen eingeben!" sqref="C10:AN40">
      <formula1>0</formula1>
    </dataValidation>
  </dataValidations>
  <pageMargins left="0.70866141732283472" right="0.70866141732283472" top="0.78740157480314965" bottom="0.78740157480314965" header="0.31496062992125984" footer="0.31496062992125984"/>
  <pageSetup paperSize="9" scale="38" orientation="landscape" horizontalDpi="300" verticalDpi="300"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73"/>
  <sheetViews>
    <sheetView zoomScale="60" zoomScaleNormal="60" zoomScaleSheetLayoutView="100" workbookViewId="0">
      <selection activeCell="E8" sqref="E8:E9"/>
    </sheetView>
  </sheetViews>
  <sheetFormatPr baseColWidth="10" defaultColWidth="11" defaultRowHeight="14.5" x14ac:dyDescent="0.35"/>
  <cols>
    <col min="1" max="1" width="22.75" style="6" customWidth="1"/>
    <col min="2" max="2" width="12.75" style="6" customWidth="1"/>
    <col min="3" max="5" width="6.08203125" style="6" customWidth="1"/>
    <col min="6" max="6" width="10.58203125" style="6" customWidth="1"/>
    <col min="7" max="26" width="6.08203125" style="6" customWidth="1"/>
    <col min="27" max="27" width="9.75" style="6" customWidth="1"/>
    <col min="28" max="29" width="6.08203125" style="6" customWidth="1"/>
    <col min="30" max="30" width="8.33203125" style="6" customWidth="1"/>
    <col min="31" max="40" width="6.08203125" style="6" customWidth="1"/>
    <col min="41" max="41" width="38.58203125" style="6" customWidth="1"/>
    <col min="42" max="16384" width="11" style="6"/>
  </cols>
  <sheetData>
    <row r="1" spans="1:41" ht="18.5" x14ac:dyDescent="0.45">
      <c r="A1" s="152" t="s">
        <v>13</v>
      </c>
      <c r="B1" s="152">
        <f>Ausblenden!A81</f>
        <v>2025</v>
      </c>
    </row>
    <row r="3" spans="1:41" ht="21" customHeight="1" x14ac:dyDescent="0.35">
      <c r="A3" s="140" t="s">
        <v>0</v>
      </c>
      <c r="B3" s="47">
        <f>'Deckblatt 2025'!C7</f>
        <v>0</v>
      </c>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row>
    <row r="4" spans="1:41" ht="21" customHeight="1" x14ac:dyDescent="0.35">
      <c r="A4" s="140" t="s">
        <v>97</v>
      </c>
      <c r="B4" s="47">
        <f>'Deckblatt 2025'!C9</f>
        <v>0</v>
      </c>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row>
    <row r="5" spans="1:41" ht="21" customHeight="1" x14ac:dyDescent="0.35">
      <c r="A5" s="140" t="str">
        <f>'Deckblatt 2025'!A11</f>
        <v>Aktenzeichen:</v>
      </c>
      <c r="B5" s="192">
        <f>'Deckblatt 2025'!C11</f>
        <v>0</v>
      </c>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row>
    <row r="6" spans="1:41" ht="15" thickBot="1" x14ac:dyDescent="0.4">
      <c r="A6" s="46"/>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row>
    <row r="7" spans="1:41" ht="45" customHeight="1" thickBot="1" x14ac:dyDescent="0.4">
      <c r="A7" s="277" t="s">
        <v>80</v>
      </c>
      <c r="B7" s="279"/>
      <c r="C7" s="277" t="str">
        <f>'Jahresübersicht '!B7</f>
        <v>Nutzende nach Geschlecht</v>
      </c>
      <c r="D7" s="278"/>
      <c r="E7" s="278"/>
      <c r="F7" s="235"/>
      <c r="G7" s="297" t="str">
        <f>'Jahresübersicht '!F7</f>
        <v>Nutzende nach Altersgruppen</v>
      </c>
      <c r="H7" s="234"/>
      <c r="I7" s="234"/>
      <c r="J7" s="234"/>
      <c r="K7" s="234"/>
      <c r="L7" s="234"/>
      <c r="M7" s="234"/>
      <c r="N7" s="234"/>
      <c r="O7" s="234"/>
      <c r="P7" s="234"/>
      <c r="Q7" s="234"/>
      <c r="R7" s="234"/>
      <c r="S7" s="234"/>
      <c r="T7" s="234"/>
      <c r="U7" s="234"/>
      <c r="V7" s="234"/>
      <c r="W7" s="234"/>
      <c r="X7" s="234"/>
      <c r="Y7" s="234"/>
      <c r="Z7" s="235"/>
      <c r="AA7" s="49" t="str">
        <f>'Jahresübersicht '!Z7</f>
        <v>Anzahl
 der:</v>
      </c>
      <c r="AB7" s="288" t="str">
        <f>'Jahresübersicht '!AA7</f>
        <v xml:space="preserve">Ersterhebung spezifischer Merkmale </v>
      </c>
      <c r="AC7" s="289"/>
      <c r="AD7" s="290"/>
      <c r="AE7" s="297" t="str">
        <f>'Jahresübersicht '!AD7</f>
        <v>Nutzungen nach Inhalt/Methode</v>
      </c>
      <c r="AF7" s="234"/>
      <c r="AG7" s="234"/>
      <c r="AH7" s="234"/>
      <c r="AI7" s="234"/>
      <c r="AJ7" s="234"/>
      <c r="AK7" s="235"/>
      <c r="AL7" s="277" t="str">
        <f>'Jahresübersicht '!AK7</f>
        <v>Anzahl der:</v>
      </c>
      <c r="AM7" s="278"/>
      <c r="AN7" s="279"/>
      <c r="AO7" s="101" t="s">
        <v>84</v>
      </c>
    </row>
    <row r="8" spans="1:41" ht="45" customHeight="1" x14ac:dyDescent="0.35">
      <c r="A8" s="310" t="s">
        <v>20</v>
      </c>
      <c r="B8" s="308" t="s">
        <v>21</v>
      </c>
      <c r="C8" s="266" t="s">
        <v>81</v>
      </c>
      <c r="D8" s="268" t="s">
        <v>82</v>
      </c>
      <c r="E8" s="314" t="s">
        <v>108</v>
      </c>
      <c r="F8" s="298" t="s">
        <v>1</v>
      </c>
      <c r="G8" s="291" t="s">
        <v>2</v>
      </c>
      <c r="H8" s="318" t="s">
        <v>26</v>
      </c>
      <c r="I8" s="317"/>
      <c r="J8" s="317"/>
      <c r="K8" s="316" t="s">
        <v>27</v>
      </c>
      <c r="L8" s="317"/>
      <c r="M8" s="317"/>
      <c r="N8" s="303" t="s">
        <v>3</v>
      </c>
      <c r="O8" s="304"/>
      <c r="P8" s="305"/>
      <c r="Q8" s="306" t="s">
        <v>4</v>
      </c>
      <c r="R8" s="307"/>
      <c r="S8" s="307"/>
      <c r="T8" s="303" t="s">
        <v>5</v>
      </c>
      <c r="U8" s="304"/>
      <c r="V8" s="305"/>
      <c r="W8" s="303" t="s">
        <v>56</v>
      </c>
      <c r="X8" s="304"/>
      <c r="Y8" s="304"/>
      <c r="Z8" s="246" t="s">
        <v>1</v>
      </c>
      <c r="AA8" s="295" t="str">
        <f>'Jahresübersicht '!Z8</f>
        <v>Erstkontakte</v>
      </c>
      <c r="AB8" s="282" t="str">
        <f>'Jahresübersicht '!AA8</f>
        <v>Schulabsentismus</v>
      </c>
      <c r="AC8" s="280" t="str">
        <f>'Jahresübersicht '!AB8</f>
        <v>Wohnungsnotlagen</v>
      </c>
      <c r="AD8" s="286" t="str">
        <f>'Jahresübersicht '!AC8</f>
        <v>psychische Auffälligkeiten und Erkrankungen</v>
      </c>
      <c r="AE8" s="293" t="str">
        <f>'Jahresübersicht '!AD8</f>
        <v>Einzelarbeit</v>
      </c>
      <c r="AF8" s="280" t="str">
        <f>'Jahresübersicht '!AE8</f>
        <v xml:space="preserve">offenes Angebot </v>
      </c>
      <c r="AG8" s="280" t="str">
        <f>'Jahresübersicht '!AF8</f>
        <v>Guppenangebot</v>
      </c>
      <c r="AH8" s="280" t="str">
        <f>'Jahresübersicht '!AG8</f>
        <v>Arbeit mit Erziehenden</v>
      </c>
      <c r="AI8" s="280" t="str">
        <f>'Jahresübersicht '!AH8</f>
        <v>Ausflug/Exkursion</v>
      </c>
      <c r="AJ8" s="286" t="str">
        <f>'Jahresübersicht '!AI8</f>
        <v>Multiplikator:innenarbeit</v>
      </c>
      <c r="AK8" s="298" t="s">
        <v>1</v>
      </c>
      <c r="AL8" s="282" t="str">
        <f>'Jahresübersicht '!AK8</f>
        <v>Angebote für Multiplikator:innen</v>
      </c>
      <c r="AM8" s="280" t="str">
        <f>'Jahresübersicht '!AL8</f>
        <v>Veranstaltungen</v>
      </c>
      <c r="AN8" s="286" t="str">
        <f>'Jahresübersicht '!AM8</f>
        <v>Nutzung durch Gemeinwesen</v>
      </c>
      <c r="AO8" s="284"/>
    </row>
    <row r="9" spans="1:41" ht="70" customHeight="1" thickBot="1" x14ac:dyDescent="0.4">
      <c r="A9" s="311"/>
      <c r="B9" s="309"/>
      <c r="C9" s="312"/>
      <c r="D9" s="313"/>
      <c r="E9" s="315"/>
      <c r="F9" s="299"/>
      <c r="G9" s="292"/>
      <c r="H9" s="68" t="s">
        <v>23</v>
      </c>
      <c r="I9" s="68" t="s">
        <v>24</v>
      </c>
      <c r="J9" s="68" t="s">
        <v>25</v>
      </c>
      <c r="K9" s="68" t="s">
        <v>23</v>
      </c>
      <c r="L9" s="68" t="s">
        <v>24</v>
      </c>
      <c r="M9" s="68" t="s">
        <v>25</v>
      </c>
      <c r="N9" s="68" t="s">
        <v>23</v>
      </c>
      <c r="O9" s="68" t="s">
        <v>24</v>
      </c>
      <c r="P9" s="68" t="s">
        <v>25</v>
      </c>
      <c r="Q9" s="68" t="s">
        <v>23</v>
      </c>
      <c r="R9" s="68" t="s">
        <v>24</v>
      </c>
      <c r="S9" s="68" t="s">
        <v>25</v>
      </c>
      <c r="T9" s="68" t="s">
        <v>23</v>
      </c>
      <c r="U9" s="68" t="s">
        <v>24</v>
      </c>
      <c r="V9" s="68" t="s">
        <v>25</v>
      </c>
      <c r="W9" s="68" t="s">
        <v>23</v>
      </c>
      <c r="X9" s="68" t="s">
        <v>24</v>
      </c>
      <c r="Y9" s="69" t="s">
        <v>25</v>
      </c>
      <c r="Z9" s="261"/>
      <c r="AA9" s="296"/>
      <c r="AB9" s="283"/>
      <c r="AC9" s="281"/>
      <c r="AD9" s="287"/>
      <c r="AE9" s="294"/>
      <c r="AF9" s="281"/>
      <c r="AG9" s="281"/>
      <c r="AH9" s="281"/>
      <c r="AI9" s="281"/>
      <c r="AJ9" s="287"/>
      <c r="AK9" s="299"/>
      <c r="AL9" s="283"/>
      <c r="AM9" s="281"/>
      <c r="AN9" s="287"/>
      <c r="AO9" s="285"/>
    </row>
    <row r="10" spans="1:41" ht="21" customHeight="1" x14ac:dyDescent="0.35">
      <c r="A10" s="162" t="str">
        <f>TEXT(B10,"TTTT")</f>
        <v>Freitag</v>
      </c>
      <c r="B10" s="163">
        <f>DATE(Ausblenden!$A$81,8,Ausblenden!$B81)</f>
        <v>45870</v>
      </c>
      <c r="C10" s="155">
        <f>H10+K10+N10+Q10+T10+W10</f>
        <v>0</v>
      </c>
      <c r="D10" s="155">
        <f>I10+L10+O10+R10+U10+X10</f>
        <v>0</v>
      </c>
      <c r="E10" s="155">
        <f>J10+M10+P10+S10+V10+Y10</f>
        <v>0</v>
      </c>
      <c r="F10" s="160">
        <f>SUM(C10:E10)</f>
        <v>0</v>
      </c>
      <c r="G10" s="156"/>
      <c r="H10" s="156"/>
      <c r="I10" s="156"/>
      <c r="J10" s="156"/>
      <c r="K10" s="156"/>
      <c r="L10" s="156"/>
      <c r="M10" s="156"/>
      <c r="N10" s="156"/>
      <c r="O10" s="156"/>
      <c r="P10" s="156"/>
      <c r="Q10" s="156"/>
      <c r="R10" s="156"/>
      <c r="S10" s="156"/>
      <c r="T10" s="156"/>
      <c r="U10" s="156"/>
      <c r="V10" s="156"/>
      <c r="W10" s="156"/>
      <c r="X10" s="156"/>
      <c r="Y10" s="156"/>
      <c r="Z10" s="160">
        <f t="shared" ref="Z10:Z40" si="0">SUM(G10:Y10)</f>
        <v>0</v>
      </c>
      <c r="AA10" s="157"/>
      <c r="AB10" s="80"/>
      <c r="AC10" s="81"/>
      <c r="AD10" s="82"/>
      <c r="AE10" s="158"/>
      <c r="AF10" s="81"/>
      <c r="AG10" s="81"/>
      <c r="AH10" s="81"/>
      <c r="AI10" s="81"/>
      <c r="AJ10" s="159"/>
      <c r="AK10" s="161">
        <f t="shared" ref="AK10:AK40" si="1">SUM(AE10:AJ10)</f>
        <v>0</v>
      </c>
      <c r="AL10" s="80"/>
      <c r="AM10" s="158"/>
      <c r="AN10" s="82"/>
      <c r="AO10" s="104"/>
    </row>
    <row r="11" spans="1:41" ht="21" customHeight="1" x14ac:dyDescent="0.35">
      <c r="A11" s="164" t="str">
        <f t="shared" ref="A11:A40" si="2">TEXT(B11,"TTTT")</f>
        <v>Samstag</v>
      </c>
      <c r="B11" s="169">
        <f>DATE(Ausblenden!$A$81,8,Ausblenden!$B82)</f>
        <v>45871</v>
      </c>
      <c r="C11" s="155">
        <f t="shared" ref="C11:E40" si="3">H11+K11+N11+Q11+T11+W11</f>
        <v>0</v>
      </c>
      <c r="D11" s="155">
        <f t="shared" si="3"/>
        <v>0</v>
      </c>
      <c r="E11" s="155">
        <f t="shared" si="3"/>
        <v>0</v>
      </c>
      <c r="F11" s="160">
        <f>SUM(C11:E11)</f>
        <v>0</v>
      </c>
      <c r="G11" s="156"/>
      <c r="H11" s="156"/>
      <c r="I11" s="156"/>
      <c r="J11" s="156"/>
      <c r="K11" s="156"/>
      <c r="L11" s="156"/>
      <c r="M11" s="156"/>
      <c r="N11" s="156"/>
      <c r="O11" s="156"/>
      <c r="P11" s="156"/>
      <c r="Q11" s="156"/>
      <c r="R11" s="156"/>
      <c r="S11" s="156"/>
      <c r="T11" s="156"/>
      <c r="U11" s="156"/>
      <c r="V11" s="156"/>
      <c r="W11" s="156"/>
      <c r="X11" s="156"/>
      <c r="Y11" s="156"/>
      <c r="Z11" s="160">
        <f t="shared" si="0"/>
        <v>0</v>
      </c>
      <c r="AA11" s="157"/>
      <c r="AB11" s="80"/>
      <c r="AC11" s="81"/>
      <c r="AD11" s="82"/>
      <c r="AE11" s="158"/>
      <c r="AF11" s="81"/>
      <c r="AG11" s="81"/>
      <c r="AH11" s="81"/>
      <c r="AI11" s="81"/>
      <c r="AJ11" s="159"/>
      <c r="AK11" s="161">
        <f t="shared" si="1"/>
        <v>0</v>
      </c>
      <c r="AL11" s="80"/>
      <c r="AM11" s="158"/>
      <c r="AN11" s="82"/>
      <c r="AO11" s="104"/>
    </row>
    <row r="12" spans="1:41" ht="21" customHeight="1" x14ac:dyDescent="0.35">
      <c r="A12" s="164" t="str">
        <f t="shared" si="2"/>
        <v>Sonntag</v>
      </c>
      <c r="B12" s="169">
        <f>DATE(Ausblenden!$A$81,8,Ausblenden!$B83)</f>
        <v>45872</v>
      </c>
      <c r="C12" s="155">
        <f t="shared" si="3"/>
        <v>0</v>
      </c>
      <c r="D12" s="155">
        <f t="shared" si="3"/>
        <v>0</v>
      </c>
      <c r="E12" s="155">
        <f t="shared" si="3"/>
        <v>0</v>
      </c>
      <c r="F12" s="160">
        <f t="shared" ref="F12:F40" si="4">SUM(C12:E12)</f>
        <v>0</v>
      </c>
      <c r="G12" s="156"/>
      <c r="H12" s="156"/>
      <c r="I12" s="156"/>
      <c r="J12" s="156"/>
      <c r="K12" s="156"/>
      <c r="L12" s="156"/>
      <c r="M12" s="156"/>
      <c r="N12" s="156"/>
      <c r="O12" s="156"/>
      <c r="P12" s="156"/>
      <c r="Q12" s="156"/>
      <c r="R12" s="156"/>
      <c r="S12" s="156"/>
      <c r="T12" s="156"/>
      <c r="U12" s="156"/>
      <c r="V12" s="156"/>
      <c r="W12" s="156"/>
      <c r="X12" s="156"/>
      <c r="Y12" s="156"/>
      <c r="Z12" s="160">
        <f t="shared" si="0"/>
        <v>0</v>
      </c>
      <c r="AA12" s="157"/>
      <c r="AB12" s="80"/>
      <c r="AC12" s="81"/>
      <c r="AD12" s="82"/>
      <c r="AE12" s="158"/>
      <c r="AF12" s="81"/>
      <c r="AG12" s="81"/>
      <c r="AH12" s="81"/>
      <c r="AI12" s="81"/>
      <c r="AJ12" s="159"/>
      <c r="AK12" s="161">
        <f t="shared" si="1"/>
        <v>0</v>
      </c>
      <c r="AL12" s="80"/>
      <c r="AM12" s="158"/>
      <c r="AN12" s="82"/>
      <c r="AO12" s="104"/>
    </row>
    <row r="13" spans="1:41" ht="21" customHeight="1" x14ac:dyDescent="0.35">
      <c r="A13" s="164" t="str">
        <f t="shared" si="2"/>
        <v>Montag</v>
      </c>
      <c r="B13" s="169">
        <f>DATE(Ausblenden!$A$81,8,Ausblenden!$B84)</f>
        <v>45873</v>
      </c>
      <c r="C13" s="155">
        <f t="shared" si="3"/>
        <v>0</v>
      </c>
      <c r="D13" s="155">
        <f t="shared" si="3"/>
        <v>0</v>
      </c>
      <c r="E13" s="155">
        <f t="shared" si="3"/>
        <v>0</v>
      </c>
      <c r="F13" s="160">
        <f t="shared" si="4"/>
        <v>0</v>
      </c>
      <c r="G13" s="156"/>
      <c r="H13" s="156"/>
      <c r="I13" s="156"/>
      <c r="J13" s="156"/>
      <c r="K13" s="156"/>
      <c r="L13" s="156"/>
      <c r="M13" s="156"/>
      <c r="N13" s="156"/>
      <c r="O13" s="156"/>
      <c r="P13" s="156"/>
      <c r="Q13" s="156"/>
      <c r="R13" s="156"/>
      <c r="S13" s="156"/>
      <c r="T13" s="156"/>
      <c r="U13" s="156"/>
      <c r="V13" s="156"/>
      <c r="W13" s="156"/>
      <c r="X13" s="156"/>
      <c r="Y13" s="156"/>
      <c r="Z13" s="160">
        <f t="shared" si="0"/>
        <v>0</v>
      </c>
      <c r="AA13" s="157"/>
      <c r="AB13" s="80"/>
      <c r="AC13" s="81"/>
      <c r="AD13" s="82"/>
      <c r="AE13" s="158"/>
      <c r="AF13" s="81"/>
      <c r="AG13" s="81"/>
      <c r="AH13" s="81"/>
      <c r="AI13" s="81"/>
      <c r="AJ13" s="159"/>
      <c r="AK13" s="161">
        <f t="shared" si="1"/>
        <v>0</v>
      </c>
      <c r="AL13" s="80"/>
      <c r="AM13" s="158"/>
      <c r="AN13" s="82"/>
      <c r="AO13" s="104"/>
    </row>
    <row r="14" spans="1:41" ht="21" customHeight="1" x14ac:dyDescent="0.35">
      <c r="A14" s="164" t="str">
        <f t="shared" si="2"/>
        <v>Dienstag</v>
      </c>
      <c r="B14" s="169">
        <f>DATE(Ausblenden!$A$81,8,Ausblenden!$B85)</f>
        <v>45874</v>
      </c>
      <c r="C14" s="155">
        <f t="shared" si="3"/>
        <v>0</v>
      </c>
      <c r="D14" s="155">
        <f t="shared" si="3"/>
        <v>0</v>
      </c>
      <c r="E14" s="155">
        <f t="shared" si="3"/>
        <v>0</v>
      </c>
      <c r="F14" s="160">
        <f t="shared" si="4"/>
        <v>0</v>
      </c>
      <c r="G14" s="156"/>
      <c r="H14" s="156"/>
      <c r="I14" s="156"/>
      <c r="J14" s="156"/>
      <c r="K14" s="156"/>
      <c r="L14" s="156"/>
      <c r="M14" s="156"/>
      <c r="N14" s="156"/>
      <c r="O14" s="156"/>
      <c r="P14" s="156"/>
      <c r="Q14" s="156"/>
      <c r="R14" s="156"/>
      <c r="S14" s="156"/>
      <c r="T14" s="156"/>
      <c r="U14" s="156"/>
      <c r="V14" s="156"/>
      <c r="W14" s="156"/>
      <c r="X14" s="156"/>
      <c r="Y14" s="156"/>
      <c r="Z14" s="160">
        <f t="shared" si="0"/>
        <v>0</v>
      </c>
      <c r="AA14" s="157"/>
      <c r="AB14" s="80"/>
      <c r="AC14" s="81"/>
      <c r="AD14" s="82"/>
      <c r="AE14" s="158"/>
      <c r="AF14" s="81"/>
      <c r="AG14" s="81"/>
      <c r="AH14" s="81"/>
      <c r="AI14" s="81"/>
      <c r="AJ14" s="159"/>
      <c r="AK14" s="161">
        <f t="shared" si="1"/>
        <v>0</v>
      </c>
      <c r="AL14" s="80"/>
      <c r="AM14" s="158"/>
      <c r="AN14" s="82"/>
      <c r="AO14" s="104"/>
    </row>
    <row r="15" spans="1:41" ht="21" customHeight="1" x14ac:dyDescent="0.35">
      <c r="A15" s="164" t="str">
        <f t="shared" si="2"/>
        <v>Mittwoch</v>
      </c>
      <c r="B15" s="169">
        <f>DATE(Ausblenden!$A$81,8,Ausblenden!$B86)</f>
        <v>45875</v>
      </c>
      <c r="C15" s="155">
        <f t="shared" si="3"/>
        <v>0</v>
      </c>
      <c r="D15" s="155">
        <f t="shared" si="3"/>
        <v>0</v>
      </c>
      <c r="E15" s="155">
        <f t="shared" si="3"/>
        <v>0</v>
      </c>
      <c r="F15" s="160">
        <f t="shared" si="4"/>
        <v>0</v>
      </c>
      <c r="G15" s="156"/>
      <c r="H15" s="156"/>
      <c r="I15" s="156"/>
      <c r="J15" s="156"/>
      <c r="K15" s="156"/>
      <c r="L15" s="156"/>
      <c r="M15" s="156"/>
      <c r="N15" s="156"/>
      <c r="O15" s="156"/>
      <c r="P15" s="156"/>
      <c r="Q15" s="156"/>
      <c r="R15" s="156"/>
      <c r="S15" s="156"/>
      <c r="T15" s="156"/>
      <c r="U15" s="156"/>
      <c r="V15" s="156"/>
      <c r="W15" s="156"/>
      <c r="X15" s="156"/>
      <c r="Y15" s="156"/>
      <c r="Z15" s="160">
        <f t="shared" si="0"/>
        <v>0</v>
      </c>
      <c r="AA15" s="157"/>
      <c r="AB15" s="80"/>
      <c r="AC15" s="81"/>
      <c r="AD15" s="82"/>
      <c r="AE15" s="158"/>
      <c r="AF15" s="81"/>
      <c r="AG15" s="81"/>
      <c r="AH15" s="81"/>
      <c r="AI15" s="81"/>
      <c r="AJ15" s="159"/>
      <c r="AK15" s="161">
        <f t="shared" si="1"/>
        <v>0</v>
      </c>
      <c r="AL15" s="80"/>
      <c r="AM15" s="158"/>
      <c r="AN15" s="82"/>
      <c r="AO15" s="104"/>
    </row>
    <row r="16" spans="1:41" ht="21" customHeight="1" x14ac:dyDescent="0.35">
      <c r="A16" s="164" t="str">
        <f t="shared" si="2"/>
        <v>Donnerstag</v>
      </c>
      <c r="B16" s="169">
        <f>DATE(Ausblenden!$A$81,8,Ausblenden!$B87)</f>
        <v>45876</v>
      </c>
      <c r="C16" s="155">
        <f t="shared" si="3"/>
        <v>0</v>
      </c>
      <c r="D16" s="155">
        <f t="shared" si="3"/>
        <v>0</v>
      </c>
      <c r="E16" s="155">
        <f t="shared" si="3"/>
        <v>0</v>
      </c>
      <c r="F16" s="160">
        <f t="shared" si="4"/>
        <v>0</v>
      </c>
      <c r="G16" s="156"/>
      <c r="H16" s="156"/>
      <c r="I16" s="156"/>
      <c r="J16" s="156"/>
      <c r="K16" s="156"/>
      <c r="L16" s="156"/>
      <c r="M16" s="156"/>
      <c r="N16" s="156"/>
      <c r="O16" s="156"/>
      <c r="P16" s="156"/>
      <c r="Q16" s="156"/>
      <c r="R16" s="156"/>
      <c r="S16" s="156"/>
      <c r="T16" s="156"/>
      <c r="U16" s="156"/>
      <c r="V16" s="156"/>
      <c r="W16" s="156"/>
      <c r="X16" s="156"/>
      <c r="Y16" s="156"/>
      <c r="Z16" s="160">
        <f t="shared" si="0"/>
        <v>0</v>
      </c>
      <c r="AA16" s="157"/>
      <c r="AB16" s="80"/>
      <c r="AC16" s="81"/>
      <c r="AD16" s="82"/>
      <c r="AE16" s="158"/>
      <c r="AF16" s="81"/>
      <c r="AG16" s="81"/>
      <c r="AH16" s="81"/>
      <c r="AI16" s="81"/>
      <c r="AJ16" s="159"/>
      <c r="AK16" s="161">
        <f t="shared" si="1"/>
        <v>0</v>
      </c>
      <c r="AL16" s="80"/>
      <c r="AM16" s="158"/>
      <c r="AN16" s="82"/>
      <c r="AO16" s="104"/>
    </row>
    <row r="17" spans="1:41" ht="21" customHeight="1" x14ac:dyDescent="0.35">
      <c r="A17" s="164" t="str">
        <f t="shared" si="2"/>
        <v>Freitag</v>
      </c>
      <c r="B17" s="169">
        <f>DATE(Ausblenden!$A$81,8,Ausblenden!$B88)</f>
        <v>45877</v>
      </c>
      <c r="C17" s="155">
        <f t="shared" si="3"/>
        <v>0</v>
      </c>
      <c r="D17" s="155">
        <f t="shared" si="3"/>
        <v>0</v>
      </c>
      <c r="E17" s="155">
        <f t="shared" si="3"/>
        <v>0</v>
      </c>
      <c r="F17" s="160">
        <f t="shared" si="4"/>
        <v>0</v>
      </c>
      <c r="G17" s="156"/>
      <c r="H17" s="156"/>
      <c r="I17" s="156"/>
      <c r="J17" s="156"/>
      <c r="K17" s="156"/>
      <c r="L17" s="156"/>
      <c r="M17" s="156"/>
      <c r="N17" s="156"/>
      <c r="O17" s="156"/>
      <c r="P17" s="156"/>
      <c r="Q17" s="156"/>
      <c r="R17" s="156"/>
      <c r="S17" s="156"/>
      <c r="T17" s="156"/>
      <c r="U17" s="156"/>
      <c r="V17" s="156"/>
      <c r="W17" s="156"/>
      <c r="X17" s="156"/>
      <c r="Y17" s="156"/>
      <c r="Z17" s="160">
        <f t="shared" si="0"/>
        <v>0</v>
      </c>
      <c r="AA17" s="157"/>
      <c r="AB17" s="80"/>
      <c r="AC17" s="81"/>
      <c r="AD17" s="82"/>
      <c r="AE17" s="158"/>
      <c r="AF17" s="81"/>
      <c r="AG17" s="81"/>
      <c r="AH17" s="81"/>
      <c r="AI17" s="81"/>
      <c r="AJ17" s="159"/>
      <c r="AK17" s="161">
        <f t="shared" si="1"/>
        <v>0</v>
      </c>
      <c r="AL17" s="80"/>
      <c r="AM17" s="158"/>
      <c r="AN17" s="82"/>
      <c r="AO17" s="104"/>
    </row>
    <row r="18" spans="1:41" ht="21" customHeight="1" x14ac:dyDescent="0.35">
      <c r="A18" s="164" t="str">
        <f t="shared" si="2"/>
        <v>Samstag</v>
      </c>
      <c r="B18" s="169">
        <f>DATE(Ausblenden!$A$81,8,Ausblenden!$B89)</f>
        <v>45878</v>
      </c>
      <c r="C18" s="155">
        <f t="shared" si="3"/>
        <v>0</v>
      </c>
      <c r="D18" s="155">
        <f t="shared" si="3"/>
        <v>0</v>
      </c>
      <c r="E18" s="155">
        <f t="shared" si="3"/>
        <v>0</v>
      </c>
      <c r="F18" s="160">
        <f t="shared" si="4"/>
        <v>0</v>
      </c>
      <c r="G18" s="156"/>
      <c r="H18" s="156"/>
      <c r="I18" s="156"/>
      <c r="J18" s="156"/>
      <c r="K18" s="156"/>
      <c r="L18" s="156"/>
      <c r="M18" s="156"/>
      <c r="N18" s="156"/>
      <c r="O18" s="156"/>
      <c r="P18" s="156"/>
      <c r="Q18" s="156"/>
      <c r="R18" s="156"/>
      <c r="S18" s="156"/>
      <c r="T18" s="156"/>
      <c r="U18" s="156"/>
      <c r="V18" s="156"/>
      <c r="W18" s="156"/>
      <c r="X18" s="156"/>
      <c r="Y18" s="156"/>
      <c r="Z18" s="160">
        <f t="shared" si="0"/>
        <v>0</v>
      </c>
      <c r="AA18" s="157"/>
      <c r="AB18" s="80"/>
      <c r="AC18" s="81"/>
      <c r="AD18" s="82"/>
      <c r="AE18" s="158"/>
      <c r="AF18" s="81"/>
      <c r="AG18" s="81"/>
      <c r="AH18" s="81"/>
      <c r="AI18" s="81"/>
      <c r="AJ18" s="159"/>
      <c r="AK18" s="161">
        <f t="shared" si="1"/>
        <v>0</v>
      </c>
      <c r="AL18" s="80"/>
      <c r="AM18" s="158"/>
      <c r="AN18" s="82"/>
      <c r="AO18" s="104"/>
    </row>
    <row r="19" spans="1:41" ht="21" customHeight="1" x14ac:dyDescent="0.35">
      <c r="A19" s="164" t="str">
        <f t="shared" si="2"/>
        <v>Sonntag</v>
      </c>
      <c r="B19" s="169">
        <f>DATE(Ausblenden!$A$81,8,Ausblenden!$B90)</f>
        <v>45879</v>
      </c>
      <c r="C19" s="155">
        <f t="shared" si="3"/>
        <v>0</v>
      </c>
      <c r="D19" s="155">
        <f t="shared" si="3"/>
        <v>0</v>
      </c>
      <c r="E19" s="155">
        <f t="shared" si="3"/>
        <v>0</v>
      </c>
      <c r="F19" s="160">
        <f t="shared" si="4"/>
        <v>0</v>
      </c>
      <c r="G19" s="156"/>
      <c r="H19" s="156"/>
      <c r="I19" s="156"/>
      <c r="J19" s="156"/>
      <c r="K19" s="156"/>
      <c r="L19" s="156"/>
      <c r="M19" s="156"/>
      <c r="N19" s="156"/>
      <c r="O19" s="156"/>
      <c r="P19" s="156"/>
      <c r="Q19" s="156"/>
      <c r="R19" s="156"/>
      <c r="S19" s="156"/>
      <c r="T19" s="156"/>
      <c r="U19" s="156"/>
      <c r="V19" s="156"/>
      <c r="W19" s="156"/>
      <c r="X19" s="156"/>
      <c r="Y19" s="156"/>
      <c r="Z19" s="160">
        <f t="shared" si="0"/>
        <v>0</v>
      </c>
      <c r="AA19" s="157"/>
      <c r="AB19" s="80"/>
      <c r="AC19" s="81"/>
      <c r="AD19" s="82"/>
      <c r="AE19" s="158"/>
      <c r="AF19" s="81"/>
      <c r="AG19" s="81"/>
      <c r="AH19" s="81"/>
      <c r="AI19" s="81"/>
      <c r="AJ19" s="159"/>
      <c r="AK19" s="161">
        <f t="shared" si="1"/>
        <v>0</v>
      </c>
      <c r="AL19" s="80"/>
      <c r="AM19" s="158"/>
      <c r="AN19" s="82"/>
      <c r="AO19" s="104"/>
    </row>
    <row r="20" spans="1:41" ht="21" customHeight="1" x14ac:dyDescent="0.35">
      <c r="A20" s="164" t="str">
        <f t="shared" si="2"/>
        <v>Montag</v>
      </c>
      <c r="B20" s="169">
        <f>DATE(Ausblenden!$A$81,8,Ausblenden!$B91)</f>
        <v>45880</v>
      </c>
      <c r="C20" s="155">
        <f t="shared" si="3"/>
        <v>0</v>
      </c>
      <c r="D20" s="155">
        <f t="shared" si="3"/>
        <v>0</v>
      </c>
      <c r="E20" s="155">
        <f t="shared" si="3"/>
        <v>0</v>
      </c>
      <c r="F20" s="160">
        <f t="shared" si="4"/>
        <v>0</v>
      </c>
      <c r="G20" s="156"/>
      <c r="H20" s="156"/>
      <c r="I20" s="156"/>
      <c r="J20" s="156"/>
      <c r="K20" s="156"/>
      <c r="L20" s="156"/>
      <c r="M20" s="156"/>
      <c r="N20" s="156"/>
      <c r="O20" s="156"/>
      <c r="P20" s="156"/>
      <c r="Q20" s="156"/>
      <c r="R20" s="156"/>
      <c r="S20" s="156"/>
      <c r="T20" s="156"/>
      <c r="U20" s="156"/>
      <c r="V20" s="156"/>
      <c r="W20" s="156"/>
      <c r="X20" s="156"/>
      <c r="Y20" s="156"/>
      <c r="Z20" s="160">
        <f t="shared" si="0"/>
        <v>0</v>
      </c>
      <c r="AA20" s="157"/>
      <c r="AB20" s="80"/>
      <c r="AC20" s="81"/>
      <c r="AD20" s="82"/>
      <c r="AE20" s="158"/>
      <c r="AF20" s="81"/>
      <c r="AG20" s="81"/>
      <c r="AH20" s="81"/>
      <c r="AI20" s="81"/>
      <c r="AJ20" s="159"/>
      <c r="AK20" s="161">
        <f t="shared" si="1"/>
        <v>0</v>
      </c>
      <c r="AL20" s="80"/>
      <c r="AM20" s="158"/>
      <c r="AN20" s="82"/>
      <c r="AO20" s="104"/>
    </row>
    <row r="21" spans="1:41" ht="21" customHeight="1" x14ac:dyDescent="0.35">
      <c r="A21" s="164" t="str">
        <f t="shared" si="2"/>
        <v>Dienstag</v>
      </c>
      <c r="B21" s="169">
        <f>DATE(Ausblenden!$A$81,8,Ausblenden!$B92)</f>
        <v>45881</v>
      </c>
      <c r="C21" s="155">
        <f t="shared" si="3"/>
        <v>0</v>
      </c>
      <c r="D21" s="155">
        <f t="shared" si="3"/>
        <v>0</v>
      </c>
      <c r="E21" s="155">
        <f t="shared" si="3"/>
        <v>0</v>
      </c>
      <c r="F21" s="160">
        <f t="shared" si="4"/>
        <v>0</v>
      </c>
      <c r="G21" s="156"/>
      <c r="H21" s="156"/>
      <c r="I21" s="156"/>
      <c r="J21" s="156"/>
      <c r="K21" s="156"/>
      <c r="L21" s="156"/>
      <c r="M21" s="156"/>
      <c r="N21" s="156"/>
      <c r="O21" s="156"/>
      <c r="P21" s="156"/>
      <c r="Q21" s="156"/>
      <c r="R21" s="156"/>
      <c r="S21" s="156"/>
      <c r="T21" s="156"/>
      <c r="U21" s="156"/>
      <c r="V21" s="156"/>
      <c r="W21" s="156"/>
      <c r="X21" s="156"/>
      <c r="Y21" s="156"/>
      <c r="Z21" s="160">
        <f t="shared" si="0"/>
        <v>0</v>
      </c>
      <c r="AA21" s="157"/>
      <c r="AB21" s="80"/>
      <c r="AC21" s="81"/>
      <c r="AD21" s="82"/>
      <c r="AE21" s="158"/>
      <c r="AF21" s="81"/>
      <c r="AG21" s="81"/>
      <c r="AH21" s="81"/>
      <c r="AI21" s="81"/>
      <c r="AJ21" s="159"/>
      <c r="AK21" s="161">
        <f t="shared" si="1"/>
        <v>0</v>
      </c>
      <c r="AL21" s="80"/>
      <c r="AM21" s="158"/>
      <c r="AN21" s="82"/>
      <c r="AO21" s="104"/>
    </row>
    <row r="22" spans="1:41" ht="21" customHeight="1" x14ac:dyDescent="0.35">
      <c r="A22" s="164" t="str">
        <f t="shared" si="2"/>
        <v>Mittwoch</v>
      </c>
      <c r="B22" s="169">
        <f>DATE(Ausblenden!$A$81,8,Ausblenden!$B93)</f>
        <v>45882</v>
      </c>
      <c r="C22" s="155">
        <f t="shared" si="3"/>
        <v>0</v>
      </c>
      <c r="D22" s="155">
        <f t="shared" si="3"/>
        <v>0</v>
      </c>
      <c r="E22" s="155">
        <f t="shared" si="3"/>
        <v>0</v>
      </c>
      <c r="F22" s="160">
        <f t="shared" si="4"/>
        <v>0</v>
      </c>
      <c r="G22" s="156"/>
      <c r="H22" s="156"/>
      <c r="I22" s="156"/>
      <c r="J22" s="156"/>
      <c r="K22" s="156"/>
      <c r="L22" s="156"/>
      <c r="M22" s="156"/>
      <c r="N22" s="156"/>
      <c r="O22" s="156"/>
      <c r="P22" s="156"/>
      <c r="Q22" s="156"/>
      <c r="R22" s="156"/>
      <c r="S22" s="156"/>
      <c r="T22" s="156"/>
      <c r="U22" s="156"/>
      <c r="V22" s="156"/>
      <c r="W22" s="156"/>
      <c r="X22" s="156"/>
      <c r="Y22" s="156"/>
      <c r="Z22" s="160">
        <f t="shared" si="0"/>
        <v>0</v>
      </c>
      <c r="AA22" s="157"/>
      <c r="AB22" s="80"/>
      <c r="AC22" s="81"/>
      <c r="AD22" s="82"/>
      <c r="AE22" s="158"/>
      <c r="AF22" s="81"/>
      <c r="AG22" s="81"/>
      <c r="AH22" s="81"/>
      <c r="AI22" s="81"/>
      <c r="AJ22" s="159"/>
      <c r="AK22" s="161">
        <f t="shared" si="1"/>
        <v>0</v>
      </c>
      <c r="AL22" s="80"/>
      <c r="AM22" s="158"/>
      <c r="AN22" s="82"/>
      <c r="AO22" s="104"/>
    </row>
    <row r="23" spans="1:41" ht="21" customHeight="1" x14ac:dyDescent="0.35">
      <c r="A23" s="164" t="str">
        <f t="shared" si="2"/>
        <v>Donnerstag</v>
      </c>
      <c r="B23" s="169">
        <f>DATE(Ausblenden!$A$81,8,Ausblenden!$B94)</f>
        <v>45883</v>
      </c>
      <c r="C23" s="155">
        <f t="shared" si="3"/>
        <v>0</v>
      </c>
      <c r="D23" s="155">
        <f t="shared" si="3"/>
        <v>0</v>
      </c>
      <c r="E23" s="155">
        <f t="shared" si="3"/>
        <v>0</v>
      </c>
      <c r="F23" s="160">
        <f t="shared" si="4"/>
        <v>0</v>
      </c>
      <c r="G23" s="156"/>
      <c r="H23" s="156"/>
      <c r="I23" s="156"/>
      <c r="J23" s="156"/>
      <c r="K23" s="156"/>
      <c r="L23" s="156"/>
      <c r="M23" s="156"/>
      <c r="N23" s="156"/>
      <c r="O23" s="156"/>
      <c r="P23" s="156"/>
      <c r="Q23" s="156"/>
      <c r="R23" s="156"/>
      <c r="S23" s="156"/>
      <c r="T23" s="156"/>
      <c r="U23" s="156"/>
      <c r="V23" s="156"/>
      <c r="W23" s="156"/>
      <c r="X23" s="156"/>
      <c r="Y23" s="156"/>
      <c r="Z23" s="160">
        <f t="shared" si="0"/>
        <v>0</v>
      </c>
      <c r="AA23" s="157"/>
      <c r="AB23" s="80"/>
      <c r="AC23" s="81"/>
      <c r="AD23" s="82"/>
      <c r="AE23" s="158"/>
      <c r="AF23" s="81"/>
      <c r="AG23" s="81"/>
      <c r="AH23" s="81"/>
      <c r="AI23" s="81"/>
      <c r="AJ23" s="159"/>
      <c r="AK23" s="161">
        <f t="shared" si="1"/>
        <v>0</v>
      </c>
      <c r="AL23" s="80"/>
      <c r="AM23" s="158"/>
      <c r="AN23" s="82"/>
      <c r="AO23" s="104"/>
    </row>
    <row r="24" spans="1:41" ht="21" customHeight="1" x14ac:dyDescent="0.35">
      <c r="A24" s="164" t="str">
        <f t="shared" si="2"/>
        <v>Freitag</v>
      </c>
      <c r="B24" s="169">
        <f>DATE(Ausblenden!$A$81,8,Ausblenden!$B95)</f>
        <v>45884</v>
      </c>
      <c r="C24" s="155">
        <f t="shared" si="3"/>
        <v>0</v>
      </c>
      <c r="D24" s="155">
        <f t="shared" si="3"/>
        <v>0</v>
      </c>
      <c r="E24" s="155">
        <f t="shared" si="3"/>
        <v>0</v>
      </c>
      <c r="F24" s="160">
        <f t="shared" si="4"/>
        <v>0</v>
      </c>
      <c r="G24" s="156"/>
      <c r="H24" s="156"/>
      <c r="I24" s="156"/>
      <c r="J24" s="156"/>
      <c r="K24" s="156"/>
      <c r="L24" s="156"/>
      <c r="M24" s="156"/>
      <c r="N24" s="156"/>
      <c r="O24" s="156"/>
      <c r="P24" s="156"/>
      <c r="Q24" s="156"/>
      <c r="R24" s="156"/>
      <c r="S24" s="156"/>
      <c r="T24" s="156"/>
      <c r="U24" s="156"/>
      <c r="V24" s="156"/>
      <c r="W24" s="156"/>
      <c r="X24" s="156"/>
      <c r="Y24" s="156"/>
      <c r="Z24" s="160">
        <f t="shared" si="0"/>
        <v>0</v>
      </c>
      <c r="AA24" s="157"/>
      <c r="AB24" s="80"/>
      <c r="AC24" s="81"/>
      <c r="AD24" s="82"/>
      <c r="AE24" s="158"/>
      <c r="AF24" s="81"/>
      <c r="AG24" s="81"/>
      <c r="AH24" s="81"/>
      <c r="AI24" s="81"/>
      <c r="AJ24" s="159"/>
      <c r="AK24" s="161">
        <f t="shared" si="1"/>
        <v>0</v>
      </c>
      <c r="AL24" s="80"/>
      <c r="AM24" s="158"/>
      <c r="AN24" s="82"/>
      <c r="AO24" s="104"/>
    </row>
    <row r="25" spans="1:41" ht="21" customHeight="1" x14ac:dyDescent="0.35">
      <c r="A25" s="164" t="str">
        <f t="shared" si="2"/>
        <v>Samstag</v>
      </c>
      <c r="B25" s="169">
        <f>DATE(Ausblenden!$A$81,8,Ausblenden!$B96)</f>
        <v>45885</v>
      </c>
      <c r="C25" s="155">
        <f t="shared" si="3"/>
        <v>0</v>
      </c>
      <c r="D25" s="155">
        <f t="shared" si="3"/>
        <v>0</v>
      </c>
      <c r="E25" s="155">
        <f t="shared" si="3"/>
        <v>0</v>
      </c>
      <c r="F25" s="160">
        <f t="shared" si="4"/>
        <v>0</v>
      </c>
      <c r="G25" s="156"/>
      <c r="H25" s="156"/>
      <c r="I25" s="156"/>
      <c r="J25" s="156"/>
      <c r="K25" s="156"/>
      <c r="L25" s="156"/>
      <c r="M25" s="156"/>
      <c r="N25" s="156"/>
      <c r="O25" s="156"/>
      <c r="P25" s="156"/>
      <c r="Q25" s="156"/>
      <c r="R25" s="156"/>
      <c r="S25" s="156"/>
      <c r="T25" s="156"/>
      <c r="U25" s="156"/>
      <c r="V25" s="156"/>
      <c r="W25" s="156"/>
      <c r="X25" s="156"/>
      <c r="Y25" s="156"/>
      <c r="Z25" s="160">
        <f t="shared" si="0"/>
        <v>0</v>
      </c>
      <c r="AA25" s="157"/>
      <c r="AB25" s="80"/>
      <c r="AC25" s="81"/>
      <c r="AD25" s="82"/>
      <c r="AE25" s="158"/>
      <c r="AF25" s="81"/>
      <c r="AG25" s="81"/>
      <c r="AH25" s="81"/>
      <c r="AI25" s="81"/>
      <c r="AJ25" s="159"/>
      <c r="AK25" s="161">
        <f t="shared" si="1"/>
        <v>0</v>
      </c>
      <c r="AL25" s="80"/>
      <c r="AM25" s="158"/>
      <c r="AN25" s="82"/>
      <c r="AO25" s="104"/>
    </row>
    <row r="26" spans="1:41" ht="21" customHeight="1" x14ac:dyDescent="0.35">
      <c r="A26" s="164" t="str">
        <f t="shared" si="2"/>
        <v>Sonntag</v>
      </c>
      <c r="B26" s="169">
        <f>DATE(Ausblenden!$A$81,8,Ausblenden!$B97)</f>
        <v>45886</v>
      </c>
      <c r="C26" s="155">
        <f t="shared" si="3"/>
        <v>0</v>
      </c>
      <c r="D26" s="155">
        <f t="shared" si="3"/>
        <v>0</v>
      </c>
      <c r="E26" s="155">
        <f t="shared" si="3"/>
        <v>0</v>
      </c>
      <c r="F26" s="160">
        <f t="shared" si="4"/>
        <v>0</v>
      </c>
      <c r="G26" s="156"/>
      <c r="H26" s="156"/>
      <c r="I26" s="156"/>
      <c r="J26" s="156"/>
      <c r="K26" s="156"/>
      <c r="L26" s="156"/>
      <c r="M26" s="156"/>
      <c r="N26" s="156"/>
      <c r="O26" s="156"/>
      <c r="P26" s="156"/>
      <c r="Q26" s="156"/>
      <c r="R26" s="156"/>
      <c r="S26" s="156"/>
      <c r="T26" s="156"/>
      <c r="U26" s="156"/>
      <c r="V26" s="156"/>
      <c r="W26" s="156"/>
      <c r="X26" s="156"/>
      <c r="Y26" s="156"/>
      <c r="Z26" s="160">
        <f t="shared" si="0"/>
        <v>0</v>
      </c>
      <c r="AA26" s="157"/>
      <c r="AB26" s="80"/>
      <c r="AC26" s="81"/>
      <c r="AD26" s="82"/>
      <c r="AE26" s="158"/>
      <c r="AF26" s="81"/>
      <c r="AG26" s="81"/>
      <c r="AH26" s="81"/>
      <c r="AI26" s="81"/>
      <c r="AJ26" s="159"/>
      <c r="AK26" s="161">
        <f t="shared" si="1"/>
        <v>0</v>
      </c>
      <c r="AL26" s="80"/>
      <c r="AM26" s="158"/>
      <c r="AN26" s="82"/>
      <c r="AO26" s="104"/>
    </row>
    <row r="27" spans="1:41" ht="21" customHeight="1" x14ac:dyDescent="0.35">
      <c r="A27" s="164" t="str">
        <f t="shared" si="2"/>
        <v>Montag</v>
      </c>
      <c r="B27" s="169">
        <f>DATE(Ausblenden!$A$81,8,Ausblenden!$B98)</f>
        <v>45887</v>
      </c>
      <c r="C27" s="155">
        <f t="shared" si="3"/>
        <v>0</v>
      </c>
      <c r="D27" s="155">
        <f t="shared" si="3"/>
        <v>0</v>
      </c>
      <c r="E27" s="155">
        <f t="shared" si="3"/>
        <v>0</v>
      </c>
      <c r="F27" s="160">
        <f t="shared" si="4"/>
        <v>0</v>
      </c>
      <c r="G27" s="156"/>
      <c r="H27" s="156"/>
      <c r="I27" s="156"/>
      <c r="J27" s="156"/>
      <c r="K27" s="156"/>
      <c r="L27" s="156"/>
      <c r="M27" s="156"/>
      <c r="N27" s="156"/>
      <c r="O27" s="156"/>
      <c r="P27" s="156"/>
      <c r="Q27" s="156"/>
      <c r="R27" s="156"/>
      <c r="S27" s="156"/>
      <c r="T27" s="156"/>
      <c r="U27" s="156"/>
      <c r="V27" s="156"/>
      <c r="W27" s="156"/>
      <c r="X27" s="156"/>
      <c r="Y27" s="156"/>
      <c r="Z27" s="160">
        <f t="shared" si="0"/>
        <v>0</v>
      </c>
      <c r="AA27" s="157"/>
      <c r="AB27" s="80"/>
      <c r="AC27" s="81"/>
      <c r="AD27" s="82"/>
      <c r="AE27" s="158"/>
      <c r="AF27" s="81"/>
      <c r="AG27" s="81"/>
      <c r="AH27" s="81"/>
      <c r="AI27" s="81"/>
      <c r="AJ27" s="159"/>
      <c r="AK27" s="161">
        <f t="shared" si="1"/>
        <v>0</v>
      </c>
      <c r="AL27" s="80"/>
      <c r="AM27" s="158"/>
      <c r="AN27" s="82"/>
      <c r="AO27" s="104"/>
    </row>
    <row r="28" spans="1:41" ht="21" customHeight="1" x14ac:dyDescent="0.35">
      <c r="A28" s="164" t="str">
        <f t="shared" si="2"/>
        <v>Dienstag</v>
      </c>
      <c r="B28" s="169">
        <f>DATE(Ausblenden!$A$81,8,Ausblenden!$B99)</f>
        <v>45888</v>
      </c>
      <c r="C28" s="155">
        <f t="shared" si="3"/>
        <v>0</v>
      </c>
      <c r="D28" s="155">
        <f t="shared" si="3"/>
        <v>0</v>
      </c>
      <c r="E28" s="155">
        <f t="shared" si="3"/>
        <v>0</v>
      </c>
      <c r="F28" s="160">
        <f t="shared" si="4"/>
        <v>0</v>
      </c>
      <c r="G28" s="156"/>
      <c r="H28" s="156"/>
      <c r="I28" s="156"/>
      <c r="J28" s="156"/>
      <c r="K28" s="156"/>
      <c r="L28" s="156"/>
      <c r="M28" s="156"/>
      <c r="N28" s="156"/>
      <c r="O28" s="156"/>
      <c r="P28" s="156"/>
      <c r="Q28" s="156"/>
      <c r="R28" s="156"/>
      <c r="S28" s="156"/>
      <c r="T28" s="156"/>
      <c r="U28" s="156"/>
      <c r="V28" s="156"/>
      <c r="W28" s="156"/>
      <c r="X28" s="156"/>
      <c r="Y28" s="156"/>
      <c r="Z28" s="160">
        <f t="shared" si="0"/>
        <v>0</v>
      </c>
      <c r="AA28" s="157"/>
      <c r="AB28" s="80"/>
      <c r="AC28" s="81"/>
      <c r="AD28" s="82"/>
      <c r="AE28" s="158"/>
      <c r="AF28" s="81"/>
      <c r="AG28" s="81"/>
      <c r="AH28" s="81"/>
      <c r="AI28" s="81"/>
      <c r="AJ28" s="159"/>
      <c r="AK28" s="161">
        <f t="shared" si="1"/>
        <v>0</v>
      </c>
      <c r="AL28" s="80"/>
      <c r="AM28" s="158"/>
      <c r="AN28" s="82"/>
      <c r="AO28" s="104"/>
    </row>
    <row r="29" spans="1:41" ht="21" customHeight="1" x14ac:dyDescent="0.35">
      <c r="A29" s="164" t="str">
        <f t="shared" si="2"/>
        <v>Mittwoch</v>
      </c>
      <c r="B29" s="169">
        <f>DATE(Ausblenden!$A$81,8,Ausblenden!$B100)</f>
        <v>45889</v>
      </c>
      <c r="C29" s="155">
        <f t="shared" si="3"/>
        <v>0</v>
      </c>
      <c r="D29" s="155">
        <f t="shared" si="3"/>
        <v>0</v>
      </c>
      <c r="E29" s="155">
        <f t="shared" si="3"/>
        <v>0</v>
      </c>
      <c r="F29" s="160">
        <f t="shared" si="4"/>
        <v>0</v>
      </c>
      <c r="G29" s="156"/>
      <c r="H29" s="156"/>
      <c r="I29" s="156"/>
      <c r="J29" s="156"/>
      <c r="K29" s="156"/>
      <c r="L29" s="156"/>
      <c r="M29" s="156"/>
      <c r="N29" s="156"/>
      <c r="O29" s="156"/>
      <c r="P29" s="156"/>
      <c r="Q29" s="156"/>
      <c r="R29" s="156"/>
      <c r="S29" s="156"/>
      <c r="T29" s="156"/>
      <c r="U29" s="156"/>
      <c r="V29" s="156"/>
      <c r="W29" s="156"/>
      <c r="X29" s="156"/>
      <c r="Y29" s="156"/>
      <c r="Z29" s="160">
        <f t="shared" si="0"/>
        <v>0</v>
      </c>
      <c r="AA29" s="157"/>
      <c r="AB29" s="80"/>
      <c r="AC29" s="81"/>
      <c r="AD29" s="82"/>
      <c r="AE29" s="158"/>
      <c r="AF29" s="81"/>
      <c r="AG29" s="81"/>
      <c r="AH29" s="81"/>
      <c r="AI29" s="81"/>
      <c r="AJ29" s="159"/>
      <c r="AK29" s="161">
        <f t="shared" si="1"/>
        <v>0</v>
      </c>
      <c r="AL29" s="80"/>
      <c r="AM29" s="158"/>
      <c r="AN29" s="82"/>
      <c r="AO29" s="104"/>
    </row>
    <row r="30" spans="1:41" ht="21" customHeight="1" x14ac:dyDescent="0.35">
      <c r="A30" s="164" t="str">
        <f t="shared" si="2"/>
        <v>Donnerstag</v>
      </c>
      <c r="B30" s="169">
        <f>DATE(Ausblenden!$A$81,8,Ausblenden!$B101)</f>
        <v>45890</v>
      </c>
      <c r="C30" s="155">
        <f t="shared" si="3"/>
        <v>0</v>
      </c>
      <c r="D30" s="155">
        <f t="shared" si="3"/>
        <v>0</v>
      </c>
      <c r="E30" s="155">
        <f t="shared" si="3"/>
        <v>0</v>
      </c>
      <c r="F30" s="160">
        <f t="shared" si="4"/>
        <v>0</v>
      </c>
      <c r="G30" s="156"/>
      <c r="H30" s="156"/>
      <c r="I30" s="156"/>
      <c r="J30" s="156"/>
      <c r="K30" s="156"/>
      <c r="L30" s="156"/>
      <c r="M30" s="156"/>
      <c r="N30" s="156"/>
      <c r="O30" s="156"/>
      <c r="P30" s="156"/>
      <c r="Q30" s="156"/>
      <c r="R30" s="156"/>
      <c r="S30" s="156"/>
      <c r="T30" s="156"/>
      <c r="U30" s="156"/>
      <c r="V30" s="156"/>
      <c r="W30" s="156"/>
      <c r="X30" s="156"/>
      <c r="Y30" s="156"/>
      <c r="Z30" s="160">
        <f t="shared" si="0"/>
        <v>0</v>
      </c>
      <c r="AA30" s="157"/>
      <c r="AB30" s="80"/>
      <c r="AC30" s="81"/>
      <c r="AD30" s="82"/>
      <c r="AE30" s="158"/>
      <c r="AF30" s="81"/>
      <c r="AG30" s="81"/>
      <c r="AH30" s="81"/>
      <c r="AI30" s="81"/>
      <c r="AJ30" s="159"/>
      <c r="AK30" s="161">
        <f t="shared" si="1"/>
        <v>0</v>
      </c>
      <c r="AL30" s="80"/>
      <c r="AM30" s="158"/>
      <c r="AN30" s="82"/>
      <c r="AO30" s="104"/>
    </row>
    <row r="31" spans="1:41" ht="21" customHeight="1" x14ac:dyDescent="0.35">
      <c r="A31" s="164" t="str">
        <f t="shared" si="2"/>
        <v>Freitag</v>
      </c>
      <c r="B31" s="169">
        <f>DATE(Ausblenden!$A$81,8,Ausblenden!$B102)</f>
        <v>45891</v>
      </c>
      <c r="C31" s="155">
        <f t="shared" si="3"/>
        <v>0</v>
      </c>
      <c r="D31" s="155">
        <f t="shared" si="3"/>
        <v>0</v>
      </c>
      <c r="E31" s="155">
        <f t="shared" si="3"/>
        <v>0</v>
      </c>
      <c r="F31" s="160">
        <f t="shared" si="4"/>
        <v>0</v>
      </c>
      <c r="G31" s="156"/>
      <c r="H31" s="156"/>
      <c r="I31" s="156"/>
      <c r="J31" s="156"/>
      <c r="K31" s="156"/>
      <c r="L31" s="156"/>
      <c r="M31" s="156"/>
      <c r="N31" s="156"/>
      <c r="O31" s="156"/>
      <c r="P31" s="156"/>
      <c r="Q31" s="156"/>
      <c r="R31" s="156"/>
      <c r="S31" s="156"/>
      <c r="T31" s="156"/>
      <c r="U31" s="156"/>
      <c r="V31" s="156"/>
      <c r="W31" s="156"/>
      <c r="X31" s="156"/>
      <c r="Y31" s="156"/>
      <c r="Z31" s="160">
        <f t="shared" si="0"/>
        <v>0</v>
      </c>
      <c r="AA31" s="157"/>
      <c r="AB31" s="80"/>
      <c r="AC31" s="81"/>
      <c r="AD31" s="82"/>
      <c r="AE31" s="158"/>
      <c r="AF31" s="81"/>
      <c r="AG31" s="81"/>
      <c r="AH31" s="81"/>
      <c r="AI31" s="81"/>
      <c r="AJ31" s="159"/>
      <c r="AK31" s="161">
        <f t="shared" si="1"/>
        <v>0</v>
      </c>
      <c r="AL31" s="80"/>
      <c r="AM31" s="158"/>
      <c r="AN31" s="82"/>
      <c r="AO31" s="104"/>
    </row>
    <row r="32" spans="1:41" ht="21" customHeight="1" x14ac:dyDescent="0.35">
      <c r="A32" s="164" t="str">
        <f t="shared" si="2"/>
        <v>Samstag</v>
      </c>
      <c r="B32" s="169">
        <f>DATE(Ausblenden!$A$81,8,Ausblenden!$B103)</f>
        <v>45892</v>
      </c>
      <c r="C32" s="155">
        <f t="shared" si="3"/>
        <v>0</v>
      </c>
      <c r="D32" s="155">
        <f t="shared" si="3"/>
        <v>0</v>
      </c>
      <c r="E32" s="155">
        <f t="shared" si="3"/>
        <v>0</v>
      </c>
      <c r="F32" s="160">
        <f t="shared" si="4"/>
        <v>0</v>
      </c>
      <c r="G32" s="156"/>
      <c r="H32" s="156"/>
      <c r="I32" s="156"/>
      <c r="J32" s="156"/>
      <c r="K32" s="156"/>
      <c r="L32" s="156"/>
      <c r="M32" s="156"/>
      <c r="N32" s="156"/>
      <c r="O32" s="156"/>
      <c r="P32" s="156"/>
      <c r="Q32" s="156"/>
      <c r="R32" s="156"/>
      <c r="S32" s="156"/>
      <c r="T32" s="156"/>
      <c r="U32" s="156"/>
      <c r="V32" s="156"/>
      <c r="W32" s="156"/>
      <c r="X32" s="156"/>
      <c r="Y32" s="156"/>
      <c r="Z32" s="160">
        <f t="shared" si="0"/>
        <v>0</v>
      </c>
      <c r="AA32" s="157"/>
      <c r="AB32" s="80"/>
      <c r="AC32" s="81"/>
      <c r="AD32" s="82"/>
      <c r="AE32" s="158"/>
      <c r="AF32" s="81"/>
      <c r="AG32" s="81"/>
      <c r="AH32" s="81"/>
      <c r="AI32" s="81"/>
      <c r="AJ32" s="159"/>
      <c r="AK32" s="161">
        <f t="shared" si="1"/>
        <v>0</v>
      </c>
      <c r="AL32" s="80"/>
      <c r="AM32" s="158"/>
      <c r="AN32" s="82"/>
      <c r="AO32" s="104"/>
    </row>
    <row r="33" spans="1:41" ht="21" customHeight="1" x14ac:dyDescent="0.35">
      <c r="A33" s="164" t="str">
        <f t="shared" si="2"/>
        <v>Sonntag</v>
      </c>
      <c r="B33" s="169">
        <f>DATE(Ausblenden!$A$81,8,Ausblenden!$B104)</f>
        <v>45893</v>
      </c>
      <c r="C33" s="155">
        <f t="shared" si="3"/>
        <v>0</v>
      </c>
      <c r="D33" s="155">
        <f t="shared" si="3"/>
        <v>0</v>
      </c>
      <c r="E33" s="155">
        <f t="shared" si="3"/>
        <v>0</v>
      </c>
      <c r="F33" s="160">
        <f t="shared" si="4"/>
        <v>0</v>
      </c>
      <c r="G33" s="156"/>
      <c r="H33" s="156"/>
      <c r="I33" s="156"/>
      <c r="J33" s="156"/>
      <c r="K33" s="156"/>
      <c r="L33" s="156"/>
      <c r="M33" s="156"/>
      <c r="N33" s="156"/>
      <c r="O33" s="156"/>
      <c r="P33" s="156"/>
      <c r="Q33" s="156"/>
      <c r="R33" s="156"/>
      <c r="S33" s="156"/>
      <c r="T33" s="156"/>
      <c r="U33" s="156"/>
      <c r="V33" s="156"/>
      <c r="W33" s="156"/>
      <c r="X33" s="156"/>
      <c r="Y33" s="156"/>
      <c r="Z33" s="160">
        <f t="shared" si="0"/>
        <v>0</v>
      </c>
      <c r="AA33" s="157"/>
      <c r="AB33" s="80"/>
      <c r="AC33" s="81"/>
      <c r="AD33" s="82"/>
      <c r="AE33" s="158"/>
      <c r="AF33" s="81"/>
      <c r="AG33" s="81"/>
      <c r="AH33" s="81"/>
      <c r="AI33" s="81"/>
      <c r="AJ33" s="159"/>
      <c r="AK33" s="161">
        <f t="shared" si="1"/>
        <v>0</v>
      </c>
      <c r="AL33" s="80"/>
      <c r="AM33" s="158"/>
      <c r="AN33" s="82"/>
      <c r="AO33" s="104"/>
    </row>
    <row r="34" spans="1:41" ht="21" customHeight="1" x14ac:dyDescent="0.35">
      <c r="A34" s="164" t="str">
        <f t="shared" si="2"/>
        <v>Montag</v>
      </c>
      <c r="B34" s="169">
        <f>DATE(Ausblenden!$A$81,8,Ausblenden!$B105)</f>
        <v>45894</v>
      </c>
      <c r="C34" s="155">
        <f t="shared" si="3"/>
        <v>0</v>
      </c>
      <c r="D34" s="155">
        <f t="shared" si="3"/>
        <v>0</v>
      </c>
      <c r="E34" s="155">
        <f t="shared" si="3"/>
        <v>0</v>
      </c>
      <c r="F34" s="160">
        <f t="shared" si="4"/>
        <v>0</v>
      </c>
      <c r="G34" s="156"/>
      <c r="H34" s="156"/>
      <c r="I34" s="156"/>
      <c r="J34" s="156"/>
      <c r="K34" s="156"/>
      <c r="L34" s="156"/>
      <c r="M34" s="156"/>
      <c r="N34" s="156"/>
      <c r="O34" s="156"/>
      <c r="P34" s="156"/>
      <c r="Q34" s="156"/>
      <c r="R34" s="156"/>
      <c r="S34" s="156"/>
      <c r="T34" s="156"/>
      <c r="U34" s="156"/>
      <c r="V34" s="156"/>
      <c r="W34" s="156"/>
      <c r="X34" s="156"/>
      <c r="Y34" s="156"/>
      <c r="Z34" s="160">
        <f t="shared" si="0"/>
        <v>0</v>
      </c>
      <c r="AA34" s="157"/>
      <c r="AB34" s="80"/>
      <c r="AC34" s="81"/>
      <c r="AD34" s="82"/>
      <c r="AE34" s="158"/>
      <c r="AF34" s="81"/>
      <c r="AG34" s="81"/>
      <c r="AH34" s="81"/>
      <c r="AI34" s="81"/>
      <c r="AJ34" s="159"/>
      <c r="AK34" s="161">
        <f t="shared" si="1"/>
        <v>0</v>
      </c>
      <c r="AL34" s="80"/>
      <c r="AM34" s="158"/>
      <c r="AN34" s="82"/>
      <c r="AO34" s="104"/>
    </row>
    <row r="35" spans="1:41" ht="21" customHeight="1" x14ac:dyDescent="0.35">
      <c r="A35" s="164" t="str">
        <f t="shared" si="2"/>
        <v>Dienstag</v>
      </c>
      <c r="B35" s="169">
        <f>DATE(Ausblenden!$A$81,8,Ausblenden!$B106)</f>
        <v>45895</v>
      </c>
      <c r="C35" s="155">
        <f t="shared" si="3"/>
        <v>0</v>
      </c>
      <c r="D35" s="155">
        <f t="shared" si="3"/>
        <v>0</v>
      </c>
      <c r="E35" s="155">
        <f t="shared" si="3"/>
        <v>0</v>
      </c>
      <c r="F35" s="160">
        <f t="shared" si="4"/>
        <v>0</v>
      </c>
      <c r="G35" s="156"/>
      <c r="H35" s="156"/>
      <c r="I35" s="156"/>
      <c r="J35" s="156"/>
      <c r="K35" s="156"/>
      <c r="L35" s="156"/>
      <c r="M35" s="156"/>
      <c r="N35" s="156"/>
      <c r="O35" s="156"/>
      <c r="P35" s="156"/>
      <c r="Q35" s="156"/>
      <c r="R35" s="156"/>
      <c r="S35" s="156"/>
      <c r="T35" s="156"/>
      <c r="U35" s="156"/>
      <c r="V35" s="156"/>
      <c r="W35" s="156"/>
      <c r="X35" s="156"/>
      <c r="Y35" s="156"/>
      <c r="Z35" s="160">
        <f t="shared" si="0"/>
        <v>0</v>
      </c>
      <c r="AA35" s="157"/>
      <c r="AB35" s="80"/>
      <c r="AC35" s="81"/>
      <c r="AD35" s="82"/>
      <c r="AE35" s="158"/>
      <c r="AF35" s="81"/>
      <c r="AG35" s="81"/>
      <c r="AH35" s="81"/>
      <c r="AI35" s="81"/>
      <c r="AJ35" s="159"/>
      <c r="AK35" s="161">
        <f t="shared" si="1"/>
        <v>0</v>
      </c>
      <c r="AL35" s="80"/>
      <c r="AM35" s="158"/>
      <c r="AN35" s="82"/>
      <c r="AO35" s="104"/>
    </row>
    <row r="36" spans="1:41" ht="21" customHeight="1" x14ac:dyDescent="0.35">
      <c r="A36" s="164" t="str">
        <f t="shared" si="2"/>
        <v>Mittwoch</v>
      </c>
      <c r="B36" s="169">
        <f>DATE(Ausblenden!$A$81,8,Ausblenden!$B107)</f>
        <v>45896</v>
      </c>
      <c r="C36" s="155">
        <f t="shared" si="3"/>
        <v>0</v>
      </c>
      <c r="D36" s="155">
        <f t="shared" si="3"/>
        <v>0</v>
      </c>
      <c r="E36" s="155">
        <f t="shared" si="3"/>
        <v>0</v>
      </c>
      <c r="F36" s="160">
        <f t="shared" si="4"/>
        <v>0</v>
      </c>
      <c r="G36" s="156"/>
      <c r="H36" s="156"/>
      <c r="I36" s="156"/>
      <c r="J36" s="156"/>
      <c r="K36" s="156"/>
      <c r="L36" s="156"/>
      <c r="M36" s="156"/>
      <c r="N36" s="156"/>
      <c r="O36" s="156"/>
      <c r="P36" s="156"/>
      <c r="Q36" s="156"/>
      <c r="R36" s="156"/>
      <c r="S36" s="156"/>
      <c r="T36" s="156"/>
      <c r="U36" s="156"/>
      <c r="V36" s="156"/>
      <c r="W36" s="156"/>
      <c r="X36" s="156"/>
      <c r="Y36" s="156"/>
      <c r="Z36" s="160">
        <f t="shared" si="0"/>
        <v>0</v>
      </c>
      <c r="AA36" s="157"/>
      <c r="AB36" s="80"/>
      <c r="AC36" s="81"/>
      <c r="AD36" s="82"/>
      <c r="AE36" s="158"/>
      <c r="AF36" s="81"/>
      <c r="AG36" s="81"/>
      <c r="AH36" s="81"/>
      <c r="AI36" s="81"/>
      <c r="AJ36" s="159"/>
      <c r="AK36" s="161">
        <f t="shared" si="1"/>
        <v>0</v>
      </c>
      <c r="AL36" s="80"/>
      <c r="AM36" s="158"/>
      <c r="AN36" s="82"/>
      <c r="AO36" s="104"/>
    </row>
    <row r="37" spans="1:41" ht="21" customHeight="1" x14ac:dyDescent="0.35">
      <c r="A37" s="164" t="str">
        <f t="shared" si="2"/>
        <v>Donnerstag</v>
      </c>
      <c r="B37" s="169">
        <f>DATE(Ausblenden!$A$81,8,Ausblenden!$B108)</f>
        <v>45897</v>
      </c>
      <c r="C37" s="155">
        <f t="shared" si="3"/>
        <v>0</v>
      </c>
      <c r="D37" s="155">
        <f t="shared" si="3"/>
        <v>0</v>
      </c>
      <c r="E37" s="155">
        <f t="shared" si="3"/>
        <v>0</v>
      </c>
      <c r="F37" s="160">
        <f t="shared" si="4"/>
        <v>0</v>
      </c>
      <c r="G37" s="156"/>
      <c r="H37" s="156"/>
      <c r="I37" s="156"/>
      <c r="J37" s="156"/>
      <c r="K37" s="156"/>
      <c r="L37" s="156"/>
      <c r="M37" s="156"/>
      <c r="N37" s="156"/>
      <c r="O37" s="156"/>
      <c r="P37" s="156"/>
      <c r="Q37" s="156"/>
      <c r="R37" s="156"/>
      <c r="S37" s="156"/>
      <c r="T37" s="156"/>
      <c r="U37" s="156"/>
      <c r="V37" s="156"/>
      <c r="W37" s="156"/>
      <c r="X37" s="156"/>
      <c r="Y37" s="156"/>
      <c r="Z37" s="160">
        <f t="shared" si="0"/>
        <v>0</v>
      </c>
      <c r="AA37" s="157"/>
      <c r="AB37" s="80"/>
      <c r="AC37" s="81"/>
      <c r="AD37" s="82"/>
      <c r="AE37" s="158"/>
      <c r="AF37" s="81"/>
      <c r="AG37" s="81"/>
      <c r="AH37" s="81"/>
      <c r="AI37" s="81"/>
      <c r="AJ37" s="159"/>
      <c r="AK37" s="161">
        <f t="shared" si="1"/>
        <v>0</v>
      </c>
      <c r="AL37" s="80"/>
      <c r="AM37" s="158"/>
      <c r="AN37" s="82"/>
      <c r="AO37" s="104"/>
    </row>
    <row r="38" spans="1:41" ht="21" customHeight="1" x14ac:dyDescent="0.35">
      <c r="A38" s="164" t="str">
        <f t="shared" si="2"/>
        <v>Freitag</v>
      </c>
      <c r="B38" s="169">
        <f>DATE(Ausblenden!$A$81,8,Ausblenden!$B109)</f>
        <v>45898</v>
      </c>
      <c r="C38" s="155">
        <f t="shared" si="3"/>
        <v>0</v>
      </c>
      <c r="D38" s="155">
        <f t="shared" si="3"/>
        <v>0</v>
      </c>
      <c r="E38" s="155">
        <f t="shared" si="3"/>
        <v>0</v>
      </c>
      <c r="F38" s="160">
        <f>SUM(C38:E38)</f>
        <v>0</v>
      </c>
      <c r="G38" s="156"/>
      <c r="H38" s="156"/>
      <c r="I38" s="156"/>
      <c r="J38" s="156"/>
      <c r="K38" s="156"/>
      <c r="L38" s="156"/>
      <c r="M38" s="156"/>
      <c r="N38" s="156"/>
      <c r="O38" s="156"/>
      <c r="P38" s="156"/>
      <c r="Q38" s="156"/>
      <c r="R38" s="156"/>
      <c r="S38" s="156"/>
      <c r="T38" s="156"/>
      <c r="U38" s="156"/>
      <c r="V38" s="156"/>
      <c r="W38" s="156"/>
      <c r="X38" s="156"/>
      <c r="Y38" s="156"/>
      <c r="Z38" s="160">
        <f t="shared" si="0"/>
        <v>0</v>
      </c>
      <c r="AA38" s="157"/>
      <c r="AB38" s="80"/>
      <c r="AC38" s="81"/>
      <c r="AD38" s="82"/>
      <c r="AE38" s="158"/>
      <c r="AF38" s="81"/>
      <c r="AG38" s="81"/>
      <c r="AH38" s="81"/>
      <c r="AI38" s="81"/>
      <c r="AJ38" s="159"/>
      <c r="AK38" s="161">
        <f t="shared" si="1"/>
        <v>0</v>
      </c>
      <c r="AL38" s="80"/>
      <c r="AM38" s="158"/>
      <c r="AN38" s="82"/>
      <c r="AO38" s="104"/>
    </row>
    <row r="39" spans="1:41" ht="21" customHeight="1" x14ac:dyDescent="0.35">
      <c r="A39" s="164" t="str">
        <f t="shared" si="2"/>
        <v>Samstag</v>
      </c>
      <c r="B39" s="169">
        <f>DATE(Ausblenden!$A$81,8,Ausblenden!$B110)</f>
        <v>45899</v>
      </c>
      <c r="C39" s="155">
        <f t="shared" si="3"/>
        <v>0</v>
      </c>
      <c r="D39" s="155">
        <f t="shared" si="3"/>
        <v>0</v>
      </c>
      <c r="E39" s="155">
        <f t="shared" si="3"/>
        <v>0</v>
      </c>
      <c r="F39" s="160">
        <f t="shared" si="4"/>
        <v>0</v>
      </c>
      <c r="G39" s="156"/>
      <c r="H39" s="156"/>
      <c r="I39" s="156"/>
      <c r="J39" s="156"/>
      <c r="K39" s="156"/>
      <c r="L39" s="156"/>
      <c r="M39" s="156"/>
      <c r="N39" s="156"/>
      <c r="O39" s="156"/>
      <c r="P39" s="156"/>
      <c r="Q39" s="156"/>
      <c r="R39" s="156"/>
      <c r="S39" s="156"/>
      <c r="T39" s="156"/>
      <c r="U39" s="156"/>
      <c r="V39" s="156"/>
      <c r="W39" s="156"/>
      <c r="X39" s="156"/>
      <c r="Y39" s="156"/>
      <c r="Z39" s="160">
        <f t="shared" si="0"/>
        <v>0</v>
      </c>
      <c r="AA39" s="157"/>
      <c r="AB39" s="80"/>
      <c r="AC39" s="81"/>
      <c r="AD39" s="82"/>
      <c r="AE39" s="158"/>
      <c r="AF39" s="81"/>
      <c r="AG39" s="81"/>
      <c r="AH39" s="81"/>
      <c r="AI39" s="81"/>
      <c r="AJ39" s="159"/>
      <c r="AK39" s="161">
        <f t="shared" si="1"/>
        <v>0</v>
      </c>
      <c r="AL39" s="80"/>
      <c r="AM39" s="158"/>
      <c r="AN39" s="82"/>
      <c r="AO39" s="104"/>
    </row>
    <row r="40" spans="1:41" ht="21" customHeight="1" thickBot="1" x14ac:dyDescent="0.4">
      <c r="A40" s="165" t="str">
        <f t="shared" si="2"/>
        <v>Sonntag</v>
      </c>
      <c r="B40" s="170">
        <f>DATE(Ausblenden!$A$81,8,Ausblenden!$B111)</f>
        <v>45900</v>
      </c>
      <c r="C40" s="155">
        <f t="shared" si="3"/>
        <v>0</v>
      </c>
      <c r="D40" s="155">
        <f t="shared" si="3"/>
        <v>0</v>
      </c>
      <c r="E40" s="155">
        <f t="shared" si="3"/>
        <v>0</v>
      </c>
      <c r="F40" s="160">
        <f t="shared" si="4"/>
        <v>0</v>
      </c>
      <c r="G40" s="156"/>
      <c r="H40" s="156"/>
      <c r="I40" s="156"/>
      <c r="J40" s="156"/>
      <c r="K40" s="156"/>
      <c r="L40" s="156"/>
      <c r="M40" s="156"/>
      <c r="N40" s="156"/>
      <c r="O40" s="156"/>
      <c r="P40" s="156"/>
      <c r="Q40" s="156"/>
      <c r="R40" s="156"/>
      <c r="S40" s="156"/>
      <c r="T40" s="156"/>
      <c r="U40" s="156"/>
      <c r="V40" s="156"/>
      <c r="W40" s="156"/>
      <c r="X40" s="156"/>
      <c r="Y40" s="156"/>
      <c r="Z40" s="160">
        <f t="shared" si="0"/>
        <v>0</v>
      </c>
      <c r="AA40" s="157"/>
      <c r="AB40" s="80"/>
      <c r="AC40" s="81"/>
      <c r="AD40" s="82"/>
      <c r="AE40" s="158"/>
      <c r="AF40" s="81"/>
      <c r="AG40" s="81"/>
      <c r="AH40" s="81"/>
      <c r="AI40" s="81"/>
      <c r="AJ40" s="159"/>
      <c r="AK40" s="161">
        <f t="shared" si="1"/>
        <v>0</v>
      </c>
      <c r="AL40" s="80"/>
      <c r="AM40" s="158"/>
      <c r="AN40" s="82"/>
      <c r="AO40" s="102"/>
    </row>
    <row r="41" spans="1:41" ht="21" customHeight="1" thickBot="1" x14ac:dyDescent="0.4">
      <c r="A41" s="167" t="s">
        <v>19</v>
      </c>
      <c r="B41" s="168"/>
      <c r="C41" s="72">
        <f>SUM(C10:C40)</f>
        <v>0</v>
      </c>
      <c r="D41" s="73">
        <f>SUM(D10:D40)</f>
        <v>0</v>
      </c>
      <c r="E41" s="74">
        <f>SUM(E10:E40)</f>
        <v>0</v>
      </c>
      <c r="F41" s="75">
        <f>SUM(F10:F40)</f>
        <v>0</v>
      </c>
      <c r="G41" s="73">
        <f t="shared" ref="G41:Y41" si="5">SUM(G10:G40)</f>
        <v>0</v>
      </c>
      <c r="H41" s="73">
        <f t="shared" si="5"/>
        <v>0</v>
      </c>
      <c r="I41" s="73">
        <f t="shared" si="5"/>
        <v>0</v>
      </c>
      <c r="J41" s="73">
        <f t="shared" si="5"/>
        <v>0</v>
      </c>
      <c r="K41" s="73">
        <f t="shared" si="5"/>
        <v>0</v>
      </c>
      <c r="L41" s="73">
        <f t="shared" si="5"/>
        <v>0</v>
      </c>
      <c r="M41" s="73">
        <f t="shared" si="5"/>
        <v>0</v>
      </c>
      <c r="N41" s="73">
        <f t="shared" si="5"/>
        <v>0</v>
      </c>
      <c r="O41" s="73">
        <f t="shared" si="5"/>
        <v>0</v>
      </c>
      <c r="P41" s="73">
        <f t="shared" si="5"/>
        <v>0</v>
      </c>
      <c r="Q41" s="73">
        <f t="shared" si="5"/>
        <v>0</v>
      </c>
      <c r="R41" s="73">
        <f t="shared" si="5"/>
        <v>0</v>
      </c>
      <c r="S41" s="73">
        <f t="shared" si="5"/>
        <v>0</v>
      </c>
      <c r="T41" s="73">
        <f t="shared" si="5"/>
        <v>0</v>
      </c>
      <c r="U41" s="73">
        <f t="shared" si="5"/>
        <v>0</v>
      </c>
      <c r="V41" s="73">
        <f t="shared" si="5"/>
        <v>0</v>
      </c>
      <c r="W41" s="73">
        <f t="shared" si="5"/>
        <v>0</v>
      </c>
      <c r="X41" s="73">
        <f t="shared" si="5"/>
        <v>0</v>
      </c>
      <c r="Y41" s="76">
        <f t="shared" si="5"/>
        <v>0</v>
      </c>
      <c r="Z41" s="77">
        <f>SUM(Z10:Z40)</f>
        <v>0</v>
      </c>
      <c r="AA41" s="75">
        <f>SUM(AA10:AA40)</f>
        <v>0</v>
      </c>
      <c r="AB41" s="78">
        <f t="shared" ref="AB41:AN41" si="6">SUM(AB10:AB40)</f>
        <v>0</v>
      </c>
      <c r="AC41" s="73">
        <f t="shared" si="6"/>
        <v>0</v>
      </c>
      <c r="AD41" s="74">
        <f t="shared" si="6"/>
        <v>0</v>
      </c>
      <c r="AE41" s="72">
        <f t="shared" si="6"/>
        <v>0</v>
      </c>
      <c r="AF41" s="73">
        <f t="shared" si="6"/>
        <v>0</v>
      </c>
      <c r="AG41" s="73">
        <f t="shared" si="6"/>
        <v>0</v>
      </c>
      <c r="AH41" s="73">
        <f t="shared" si="6"/>
        <v>0</v>
      </c>
      <c r="AI41" s="73">
        <f t="shared" si="6"/>
        <v>0</v>
      </c>
      <c r="AJ41" s="76">
        <f t="shared" si="6"/>
        <v>0</v>
      </c>
      <c r="AK41" s="75">
        <f t="shared" si="6"/>
        <v>0</v>
      </c>
      <c r="AL41" s="72">
        <f t="shared" si="6"/>
        <v>0</v>
      </c>
      <c r="AM41" s="73">
        <f t="shared" si="6"/>
        <v>0</v>
      </c>
      <c r="AN41" s="74">
        <f t="shared" si="6"/>
        <v>0</v>
      </c>
      <c r="AO41" s="103"/>
    </row>
    <row r="42" spans="1:41" x14ac:dyDescent="0.35">
      <c r="A42" s="116" t="s">
        <v>88</v>
      </c>
      <c r="H42" s="319">
        <f>H41+I41+J41</f>
        <v>0</v>
      </c>
      <c r="I42" s="301"/>
      <c r="J42" s="302"/>
      <c r="K42" s="300">
        <f>K41+L41+M41</f>
        <v>0</v>
      </c>
      <c r="L42" s="301"/>
      <c r="M42" s="301"/>
      <c r="N42" s="319">
        <f>N41+O41+P41</f>
        <v>0</v>
      </c>
      <c r="O42" s="301"/>
      <c r="P42" s="302"/>
      <c r="Q42" s="300">
        <f>Q41+R41+S41</f>
        <v>0</v>
      </c>
      <c r="R42" s="301"/>
      <c r="S42" s="301"/>
      <c r="T42" s="319">
        <f>T41+U41+V41</f>
        <v>0</v>
      </c>
      <c r="U42" s="301"/>
      <c r="V42" s="302"/>
      <c r="W42" s="300">
        <f>W41+X41+Y41</f>
        <v>0</v>
      </c>
      <c r="X42" s="301"/>
      <c r="Y42" s="302"/>
    </row>
    <row r="44" spans="1:41" ht="15" thickBot="1" x14ac:dyDescent="0.4"/>
    <row r="45" spans="1:41" x14ac:dyDescent="0.35">
      <c r="A45" s="13" t="s">
        <v>55</v>
      </c>
      <c r="B45" s="14"/>
      <c r="C45" s="14"/>
      <c r="D45" s="14"/>
      <c r="E45" s="14"/>
      <c r="F45" s="14"/>
      <c r="G45" s="14"/>
      <c r="H45" s="14"/>
      <c r="I45" s="14"/>
      <c r="J45" s="14"/>
      <c r="K45" s="14"/>
      <c r="L45" s="14"/>
      <c r="M45" s="14"/>
      <c r="N45" s="14"/>
      <c r="O45" s="14"/>
      <c r="P45" s="14"/>
      <c r="Q45" s="14"/>
      <c r="R45" s="14"/>
      <c r="S45" s="14"/>
      <c r="T45" s="14"/>
      <c r="U45" s="14"/>
      <c r="V45" s="14"/>
      <c r="W45" s="14"/>
      <c r="X45" s="14"/>
      <c r="Y45" s="14"/>
      <c r="Z45" s="15"/>
    </row>
    <row r="46" spans="1:41" x14ac:dyDescent="0.35">
      <c r="A46" s="16"/>
      <c r="B46" s="17"/>
      <c r="C46" s="17"/>
      <c r="D46" s="17"/>
      <c r="E46" s="17"/>
      <c r="F46" s="17"/>
      <c r="G46" s="17"/>
      <c r="H46" s="17"/>
      <c r="I46" s="17"/>
      <c r="J46" s="17"/>
      <c r="K46" s="17"/>
      <c r="L46" s="17"/>
      <c r="M46" s="17"/>
      <c r="N46" s="17"/>
      <c r="O46" s="17"/>
      <c r="P46" s="17"/>
      <c r="Q46" s="17"/>
      <c r="R46" s="17"/>
      <c r="S46" s="17"/>
      <c r="T46" s="17"/>
      <c r="U46" s="17"/>
      <c r="V46" s="17"/>
      <c r="W46" s="17"/>
      <c r="X46" s="17"/>
      <c r="Y46" s="17"/>
      <c r="Z46" s="18"/>
    </row>
    <row r="47" spans="1:41" x14ac:dyDescent="0.35">
      <c r="A47" s="16"/>
      <c r="B47" s="17"/>
      <c r="C47" s="17"/>
      <c r="D47" s="17"/>
      <c r="E47" s="17"/>
      <c r="F47" s="17"/>
      <c r="G47" s="17"/>
      <c r="H47" s="17"/>
      <c r="I47" s="17"/>
      <c r="J47" s="17"/>
      <c r="K47" s="17"/>
      <c r="L47" s="17"/>
      <c r="M47" s="17"/>
      <c r="N47" s="17"/>
      <c r="O47" s="17"/>
      <c r="P47" s="17"/>
      <c r="Q47" s="17"/>
      <c r="R47" s="17"/>
      <c r="S47" s="17"/>
      <c r="T47" s="17"/>
      <c r="U47" s="17"/>
      <c r="V47" s="17"/>
      <c r="W47" s="17"/>
      <c r="X47" s="17"/>
      <c r="Y47" s="17"/>
      <c r="Z47" s="18"/>
    </row>
    <row r="48" spans="1:41" x14ac:dyDescent="0.35">
      <c r="A48" s="16"/>
      <c r="B48" s="17"/>
      <c r="C48" s="17"/>
      <c r="D48" s="17"/>
      <c r="E48" s="17"/>
      <c r="F48" s="17"/>
      <c r="G48" s="17"/>
      <c r="H48" s="17"/>
      <c r="I48" s="17"/>
      <c r="J48" s="93"/>
      <c r="K48" s="17"/>
      <c r="L48" s="17"/>
      <c r="M48" s="17"/>
      <c r="N48" s="17"/>
      <c r="O48" s="17"/>
      <c r="P48" s="17"/>
      <c r="Q48" s="17"/>
      <c r="R48" s="17"/>
      <c r="S48" s="17"/>
      <c r="T48" s="17"/>
      <c r="U48" s="17"/>
      <c r="V48" s="17"/>
      <c r="W48" s="17"/>
      <c r="X48" s="17"/>
      <c r="Y48" s="17"/>
      <c r="Z48" s="18"/>
    </row>
    <row r="49" spans="1:26" x14ac:dyDescent="0.35">
      <c r="A49" s="16"/>
      <c r="B49" s="17"/>
      <c r="C49" s="17"/>
      <c r="D49" s="17"/>
      <c r="E49" s="17"/>
      <c r="F49" s="17"/>
      <c r="G49" s="17"/>
      <c r="H49" s="17"/>
      <c r="I49" s="17"/>
      <c r="J49" s="17"/>
      <c r="K49" s="17"/>
      <c r="L49" s="17"/>
      <c r="M49" s="17"/>
      <c r="N49" s="17"/>
      <c r="O49" s="17"/>
      <c r="P49" s="17"/>
      <c r="Q49" s="17"/>
      <c r="R49" s="17"/>
      <c r="S49" s="17"/>
      <c r="T49" s="17"/>
      <c r="U49" s="17"/>
      <c r="V49" s="17"/>
      <c r="W49" s="17"/>
      <c r="X49" s="17"/>
      <c r="Y49" s="17"/>
      <c r="Z49" s="18"/>
    </row>
    <row r="50" spans="1:26" x14ac:dyDescent="0.35">
      <c r="A50" s="16"/>
      <c r="B50" s="17"/>
      <c r="C50" s="17"/>
      <c r="D50" s="17"/>
      <c r="E50" s="17"/>
      <c r="F50" s="17"/>
      <c r="G50" s="17"/>
      <c r="H50" s="17"/>
      <c r="I50" s="17"/>
      <c r="J50" s="17"/>
      <c r="K50" s="17"/>
      <c r="L50" s="17"/>
      <c r="M50" s="17"/>
      <c r="N50" s="17"/>
      <c r="O50" s="17"/>
      <c r="P50" s="17"/>
      <c r="Q50" s="17"/>
      <c r="R50" s="17"/>
      <c r="S50" s="17"/>
      <c r="T50" s="17"/>
      <c r="U50" s="17"/>
      <c r="V50" s="17"/>
      <c r="W50" s="17"/>
      <c r="X50" s="17"/>
      <c r="Y50" s="17"/>
      <c r="Z50" s="18"/>
    </row>
    <row r="51" spans="1:26" ht="15" thickBot="1" x14ac:dyDescent="0.4">
      <c r="A51" s="19"/>
      <c r="B51" s="20"/>
      <c r="C51" s="20"/>
      <c r="D51" s="20"/>
      <c r="E51" s="20"/>
      <c r="F51" s="20"/>
      <c r="G51" s="20"/>
      <c r="H51" s="20"/>
      <c r="I51" s="20"/>
      <c r="J51" s="20"/>
      <c r="K51" s="20"/>
      <c r="L51" s="20"/>
      <c r="M51" s="20"/>
      <c r="N51" s="20"/>
      <c r="O51" s="20"/>
      <c r="P51" s="20"/>
      <c r="Q51" s="20"/>
      <c r="R51" s="20"/>
      <c r="S51" s="20"/>
      <c r="T51" s="20"/>
      <c r="U51" s="20"/>
      <c r="V51" s="20"/>
      <c r="W51" s="20"/>
      <c r="X51" s="20"/>
      <c r="Y51" s="20"/>
      <c r="Z51" s="21"/>
    </row>
    <row r="73" ht="14.25" customHeight="1" x14ac:dyDescent="0.35"/>
  </sheetData>
  <sheetProtection sheet="1" formatColumns="0"/>
  <customSheetViews>
    <customSheetView guid="{232185CC-B2DE-4246-8FA3-4BA56E4CCEA8}" scale="60" fitToPage="1">
      <selection activeCell="E8" sqref="E8:E9"/>
      <pageMargins left="0.70866141732283472" right="0.70866141732283472" top="0.78740157480314965" bottom="0.78740157480314965" header="0.31496062992125984" footer="0.31496062992125984"/>
      <pageSetup paperSize="9" scale="38" orientation="landscape" horizontalDpi="300" verticalDpi="300" r:id="rId1"/>
    </customSheetView>
    <customSheetView guid="{1A31F048-B3E6-4A7C-A220-DD236865434F}" scale="60" fitToPage="1">
      <selection activeCell="E8" sqref="E8:E9"/>
      <pageMargins left="0.70866141732283472" right="0.70866141732283472" top="0.78740157480314965" bottom="0.78740157480314965" header="0.31496062992125984" footer="0.31496062992125984"/>
      <pageSetup paperSize="9" scale="38" orientation="landscape" horizontalDpi="300" verticalDpi="300" r:id="rId2"/>
    </customSheetView>
  </customSheetViews>
  <mergeCells count="41">
    <mergeCell ref="W42:Y42"/>
    <mergeCell ref="AK8:AK9"/>
    <mergeCell ref="AL8:AL9"/>
    <mergeCell ref="AM8:AM9"/>
    <mergeCell ref="AN8:AN9"/>
    <mergeCell ref="AC8:AC9"/>
    <mergeCell ref="AD8:AD9"/>
    <mergeCell ref="AO8:AO9"/>
    <mergeCell ref="H42:J42"/>
    <mergeCell ref="K42:M42"/>
    <mergeCell ref="N42:P42"/>
    <mergeCell ref="Q42:S42"/>
    <mergeCell ref="T42:V42"/>
    <mergeCell ref="AE8:AE9"/>
    <mergeCell ref="AF8:AF9"/>
    <mergeCell ref="AG8:AG9"/>
    <mergeCell ref="AH8:AH9"/>
    <mergeCell ref="AI8:AI9"/>
    <mergeCell ref="AJ8:AJ9"/>
    <mergeCell ref="W8:Y8"/>
    <mergeCell ref="Z8:Z9"/>
    <mergeCell ref="AA8:AA9"/>
    <mergeCell ref="AB8:AB9"/>
    <mergeCell ref="T8:V8"/>
    <mergeCell ref="A8:A9"/>
    <mergeCell ref="B8:B9"/>
    <mergeCell ref="C8:C9"/>
    <mergeCell ref="D8:D9"/>
    <mergeCell ref="E8:E9"/>
    <mergeCell ref="F8:F9"/>
    <mergeCell ref="G8:G9"/>
    <mergeCell ref="H8:J8"/>
    <mergeCell ref="K8:M8"/>
    <mergeCell ref="N8:P8"/>
    <mergeCell ref="Q8:S8"/>
    <mergeCell ref="AL7:AN7"/>
    <mergeCell ref="A7:B7"/>
    <mergeCell ref="C7:F7"/>
    <mergeCell ref="G7:Z7"/>
    <mergeCell ref="AB7:AD7"/>
    <mergeCell ref="AE7:AK7"/>
  </mergeCells>
  <conditionalFormatting sqref="A10:AN40">
    <cfRule type="expression" dxfId="24" priority="5">
      <formula>WEEKDAY($B10,2)&gt;5</formula>
    </cfRule>
  </conditionalFormatting>
  <conditionalFormatting sqref="A10:B40">
    <cfRule type="expression" dxfId="23" priority="4">
      <formula>WEEKDAY($B10,2)&gt;5</formula>
    </cfRule>
  </conditionalFormatting>
  <conditionalFormatting sqref="F10:F40">
    <cfRule type="expression" dxfId="22" priority="3">
      <formula>COLUMN()</formula>
    </cfRule>
  </conditionalFormatting>
  <conditionalFormatting sqref="Z10:Z40">
    <cfRule type="expression" dxfId="21" priority="2">
      <formula>COLUMN()</formula>
    </cfRule>
  </conditionalFormatting>
  <conditionalFormatting sqref="AK10:AK40">
    <cfRule type="expression" dxfId="20" priority="1">
      <formula>COLUMN()</formula>
    </cfRule>
  </conditionalFormatting>
  <dataValidations count="1">
    <dataValidation type="whole" operator="greaterThanOrEqual" allowBlank="1" showInputMessage="1" showErrorMessage="1" errorTitle="Achtung!" error="Sie dürfen nur ganze Zahlen eingeben!" sqref="C10:AN40">
      <formula1>0</formula1>
    </dataValidation>
  </dataValidations>
  <pageMargins left="0.70866141732283472" right="0.70866141732283472" top="0.78740157480314965" bottom="0.78740157480314965" header="0.31496062992125984" footer="0.31496062992125984"/>
  <pageSetup paperSize="9" scale="38" orientation="landscape" horizontalDpi="300" verticalDpi="300"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72"/>
  <sheetViews>
    <sheetView topLeftCell="A18" zoomScale="60" zoomScaleNormal="60" zoomScaleSheetLayoutView="100" workbookViewId="0">
      <selection activeCell="G3" sqref="G3"/>
    </sheetView>
  </sheetViews>
  <sheetFormatPr baseColWidth="10" defaultColWidth="11" defaultRowHeight="14.5" x14ac:dyDescent="0.35"/>
  <cols>
    <col min="1" max="1" width="22.75" style="6" customWidth="1"/>
    <col min="2" max="2" width="11.33203125" style="6" customWidth="1"/>
    <col min="3" max="5" width="6.08203125" style="6" customWidth="1"/>
    <col min="6" max="6" width="10.58203125" style="6" customWidth="1"/>
    <col min="7" max="26" width="6.08203125" style="6" customWidth="1"/>
    <col min="27" max="27" width="9.75" style="6" customWidth="1"/>
    <col min="28" max="29" width="6.08203125" style="6" customWidth="1"/>
    <col min="30" max="30" width="8.33203125" style="6" customWidth="1"/>
    <col min="31" max="40" width="6.08203125" style="6" customWidth="1"/>
    <col min="41" max="41" width="38.58203125" style="6" customWidth="1"/>
    <col min="42" max="16384" width="11" style="6"/>
  </cols>
  <sheetData>
    <row r="1" spans="1:41" ht="18.5" x14ac:dyDescent="0.45">
      <c r="A1" s="152" t="s">
        <v>14</v>
      </c>
      <c r="B1" s="152">
        <f>Ausblenden!A81</f>
        <v>2025</v>
      </c>
    </row>
    <row r="3" spans="1:41" ht="21" customHeight="1" x14ac:dyDescent="0.35">
      <c r="A3" s="140" t="s">
        <v>0</v>
      </c>
      <c r="B3" s="47">
        <f>'Deckblatt 2025'!C7</f>
        <v>0</v>
      </c>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row>
    <row r="4" spans="1:41" ht="21" customHeight="1" x14ac:dyDescent="0.35">
      <c r="A4" s="140" t="s">
        <v>97</v>
      </c>
      <c r="B4" s="47">
        <f>'Deckblatt 2025'!C9</f>
        <v>0</v>
      </c>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row>
    <row r="5" spans="1:41" ht="21" customHeight="1" x14ac:dyDescent="0.35">
      <c r="A5" s="140" t="str">
        <f>'Deckblatt 2025'!A11</f>
        <v>Aktenzeichen:</v>
      </c>
      <c r="B5" s="192">
        <f>'Deckblatt 2025'!C11</f>
        <v>0</v>
      </c>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row>
    <row r="6" spans="1:41" ht="15" thickBot="1" x14ac:dyDescent="0.4">
      <c r="A6" s="46"/>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row>
    <row r="7" spans="1:41" ht="45" customHeight="1" thickBot="1" x14ac:dyDescent="0.4">
      <c r="A7" s="277" t="s">
        <v>80</v>
      </c>
      <c r="B7" s="279"/>
      <c r="C7" s="277" t="str">
        <f>'Jahresübersicht '!B7</f>
        <v>Nutzende nach Geschlecht</v>
      </c>
      <c r="D7" s="278"/>
      <c r="E7" s="278"/>
      <c r="F7" s="235"/>
      <c r="G7" s="297" t="str">
        <f>'Jahresübersicht '!F7</f>
        <v>Nutzende nach Altersgruppen</v>
      </c>
      <c r="H7" s="234"/>
      <c r="I7" s="234"/>
      <c r="J7" s="234"/>
      <c r="K7" s="234"/>
      <c r="L7" s="234"/>
      <c r="M7" s="234"/>
      <c r="N7" s="234"/>
      <c r="O7" s="234"/>
      <c r="P7" s="234"/>
      <c r="Q7" s="234"/>
      <c r="R7" s="234"/>
      <c r="S7" s="234"/>
      <c r="T7" s="234"/>
      <c r="U7" s="234"/>
      <c r="V7" s="234"/>
      <c r="W7" s="234"/>
      <c r="X7" s="234"/>
      <c r="Y7" s="234"/>
      <c r="Z7" s="235"/>
      <c r="AA7" s="49" t="str">
        <f>'Jahresübersicht '!Z7</f>
        <v>Anzahl
 der:</v>
      </c>
      <c r="AB7" s="288" t="str">
        <f>'Jahresübersicht '!AA7</f>
        <v xml:space="preserve">Ersterhebung spezifischer Merkmale </v>
      </c>
      <c r="AC7" s="289"/>
      <c r="AD7" s="290"/>
      <c r="AE7" s="297" t="str">
        <f>'Jahresübersicht '!AD7</f>
        <v>Nutzungen nach Inhalt/Methode</v>
      </c>
      <c r="AF7" s="234"/>
      <c r="AG7" s="234"/>
      <c r="AH7" s="234"/>
      <c r="AI7" s="234"/>
      <c r="AJ7" s="234"/>
      <c r="AK7" s="235"/>
      <c r="AL7" s="277" t="str">
        <f>'Jahresübersicht '!AK7</f>
        <v>Anzahl der:</v>
      </c>
      <c r="AM7" s="278"/>
      <c r="AN7" s="279"/>
      <c r="AO7" s="101" t="s">
        <v>84</v>
      </c>
    </row>
    <row r="8" spans="1:41" ht="45" customHeight="1" x14ac:dyDescent="0.35">
      <c r="A8" s="310" t="s">
        <v>20</v>
      </c>
      <c r="B8" s="308" t="s">
        <v>21</v>
      </c>
      <c r="C8" s="266" t="s">
        <v>81</v>
      </c>
      <c r="D8" s="268" t="s">
        <v>82</v>
      </c>
      <c r="E8" s="314" t="s">
        <v>108</v>
      </c>
      <c r="F8" s="298" t="s">
        <v>1</v>
      </c>
      <c r="G8" s="291" t="s">
        <v>2</v>
      </c>
      <c r="H8" s="318" t="s">
        <v>26</v>
      </c>
      <c r="I8" s="317"/>
      <c r="J8" s="317"/>
      <c r="K8" s="316" t="s">
        <v>27</v>
      </c>
      <c r="L8" s="317"/>
      <c r="M8" s="317"/>
      <c r="N8" s="303" t="s">
        <v>3</v>
      </c>
      <c r="O8" s="304"/>
      <c r="P8" s="305"/>
      <c r="Q8" s="306" t="s">
        <v>4</v>
      </c>
      <c r="R8" s="307"/>
      <c r="S8" s="307"/>
      <c r="T8" s="303" t="s">
        <v>5</v>
      </c>
      <c r="U8" s="304"/>
      <c r="V8" s="305"/>
      <c r="W8" s="303" t="s">
        <v>56</v>
      </c>
      <c r="X8" s="304"/>
      <c r="Y8" s="304"/>
      <c r="Z8" s="246" t="s">
        <v>1</v>
      </c>
      <c r="AA8" s="295" t="str">
        <f>'Jahresübersicht '!Z8</f>
        <v>Erstkontakte</v>
      </c>
      <c r="AB8" s="282" t="str">
        <f>'Jahresübersicht '!AA8</f>
        <v>Schulabsentismus</v>
      </c>
      <c r="AC8" s="280" t="str">
        <f>'Jahresübersicht '!AB8</f>
        <v>Wohnungsnotlagen</v>
      </c>
      <c r="AD8" s="286" t="str">
        <f>'Jahresübersicht '!AC8</f>
        <v>psychische Auffälligkeiten und Erkrankungen</v>
      </c>
      <c r="AE8" s="293" t="str">
        <f>'Jahresübersicht '!AD8</f>
        <v>Einzelarbeit</v>
      </c>
      <c r="AF8" s="280" t="str">
        <f>'Jahresübersicht '!AE8</f>
        <v xml:space="preserve">offenes Angebot </v>
      </c>
      <c r="AG8" s="280" t="str">
        <f>'Jahresübersicht '!AF8</f>
        <v>Guppenangebot</v>
      </c>
      <c r="AH8" s="280" t="str">
        <f>'Jahresübersicht '!AG8</f>
        <v>Arbeit mit Erziehenden</v>
      </c>
      <c r="AI8" s="280" t="str">
        <f>'Jahresübersicht '!AH8</f>
        <v>Ausflug/Exkursion</v>
      </c>
      <c r="AJ8" s="286" t="str">
        <f>'Jahresübersicht '!AI8</f>
        <v>Multiplikator:innenarbeit</v>
      </c>
      <c r="AK8" s="298" t="s">
        <v>1</v>
      </c>
      <c r="AL8" s="282" t="str">
        <f>'Jahresübersicht '!AK8</f>
        <v>Angebote für Multiplikator:innen</v>
      </c>
      <c r="AM8" s="280" t="str">
        <f>'Jahresübersicht '!AL8</f>
        <v>Veranstaltungen</v>
      </c>
      <c r="AN8" s="286" t="str">
        <f>'Jahresübersicht '!AM8</f>
        <v>Nutzung durch Gemeinwesen</v>
      </c>
      <c r="AO8" s="284"/>
    </row>
    <row r="9" spans="1:41" ht="70" customHeight="1" thickBot="1" x14ac:dyDescent="0.4">
      <c r="A9" s="311"/>
      <c r="B9" s="309"/>
      <c r="C9" s="312"/>
      <c r="D9" s="313"/>
      <c r="E9" s="315"/>
      <c r="F9" s="299"/>
      <c r="G9" s="292"/>
      <c r="H9" s="68" t="s">
        <v>23</v>
      </c>
      <c r="I9" s="68" t="s">
        <v>24</v>
      </c>
      <c r="J9" s="68" t="s">
        <v>25</v>
      </c>
      <c r="K9" s="68" t="s">
        <v>23</v>
      </c>
      <c r="L9" s="68" t="s">
        <v>24</v>
      </c>
      <c r="M9" s="68" t="s">
        <v>25</v>
      </c>
      <c r="N9" s="68" t="s">
        <v>23</v>
      </c>
      <c r="O9" s="68" t="s">
        <v>24</v>
      </c>
      <c r="P9" s="68" t="s">
        <v>25</v>
      </c>
      <c r="Q9" s="68" t="s">
        <v>23</v>
      </c>
      <c r="R9" s="68" t="s">
        <v>24</v>
      </c>
      <c r="S9" s="68" t="s">
        <v>25</v>
      </c>
      <c r="T9" s="68" t="s">
        <v>23</v>
      </c>
      <c r="U9" s="68" t="s">
        <v>24</v>
      </c>
      <c r="V9" s="68" t="s">
        <v>25</v>
      </c>
      <c r="W9" s="68" t="s">
        <v>23</v>
      </c>
      <c r="X9" s="68" t="s">
        <v>24</v>
      </c>
      <c r="Y9" s="69" t="s">
        <v>25</v>
      </c>
      <c r="Z9" s="261"/>
      <c r="AA9" s="296"/>
      <c r="AB9" s="283"/>
      <c r="AC9" s="281"/>
      <c r="AD9" s="287"/>
      <c r="AE9" s="294"/>
      <c r="AF9" s="281"/>
      <c r="AG9" s="281"/>
      <c r="AH9" s="281"/>
      <c r="AI9" s="281"/>
      <c r="AJ9" s="287"/>
      <c r="AK9" s="299"/>
      <c r="AL9" s="283"/>
      <c r="AM9" s="281"/>
      <c r="AN9" s="287"/>
      <c r="AO9" s="285"/>
    </row>
    <row r="10" spans="1:41" ht="21" customHeight="1" x14ac:dyDescent="0.35">
      <c r="A10" s="162" t="str">
        <f>TEXT(B10,"TTTT")</f>
        <v>Montag</v>
      </c>
      <c r="B10" s="163">
        <f>DATE(Ausblenden!$A$81,9,Ausblenden!$B81)</f>
        <v>45901</v>
      </c>
      <c r="C10" s="155">
        <f>H10+K10+N10+Q10+T10+W10</f>
        <v>0</v>
      </c>
      <c r="D10" s="155">
        <f>I10+L10+O10+R10+U10+X10</f>
        <v>0</v>
      </c>
      <c r="E10" s="155">
        <f>J10+M10+P10+S10+V10+Y10</f>
        <v>0</v>
      </c>
      <c r="F10" s="160">
        <f>SUM(C10:E10)</f>
        <v>0</v>
      </c>
      <c r="G10" s="156"/>
      <c r="H10" s="156"/>
      <c r="I10" s="156"/>
      <c r="J10" s="156"/>
      <c r="K10" s="156"/>
      <c r="L10" s="156"/>
      <c r="M10" s="156"/>
      <c r="N10" s="156"/>
      <c r="O10" s="156"/>
      <c r="P10" s="156"/>
      <c r="Q10" s="156"/>
      <c r="R10" s="156"/>
      <c r="S10" s="156"/>
      <c r="T10" s="156"/>
      <c r="U10" s="156"/>
      <c r="V10" s="156"/>
      <c r="W10" s="156"/>
      <c r="X10" s="156"/>
      <c r="Y10" s="156"/>
      <c r="Z10" s="160">
        <f t="shared" ref="Z10:Z39" si="0">SUM(G10:Y10)</f>
        <v>0</v>
      </c>
      <c r="AA10" s="157"/>
      <c r="AB10" s="80"/>
      <c r="AC10" s="81"/>
      <c r="AD10" s="82"/>
      <c r="AE10" s="158"/>
      <c r="AF10" s="81"/>
      <c r="AG10" s="81"/>
      <c r="AH10" s="81"/>
      <c r="AI10" s="81"/>
      <c r="AJ10" s="159"/>
      <c r="AK10" s="161">
        <f t="shared" ref="AK10:AK39" si="1">SUM(AE10:AJ10)</f>
        <v>0</v>
      </c>
      <c r="AL10" s="80"/>
      <c r="AM10" s="158"/>
      <c r="AN10" s="82"/>
      <c r="AO10" s="104"/>
    </row>
    <row r="11" spans="1:41" ht="21" customHeight="1" x14ac:dyDescent="0.35">
      <c r="A11" s="164" t="str">
        <f t="shared" ref="A11:A39" si="2">TEXT(B11,"TTTT")</f>
        <v>Dienstag</v>
      </c>
      <c r="B11" s="169">
        <f>DATE(Ausblenden!$A$81,9,Ausblenden!$B82)</f>
        <v>45902</v>
      </c>
      <c r="C11" s="155">
        <f t="shared" ref="C11:E39" si="3">H11+K11+N11+Q11+T11+W11</f>
        <v>0</v>
      </c>
      <c r="D11" s="155">
        <f t="shared" si="3"/>
        <v>0</v>
      </c>
      <c r="E11" s="155">
        <f t="shared" si="3"/>
        <v>0</v>
      </c>
      <c r="F11" s="160">
        <f>SUM(C11:E11)</f>
        <v>0</v>
      </c>
      <c r="G11" s="156"/>
      <c r="H11" s="156"/>
      <c r="I11" s="156"/>
      <c r="J11" s="156"/>
      <c r="K11" s="156"/>
      <c r="L11" s="156"/>
      <c r="M11" s="156"/>
      <c r="N11" s="156"/>
      <c r="O11" s="156"/>
      <c r="P11" s="156"/>
      <c r="Q11" s="156"/>
      <c r="R11" s="156"/>
      <c r="S11" s="156"/>
      <c r="T11" s="156"/>
      <c r="U11" s="156"/>
      <c r="V11" s="156"/>
      <c r="W11" s="156"/>
      <c r="X11" s="156"/>
      <c r="Y11" s="156"/>
      <c r="Z11" s="160">
        <f t="shared" si="0"/>
        <v>0</v>
      </c>
      <c r="AA11" s="157"/>
      <c r="AB11" s="80"/>
      <c r="AC11" s="81"/>
      <c r="AD11" s="82"/>
      <c r="AE11" s="158"/>
      <c r="AF11" s="81"/>
      <c r="AG11" s="81"/>
      <c r="AH11" s="81"/>
      <c r="AI11" s="81"/>
      <c r="AJ11" s="159"/>
      <c r="AK11" s="161">
        <f t="shared" si="1"/>
        <v>0</v>
      </c>
      <c r="AL11" s="80"/>
      <c r="AM11" s="158"/>
      <c r="AN11" s="82"/>
      <c r="AO11" s="104"/>
    </row>
    <row r="12" spans="1:41" ht="21" customHeight="1" x14ac:dyDescent="0.35">
      <c r="A12" s="164" t="str">
        <f t="shared" si="2"/>
        <v>Mittwoch</v>
      </c>
      <c r="B12" s="169">
        <f>DATE(Ausblenden!$A$81,9,Ausblenden!$B83)</f>
        <v>45903</v>
      </c>
      <c r="C12" s="155">
        <f t="shared" si="3"/>
        <v>0</v>
      </c>
      <c r="D12" s="155">
        <f t="shared" si="3"/>
        <v>0</v>
      </c>
      <c r="E12" s="155">
        <f t="shared" si="3"/>
        <v>0</v>
      </c>
      <c r="F12" s="160">
        <f t="shared" ref="F12:F39" si="4">SUM(C12:E12)</f>
        <v>0</v>
      </c>
      <c r="G12" s="156"/>
      <c r="H12" s="156"/>
      <c r="I12" s="156"/>
      <c r="J12" s="156"/>
      <c r="K12" s="156"/>
      <c r="L12" s="156"/>
      <c r="M12" s="156"/>
      <c r="N12" s="156"/>
      <c r="O12" s="156"/>
      <c r="P12" s="156"/>
      <c r="Q12" s="156"/>
      <c r="R12" s="156"/>
      <c r="S12" s="156"/>
      <c r="T12" s="156"/>
      <c r="U12" s="156"/>
      <c r="V12" s="156"/>
      <c r="W12" s="156"/>
      <c r="X12" s="156"/>
      <c r="Y12" s="156"/>
      <c r="Z12" s="160">
        <f t="shared" si="0"/>
        <v>0</v>
      </c>
      <c r="AA12" s="157"/>
      <c r="AB12" s="80"/>
      <c r="AC12" s="81"/>
      <c r="AD12" s="82"/>
      <c r="AE12" s="158"/>
      <c r="AF12" s="81"/>
      <c r="AG12" s="81"/>
      <c r="AH12" s="81"/>
      <c r="AI12" s="81"/>
      <c r="AJ12" s="159"/>
      <c r="AK12" s="161">
        <f t="shared" si="1"/>
        <v>0</v>
      </c>
      <c r="AL12" s="80"/>
      <c r="AM12" s="158"/>
      <c r="AN12" s="82"/>
      <c r="AO12" s="104"/>
    </row>
    <row r="13" spans="1:41" ht="21" customHeight="1" x14ac:dyDescent="0.35">
      <c r="A13" s="164" t="str">
        <f t="shared" si="2"/>
        <v>Donnerstag</v>
      </c>
      <c r="B13" s="169">
        <f>DATE(Ausblenden!$A$81,9,Ausblenden!$B84)</f>
        <v>45904</v>
      </c>
      <c r="C13" s="155">
        <f t="shared" si="3"/>
        <v>0</v>
      </c>
      <c r="D13" s="155">
        <f t="shared" si="3"/>
        <v>0</v>
      </c>
      <c r="E13" s="155">
        <f t="shared" si="3"/>
        <v>0</v>
      </c>
      <c r="F13" s="160">
        <f t="shared" si="4"/>
        <v>0</v>
      </c>
      <c r="G13" s="156"/>
      <c r="H13" s="156"/>
      <c r="I13" s="156"/>
      <c r="J13" s="156"/>
      <c r="K13" s="156"/>
      <c r="L13" s="156"/>
      <c r="M13" s="156"/>
      <c r="N13" s="156"/>
      <c r="O13" s="156"/>
      <c r="P13" s="156"/>
      <c r="Q13" s="156"/>
      <c r="R13" s="156"/>
      <c r="S13" s="156"/>
      <c r="T13" s="156"/>
      <c r="U13" s="156"/>
      <c r="V13" s="156"/>
      <c r="W13" s="156"/>
      <c r="X13" s="156"/>
      <c r="Y13" s="156"/>
      <c r="Z13" s="160">
        <f t="shared" si="0"/>
        <v>0</v>
      </c>
      <c r="AA13" s="157"/>
      <c r="AB13" s="80"/>
      <c r="AC13" s="81"/>
      <c r="AD13" s="82"/>
      <c r="AE13" s="158"/>
      <c r="AF13" s="81"/>
      <c r="AG13" s="81"/>
      <c r="AH13" s="81"/>
      <c r="AI13" s="81"/>
      <c r="AJ13" s="159"/>
      <c r="AK13" s="161">
        <f t="shared" si="1"/>
        <v>0</v>
      </c>
      <c r="AL13" s="80"/>
      <c r="AM13" s="158"/>
      <c r="AN13" s="82"/>
      <c r="AO13" s="104"/>
    </row>
    <row r="14" spans="1:41" ht="21" customHeight="1" x14ac:dyDescent="0.35">
      <c r="A14" s="164" t="str">
        <f t="shared" si="2"/>
        <v>Freitag</v>
      </c>
      <c r="B14" s="169">
        <f>DATE(Ausblenden!$A$81,9,Ausblenden!$B85)</f>
        <v>45905</v>
      </c>
      <c r="C14" s="155">
        <f t="shared" si="3"/>
        <v>0</v>
      </c>
      <c r="D14" s="155">
        <f t="shared" si="3"/>
        <v>0</v>
      </c>
      <c r="E14" s="155">
        <f t="shared" si="3"/>
        <v>0</v>
      </c>
      <c r="F14" s="160">
        <f t="shared" si="4"/>
        <v>0</v>
      </c>
      <c r="G14" s="156"/>
      <c r="H14" s="156"/>
      <c r="I14" s="156"/>
      <c r="J14" s="156"/>
      <c r="K14" s="156"/>
      <c r="L14" s="156"/>
      <c r="M14" s="156"/>
      <c r="N14" s="156"/>
      <c r="O14" s="156"/>
      <c r="P14" s="156"/>
      <c r="Q14" s="156"/>
      <c r="R14" s="156"/>
      <c r="S14" s="156"/>
      <c r="T14" s="156"/>
      <c r="U14" s="156"/>
      <c r="V14" s="156"/>
      <c r="W14" s="156"/>
      <c r="X14" s="156"/>
      <c r="Y14" s="156"/>
      <c r="Z14" s="160">
        <f t="shared" si="0"/>
        <v>0</v>
      </c>
      <c r="AA14" s="157"/>
      <c r="AB14" s="80"/>
      <c r="AC14" s="81"/>
      <c r="AD14" s="82"/>
      <c r="AE14" s="158"/>
      <c r="AF14" s="81"/>
      <c r="AG14" s="81"/>
      <c r="AH14" s="81"/>
      <c r="AI14" s="81"/>
      <c r="AJ14" s="159"/>
      <c r="AK14" s="161">
        <f t="shared" si="1"/>
        <v>0</v>
      </c>
      <c r="AL14" s="80"/>
      <c r="AM14" s="158"/>
      <c r="AN14" s="82"/>
      <c r="AO14" s="104"/>
    </row>
    <row r="15" spans="1:41" ht="21" customHeight="1" x14ac:dyDescent="0.35">
      <c r="A15" s="164" t="str">
        <f t="shared" si="2"/>
        <v>Samstag</v>
      </c>
      <c r="B15" s="169">
        <f>DATE(Ausblenden!$A$81,9,Ausblenden!$B86)</f>
        <v>45906</v>
      </c>
      <c r="C15" s="155">
        <f t="shared" si="3"/>
        <v>0</v>
      </c>
      <c r="D15" s="155">
        <f t="shared" si="3"/>
        <v>0</v>
      </c>
      <c r="E15" s="155">
        <f t="shared" si="3"/>
        <v>0</v>
      </c>
      <c r="F15" s="160">
        <f t="shared" si="4"/>
        <v>0</v>
      </c>
      <c r="G15" s="156"/>
      <c r="H15" s="156"/>
      <c r="I15" s="156"/>
      <c r="J15" s="156"/>
      <c r="K15" s="156"/>
      <c r="L15" s="156"/>
      <c r="M15" s="156"/>
      <c r="N15" s="156"/>
      <c r="O15" s="156"/>
      <c r="P15" s="156"/>
      <c r="Q15" s="156"/>
      <c r="R15" s="156"/>
      <c r="S15" s="156"/>
      <c r="T15" s="156"/>
      <c r="U15" s="156"/>
      <c r="V15" s="156"/>
      <c r="W15" s="156"/>
      <c r="X15" s="156"/>
      <c r="Y15" s="156"/>
      <c r="Z15" s="160">
        <f t="shared" si="0"/>
        <v>0</v>
      </c>
      <c r="AA15" s="157"/>
      <c r="AB15" s="80"/>
      <c r="AC15" s="81"/>
      <c r="AD15" s="82"/>
      <c r="AE15" s="158"/>
      <c r="AF15" s="81"/>
      <c r="AG15" s="81"/>
      <c r="AH15" s="81"/>
      <c r="AI15" s="81"/>
      <c r="AJ15" s="159"/>
      <c r="AK15" s="161">
        <f t="shared" si="1"/>
        <v>0</v>
      </c>
      <c r="AL15" s="80"/>
      <c r="AM15" s="158"/>
      <c r="AN15" s="82"/>
      <c r="AO15" s="104"/>
    </row>
    <row r="16" spans="1:41" ht="21" customHeight="1" x14ac:dyDescent="0.35">
      <c r="A16" s="164" t="str">
        <f t="shared" si="2"/>
        <v>Sonntag</v>
      </c>
      <c r="B16" s="169">
        <f>DATE(Ausblenden!$A$81,9,Ausblenden!$B87)</f>
        <v>45907</v>
      </c>
      <c r="C16" s="155">
        <f t="shared" si="3"/>
        <v>0</v>
      </c>
      <c r="D16" s="155">
        <f t="shared" si="3"/>
        <v>0</v>
      </c>
      <c r="E16" s="155">
        <f t="shared" si="3"/>
        <v>0</v>
      </c>
      <c r="F16" s="160">
        <f t="shared" si="4"/>
        <v>0</v>
      </c>
      <c r="G16" s="156"/>
      <c r="H16" s="156"/>
      <c r="I16" s="156"/>
      <c r="J16" s="156"/>
      <c r="K16" s="156"/>
      <c r="L16" s="156"/>
      <c r="M16" s="156"/>
      <c r="N16" s="156"/>
      <c r="O16" s="156"/>
      <c r="P16" s="156"/>
      <c r="Q16" s="156"/>
      <c r="R16" s="156"/>
      <c r="S16" s="156"/>
      <c r="T16" s="156"/>
      <c r="U16" s="156"/>
      <c r="V16" s="156"/>
      <c r="W16" s="156"/>
      <c r="X16" s="156"/>
      <c r="Y16" s="156"/>
      <c r="Z16" s="160">
        <f t="shared" si="0"/>
        <v>0</v>
      </c>
      <c r="AA16" s="157"/>
      <c r="AB16" s="80"/>
      <c r="AC16" s="81"/>
      <c r="AD16" s="82"/>
      <c r="AE16" s="158"/>
      <c r="AF16" s="81"/>
      <c r="AG16" s="81"/>
      <c r="AH16" s="81"/>
      <c r="AI16" s="81"/>
      <c r="AJ16" s="159"/>
      <c r="AK16" s="161">
        <f t="shared" si="1"/>
        <v>0</v>
      </c>
      <c r="AL16" s="80"/>
      <c r="AM16" s="158"/>
      <c r="AN16" s="82"/>
      <c r="AO16" s="104"/>
    </row>
    <row r="17" spans="1:41" ht="21" customHeight="1" x14ac:dyDescent="0.35">
      <c r="A17" s="164" t="str">
        <f t="shared" si="2"/>
        <v>Montag</v>
      </c>
      <c r="B17" s="169">
        <f>DATE(Ausblenden!$A$81,9,Ausblenden!$B88)</f>
        <v>45908</v>
      </c>
      <c r="C17" s="155">
        <f t="shared" si="3"/>
        <v>0</v>
      </c>
      <c r="D17" s="155">
        <f t="shared" si="3"/>
        <v>0</v>
      </c>
      <c r="E17" s="155">
        <f t="shared" si="3"/>
        <v>0</v>
      </c>
      <c r="F17" s="160">
        <f t="shared" si="4"/>
        <v>0</v>
      </c>
      <c r="G17" s="156"/>
      <c r="H17" s="156"/>
      <c r="I17" s="156"/>
      <c r="J17" s="156"/>
      <c r="K17" s="156"/>
      <c r="L17" s="156"/>
      <c r="M17" s="156"/>
      <c r="N17" s="156"/>
      <c r="O17" s="156"/>
      <c r="P17" s="156"/>
      <c r="Q17" s="156"/>
      <c r="R17" s="156"/>
      <c r="S17" s="156"/>
      <c r="T17" s="156"/>
      <c r="U17" s="156"/>
      <c r="V17" s="156"/>
      <c r="W17" s="156"/>
      <c r="X17" s="156"/>
      <c r="Y17" s="156"/>
      <c r="Z17" s="160">
        <f t="shared" si="0"/>
        <v>0</v>
      </c>
      <c r="AA17" s="157"/>
      <c r="AB17" s="80"/>
      <c r="AC17" s="81"/>
      <c r="AD17" s="82"/>
      <c r="AE17" s="158"/>
      <c r="AF17" s="81"/>
      <c r="AG17" s="81"/>
      <c r="AH17" s="81"/>
      <c r="AI17" s="81"/>
      <c r="AJ17" s="159"/>
      <c r="AK17" s="161">
        <f t="shared" si="1"/>
        <v>0</v>
      </c>
      <c r="AL17" s="80"/>
      <c r="AM17" s="158"/>
      <c r="AN17" s="82"/>
      <c r="AO17" s="104"/>
    </row>
    <row r="18" spans="1:41" ht="21" customHeight="1" x14ac:dyDescent="0.35">
      <c r="A18" s="164" t="str">
        <f t="shared" si="2"/>
        <v>Dienstag</v>
      </c>
      <c r="B18" s="169">
        <f>DATE(Ausblenden!$A$81,9,Ausblenden!$B89)</f>
        <v>45909</v>
      </c>
      <c r="C18" s="155">
        <f t="shared" si="3"/>
        <v>0</v>
      </c>
      <c r="D18" s="155">
        <f t="shared" si="3"/>
        <v>0</v>
      </c>
      <c r="E18" s="155">
        <f t="shared" si="3"/>
        <v>0</v>
      </c>
      <c r="F18" s="160">
        <f t="shared" si="4"/>
        <v>0</v>
      </c>
      <c r="G18" s="156"/>
      <c r="H18" s="156"/>
      <c r="I18" s="156"/>
      <c r="J18" s="156"/>
      <c r="K18" s="156"/>
      <c r="L18" s="156"/>
      <c r="M18" s="156"/>
      <c r="N18" s="156"/>
      <c r="O18" s="156"/>
      <c r="P18" s="156"/>
      <c r="Q18" s="156"/>
      <c r="R18" s="156"/>
      <c r="S18" s="156"/>
      <c r="T18" s="156"/>
      <c r="U18" s="156"/>
      <c r="V18" s="156"/>
      <c r="W18" s="156"/>
      <c r="X18" s="156"/>
      <c r="Y18" s="156"/>
      <c r="Z18" s="160">
        <f t="shared" si="0"/>
        <v>0</v>
      </c>
      <c r="AA18" s="157"/>
      <c r="AB18" s="80"/>
      <c r="AC18" s="81"/>
      <c r="AD18" s="82"/>
      <c r="AE18" s="158"/>
      <c r="AF18" s="81"/>
      <c r="AG18" s="81"/>
      <c r="AH18" s="81"/>
      <c r="AI18" s="81"/>
      <c r="AJ18" s="159"/>
      <c r="AK18" s="161">
        <f t="shared" si="1"/>
        <v>0</v>
      </c>
      <c r="AL18" s="80"/>
      <c r="AM18" s="158"/>
      <c r="AN18" s="82"/>
      <c r="AO18" s="104"/>
    </row>
    <row r="19" spans="1:41" ht="21" customHeight="1" x14ac:dyDescent="0.35">
      <c r="A19" s="164" t="str">
        <f t="shared" si="2"/>
        <v>Mittwoch</v>
      </c>
      <c r="B19" s="169">
        <f>DATE(Ausblenden!$A$81,9,Ausblenden!$B90)</f>
        <v>45910</v>
      </c>
      <c r="C19" s="155">
        <f t="shared" si="3"/>
        <v>0</v>
      </c>
      <c r="D19" s="155">
        <f t="shared" si="3"/>
        <v>0</v>
      </c>
      <c r="E19" s="155">
        <f t="shared" si="3"/>
        <v>0</v>
      </c>
      <c r="F19" s="160">
        <f t="shared" si="4"/>
        <v>0</v>
      </c>
      <c r="G19" s="156"/>
      <c r="H19" s="156"/>
      <c r="I19" s="156"/>
      <c r="J19" s="156"/>
      <c r="K19" s="156"/>
      <c r="L19" s="156"/>
      <c r="M19" s="156"/>
      <c r="N19" s="156"/>
      <c r="O19" s="156"/>
      <c r="P19" s="156"/>
      <c r="Q19" s="156"/>
      <c r="R19" s="156"/>
      <c r="S19" s="156"/>
      <c r="T19" s="156"/>
      <c r="U19" s="156"/>
      <c r="V19" s="156"/>
      <c r="W19" s="156"/>
      <c r="X19" s="156"/>
      <c r="Y19" s="156"/>
      <c r="Z19" s="160">
        <f t="shared" si="0"/>
        <v>0</v>
      </c>
      <c r="AA19" s="157"/>
      <c r="AB19" s="80"/>
      <c r="AC19" s="81"/>
      <c r="AD19" s="82"/>
      <c r="AE19" s="158"/>
      <c r="AF19" s="81"/>
      <c r="AG19" s="81"/>
      <c r="AH19" s="81"/>
      <c r="AI19" s="81"/>
      <c r="AJ19" s="159"/>
      <c r="AK19" s="161">
        <f t="shared" si="1"/>
        <v>0</v>
      </c>
      <c r="AL19" s="80"/>
      <c r="AM19" s="158"/>
      <c r="AN19" s="82"/>
      <c r="AO19" s="104"/>
    </row>
    <row r="20" spans="1:41" ht="21" customHeight="1" x14ac:dyDescent="0.35">
      <c r="A20" s="164" t="str">
        <f t="shared" si="2"/>
        <v>Donnerstag</v>
      </c>
      <c r="B20" s="169">
        <f>DATE(Ausblenden!$A$81,9,Ausblenden!$B91)</f>
        <v>45911</v>
      </c>
      <c r="C20" s="155">
        <f t="shared" si="3"/>
        <v>0</v>
      </c>
      <c r="D20" s="155">
        <f t="shared" si="3"/>
        <v>0</v>
      </c>
      <c r="E20" s="155">
        <f t="shared" si="3"/>
        <v>0</v>
      </c>
      <c r="F20" s="160">
        <f t="shared" si="4"/>
        <v>0</v>
      </c>
      <c r="G20" s="156"/>
      <c r="H20" s="156"/>
      <c r="I20" s="156"/>
      <c r="J20" s="156"/>
      <c r="K20" s="156"/>
      <c r="L20" s="156"/>
      <c r="M20" s="156"/>
      <c r="N20" s="156"/>
      <c r="O20" s="156"/>
      <c r="P20" s="156"/>
      <c r="Q20" s="156"/>
      <c r="R20" s="156"/>
      <c r="S20" s="156"/>
      <c r="T20" s="156"/>
      <c r="U20" s="156"/>
      <c r="V20" s="156"/>
      <c r="W20" s="156"/>
      <c r="X20" s="156"/>
      <c r="Y20" s="156"/>
      <c r="Z20" s="160">
        <f t="shared" si="0"/>
        <v>0</v>
      </c>
      <c r="AA20" s="157"/>
      <c r="AB20" s="80"/>
      <c r="AC20" s="81"/>
      <c r="AD20" s="82"/>
      <c r="AE20" s="158"/>
      <c r="AF20" s="81"/>
      <c r="AG20" s="81"/>
      <c r="AH20" s="81"/>
      <c r="AI20" s="81"/>
      <c r="AJ20" s="159"/>
      <c r="AK20" s="161">
        <f t="shared" si="1"/>
        <v>0</v>
      </c>
      <c r="AL20" s="80"/>
      <c r="AM20" s="158"/>
      <c r="AN20" s="82"/>
      <c r="AO20" s="104"/>
    </row>
    <row r="21" spans="1:41" ht="21" customHeight="1" x14ac:dyDescent="0.35">
      <c r="A21" s="164" t="str">
        <f t="shared" si="2"/>
        <v>Freitag</v>
      </c>
      <c r="B21" s="169">
        <f>DATE(Ausblenden!$A$81,9,Ausblenden!$B92)</f>
        <v>45912</v>
      </c>
      <c r="C21" s="155">
        <f t="shared" si="3"/>
        <v>0</v>
      </c>
      <c r="D21" s="155">
        <f t="shared" si="3"/>
        <v>0</v>
      </c>
      <c r="E21" s="155">
        <f t="shared" si="3"/>
        <v>0</v>
      </c>
      <c r="F21" s="160">
        <f t="shared" si="4"/>
        <v>0</v>
      </c>
      <c r="G21" s="156"/>
      <c r="H21" s="156"/>
      <c r="I21" s="156"/>
      <c r="J21" s="156"/>
      <c r="K21" s="156"/>
      <c r="L21" s="156"/>
      <c r="M21" s="156"/>
      <c r="N21" s="156"/>
      <c r="O21" s="156"/>
      <c r="P21" s="156"/>
      <c r="Q21" s="156"/>
      <c r="R21" s="156"/>
      <c r="S21" s="156"/>
      <c r="T21" s="156"/>
      <c r="U21" s="156"/>
      <c r="V21" s="156"/>
      <c r="W21" s="156"/>
      <c r="X21" s="156"/>
      <c r="Y21" s="156"/>
      <c r="Z21" s="160">
        <f t="shared" si="0"/>
        <v>0</v>
      </c>
      <c r="AA21" s="157"/>
      <c r="AB21" s="80"/>
      <c r="AC21" s="81"/>
      <c r="AD21" s="82"/>
      <c r="AE21" s="158"/>
      <c r="AF21" s="81"/>
      <c r="AG21" s="81"/>
      <c r="AH21" s="81"/>
      <c r="AI21" s="81"/>
      <c r="AJ21" s="159"/>
      <c r="AK21" s="161">
        <f t="shared" si="1"/>
        <v>0</v>
      </c>
      <c r="AL21" s="80"/>
      <c r="AM21" s="158"/>
      <c r="AN21" s="82"/>
      <c r="AO21" s="104"/>
    </row>
    <row r="22" spans="1:41" ht="21" customHeight="1" x14ac:dyDescent="0.35">
      <c r="A22" s="164" t="str">
        <f t="shared" si="2"/>
        <v>Samstag</v>
      </c>
      <c r="B22" s="169">
        <f>DATE(Ausblenden!$A$81,9,Ausblenden!$B93)</f>
        <v>45913</v>
      </c>
      <c r="C22" s="155">
        <f t="shared" si="3"/>
        <v>0</v>
      </c>
      <c r="D22" s="155">
        <f t="shared" si="3"/>
        <v>0</v>
      </c>
      <c r="E22" s="155">
        <f t="shared" si="3"/>
        <v>0</v>
      </c>
      <c r="F22" s="160">
        <f t="shared" si="4"/>
        <v>0</v>
      </c>
      <c r="G22" s="156"/>
      <c r="H22" s="156"/>
      <c r="I22" s="156"/>
      <c r="J22" s="156"/>
      <c r="K22" s="156"/>
      <c r="L22" s="156"/>
      <c r="M22" s="156"/>
      <c r="N22" s="156"/>
      <c r="O22" s="156"/>
      <c r="P22" s="156"/>
      <c r="Q22" s="156"/>
      <c r="R22" s="156"/>
      <c r="S22" s="156"/>
      <c r="T22" s="156"/>
      <c r="U22" s="156"/>
      <c r="V22" s="156"/>
      <c r="W22" s="156"/>
      <c r="X22" s="156"/>
      <c r="Y22" s="156"/>
      <c r="Z22" s="160">
        <f t="shared" si="0"/>
        <v>0</v>
      </c>
      <c r="AA22" s="157"/>
      <c r="AB22" s="80"/>
      <c r="AC22" s="81"/>
      <c r="AD22" s="82"/>
      <c r="AE22" s="158"/>
      <c r="AF22" s="81"/>
      <c r="AG22" s="81"/>
      <c r="AH22" s="81"/>
      <c r="AI22" s="81"/>
      <c r="AJ22" s="159"/>
      <c r="AK22" s="161">
        <f t="shared" si="1"/>
        <v>0</v>
      </c>
      <c r="AL22" s="80"/>
      <c r="AM22" s="158"/>
      <c r="AN22" s="82"/>
      <c r="AO22" s="104"/>
    </row>
    <row r="23" spans="1:41" ht="21" customHeight="1" x14ac:dyDescent="0.35">
      <c r="A23" s="164" t="str">
        <f t="shared" si="2"/>
        <v>Sonntag</v>
      </c>
      <c r="B23" s="169">
        <f>DATE(Ausblenden!$A$81,9,Ausblenden!$B94)</f>
        <v>45914</v>
      </c>
      <c r="C23" s="155">
        <f t="shared" si="3"/>
        <v>0</v>
      </c>
      <c r="D23" s="155">
        <f t="shared" si="3"/>
        <v>0</v>
      </c>
      <c r="E23" s="155">
        <f t="shared" si="3"/>
        <v>0</v>
      </c>
      <c r="F23" s="160">
        <f t="shared" si="4"/>
        <v>0</v>
      </c>
      <c r="G23" s="156"/>
      <c r="H23" s="156"/>
      <c r="I23" s="156"/>
      <c r="J23" s="156"/>
      <c r="K23" s="156"/>
      <c r="L23" s="156"/>
      <c r="M23" s="156"/>
      <c r="N23" s="156"/>
      <c r="O23" s="156"/>
      <c r="P23" s="156"/>
      <c r="Q23" s="156"/>
      <c r="R23" s="156"/>
      <c r="S23" s="156"/>
      <c r="T23" s="156"/>
      <c r="U23" s="156"/>
      <c r="V23" s="156"/>
      <c r="W23" s="156"/>
      <c r="X23" s="156"/>
      <c r="Y23" s="156"/>
      <c r="Z23" s="160">
        <f t="shared" si="0"/>
        <v>0</v>
      </c>
      <c r="AA23" s="157"/>
      <c r="AB23" s="80"/>
      <c r="AC23" s="81"/>
      <c r="AD23" s="82"/>
      <c r="AE23" s="158"/>
      <c r="AF23" s="81"/>
      <c r="AG23" s="81"/>
      <c r="AH23" s="81"/>
      <c r="AI23" s="81"/>
      <c r="AJ23" s="159"/>
      <c r="AK23" s="161">
        <f t="shared" si="1"/>
        <v>0</v>
      </c>
      <c r="AL23" s="80"/>
      <c r="AM23" s="158"/>
      <c r="AN23" s="82"/>
      <c r="AO23" s="104"/>
    </row>
    <row r="24" spans="1:41" ht="21" customHeight="1" x14ac:dyDescent="0.35">
      <c r="A24" s="164" t="str">
        <f t="shared" si="2"/>
        <v>Montag</v>
      </c>
      <c r="B24" s="169">
        <f>DATE(Ausblenden!$A$81,9,Ausblenden!$B95)</f>
        <v>45915</v>
      </c>
      <c r="C24" s="155">
        <f t="shared" si="3"/>
        <v>0</v>
      </c>
      <c r="D24" s="155">
        <f t="shared" si="3"/>
        <v>0</v>
      </c>
      <c r="E24" s="155">
        <f t="shared" si="3"/>
        <v>0</v>
      </c>
      <c r="F24" s="160">
        <f t="shared" si="4"/>
        <v>0</v>
      </c>
      <c r="G24" s="156"/>
      <c r="H24" s="156"/>
      <c r="I24" s="156"/>
      <c r="J24" s="156"/>
      <c r="K24" s="156"/>
      <c r="L24" s="156"/>
      <c r="M24" s="156"/>
      <c r="N24" s="156"/>
      <c r="O24" s="156"/>
      <c r="P24" s="156"/>
      <c r="Q24" s="156"/>
      <c r="R24" s="156"/>
      <c r="S24" s="156"/>
      <c r="T24" s="156"/>
      <c r="U24" s="156"/>
      <c r="V24" s="156"/>
      <c r="W24" s="156"/>
      <c r="X24" s="156"/>
      <c r="Y24" s="156"/>
      <c r="Z24" s="160">
        <f t="shared" si="0"/>
        <v>0</v>
      </c>
      <c r="AA24" s="157"/>
      <c r="AB24" s="80"/>
      <c r="AC24" s="81"/>
      <c r="AD24" s="82"/>
      <c r="AE24" s="158"/>
      <c r="AF24" s="81"/>
      <c r="AG24" s="81"/>
      <c r="AH24" s="81"/>
      <c r="AI24" s="81"/>
      <c r="AJ24" s="159"/>
      <c r="AK24" s="161">
        <f t="shared" si="1"/>
        <v>0</v>
      </c>
      <c r="AL24" s="80"/>
      <c r="AM24" s="158"/>
      <c r="AN24" s="82"/>
      <c r="AO24" s="104"/>
    </row>
    <row r="25" spans="1:41" ht="21" customHeight="1" x14ac:dyDescent="0.35">
      <c r="A25" s="164" t="str">
        <f t="shared" si="2"/>
        <v>Dienstag</v>
      </c>
      <c r="B25" s="169">
        <f>DATE(Ausblenden!$A$81,9,Ausblenden!$B96)</f>
        <v>45916</v>
      </c>
      <c r="C25" s="155">
        <f t="shared" si="3"/>
        <v>0</v>
      </c>
      <c r="D25" s="155">
        <f t="shared" si="3"/>
        <v>0</v>
      </c>
      <c r="E25" s="155">
        <f t="shared" si="3"/>
        <v>0</v>
      </c>
      <c r="F25" s="160">
        <f t="shared" si="4"/>
        <v>0</v>
      </c>
      <c r="G25" s="156"/>
      <c r="H25" s="156"/>
      <c r="I25" s="156"/>
      <c r="J25" s="156"/>
      <c r="K25" s="156"/>
      <c r="L25" s="156"/>
      <c r="M25" s="156"/>
      <c r="N25" s="156"/>
      <c r="O25" s="156"/>
      <c r="P25" s="156"/>
      <c r="Q25" s="156"/>
      <c r="R25" s="156"/>
      <c r="S25" s="156"/>
      <c r="T25" s="156"/>
      <c r="U25" s="156"/>
      <c r="V25" s="156"/>
      <c r="W25" s="156"/>
      <c r="X25" s="156"/>
      <c r="Y25" s="156"/>
      <c r="Z25" s="160">
        <f t="shared" si="0"/>
        <v>0</v>
      </c>
      <c r="AA25" s="157"/>
      <c r="AB25" s="80"/>
      <c r="AC25" s="81"/>
      <c r="AD25" s="82"/>
      <c r="AE25" s="158"/>
      <c r="AF25" s="81"/>
      <c r="AG25" s="81"/>
      <c r="AH25" s="81"/>
      <c r="AI25" s="81"/>
      <c r="AJ25" s="159"/>
      <c r="AK25" s="161">
        <f t="shared" si="1"/>
        <v>0</v>
      </c>
      <c r="AL25" s="80"/>
      <c r="AM25" s="158"/>
      <c r="AN25" s="82"/>
      <c r="AO25" s="104"/>
    </row>
    <row r="26" spans="1:41" ht="21" customHeight="1" x14ac:dyDescent="0.35">
      <c r="A26" s="164" t="str">
        <f t="shared" si="2"/>
        <v>Mittwoch</v>
      </c>
      <c r="B26" s="169">
        <f>DATE(Ausblenden!$A$81,9,Ausblenden!$B97)</f>
        <v>45917</v>
      </c>
      <c r="C26" s="155">
        <f t="shared" si="3"/>
        <v>0</v>
      </c>
      <c r="D26" s="155">
        <f t="shared" si="3"/>
        <v>0</v>
      </c>
      <c r="E26" s="155">
        <f t="shared" si="3"/>
        <v>0</v>
      </c>
      <c r="F26" s="160">
        <f t="shared" si="4"/>
        <v>0</v>
      </c>
      <c r="G26" s="156"/>
      <c r="H26" s="156"/>
      <c r="I26" s="156"/>
      <c r="J26" s="156"/>
      <c r="K26" s="156"/>
      <c r="L26" s="156"/>
      <c r="M26" s="156"/>
      <c r="N26" s="156"/>
      <c r="O26" s="156"/>
      <c r="P26" s="156"/>
      <c r="Q26" s="156"/>
      <c r="R26" s="156"/>
      <c r="S26" s="156"/>
      <c r="T26" s="156"/>
      <c r="U26" s="156"/>
      <c r="V26" s="156"/>
      <c r="W26" s="156"/>
      <c r="X26" s="156"/>
      <c r="Y26" s="156"/>
      <c r="Z26" s="160">
        <f t="shared" si="0"/>
        <v>0</v>
      </c>
      <c r="AA26" s="157"/>
      <c r="AB26" s="80"/>
      <c r="AC26" s="81"/>
      <c r="AD26" s="82"/>
      <c r="AE26" s="158"/>
      <c r="AF26" s="81"/>
      <c r="AG26" s="81"/>
      <c r="AH26" s="81"/>
      <c r="AI26" s="81"/>
      <c r="AJ26" s="159"/>
      <c r="AK26" s="161">
        <f t="shared" si="1"/>
        <v>0</v>
      </c>
      <c r="AL26" s="80"/>
      <c r="AM26" s="158"/>
      <c r="AN26" s="82"/>
      <c r="AO26" s="104"/>
    </row>
    <row r="27" spans="1:41" ht="21" customHeight="1" x14ac:dyDescent="0.35">
      <c r="A27" s="164" t="str">
        <f t="shared" si="2"/>
        <v>Donnerstag</v>
      </c>
      <c r="B27" s="169">
        <f>DATE(Ausblenden!$A$81,9,Ausblenden!$B98)</f>
        <v>45918</v>
      </c>
      <c r="C27" s="155">
        <f t="shared" si="3"/>
        <v>0</v>
      </c>
      <c r="D27" s="155">
        <f t="shared" si="3"/>
        <v>0</v>
      </c>
      <c r="E27" s="155">
        <f t="shared" si="3"/>
        <v>0</v>
      </c>
      <c r="F27" s="160">
        <f t="shared" si="4"/>
        <v>0</v>
      </c>
      <c r="G27" s="156"/>
      <c r="H27" s="156"/>
      <c r="I27" s="156"/>
      <c r="J27" s="156"/>
      <c r="K27" s="156"/>
      <c r="L27" s="156"/>
      <c r="M27" s="156"/>
      <c r="N27" s="156"/>
      <c r="O27" s="156"/>
      <c r="P27" s="156"/>
      <c r="Q27" s="156"/>
      <c r="R27" s="156"/>
      <c r="S27" s="156"/>
      <c r="T27" s="156"/>
      <c r="U27" s="156"/>
      <c r="V27" s="156"/>
      <c r="W27" s="156"/>
      <c r="X27" s="156"/>
      <c r="Y27" s="156"/>
      <c r="Z27" s="160">
        <f t="shared" si="0"/>
        <v>0</v>
      </c>
      <c r="AA27" s="157"/>
      <c r="AB27" s="80"/>
      <c r="AC27" s="81"/>
      <c r="AD27" s="82"/>
      <c r="AE27" s="158"/>
      <c r="AF27" s="81"/>
      <c r="AG27" s="81"/>
      <c r="AH27" s="81"/>
      <c r="AI27" s="81"/>
      <c r="AJ27" s="159"/>
      <c r="AK27" s="161">
        <f t="shared" si="1"/>
        <v>0</v>
      </c>
      <c r="AL27" s="80"/>
      <c r="AM27" s="158"/>
      <c r="AN27" s="82"/>
      <c r="AO27" s="104"/>
    </row>
    <row r="28" spans="1:41" ht="21" customHeight="1" x14ac:dyDescent="0.35">
      <c r="A28" s="164" t="str">
        <f t="shared" si="2"/>
        <v>Freitag</v>
      </c>
      <c r="B28" s="169">
        <f>DATE(Ausblenden!$A$81,9,Ausblenden!$B99)</f>
        <v>45919</v>
      </c>
      <c r="C28" s="155">
        <f t="shared" si="3"/>
        <v>0</v>
      </c>
      <c r="D28" s="155">
        <f t="shared" si="3"/>
        <v>0</v>
      </c>
      <c r="E28" s="155">
        <f t="shared" si="3"/>
        <v>0</v>
      </c>
      <c r="F28" s="160">
        <f t="shared" si="4"/>
        <v>0</v>
      </c>
      <c r="G28" s="156"/>
      <c r="H28" s="156"/>
      <c r="I28" s="156"/>
      <c r="J28" s="156"/>
      <c r="K28" s="156"/>
      <c r="L28" s="156"/>
      <c r="M28" s="156"/>
      <c r="N28" s="156"/>
      <c r="O28" s="156"/>
      <c r="P28" s="156"/>
      <c r="Q28" s="156"/>
      <c r="R28" s="156"/>
      <c r="S28" s="156"/>
      <c r="T28" s="156"/>
      <c r="U28" s="156"/>
      <c r="V28" s="156"/>
      <c r="W28" s="156"/>
      <c r="X28" s="156"/>
      <c r="Y28" s="156"/>
      <c r="Z28" s="160">
        <f t="shared" si="0"/>
        <v>0</v>
      </c>
      <c r="AA28" s="157"/>
      <c r="AB28" s="80"/>
      <c r="AC28" s="81"/>
      <c r="AD28" s="82"/>
      <c r="AE28" s="158"/>
      <c r="AF28" s="81"/>
      <c r="AG28" s="81"/>
      <c r="AH28" s="81"/>
      <c r="AI28" s="81"/>
      <c r="AJ28" s="159"/>
      <c r="AK28" s="161">
        <f t="shared" si="1"/>
        <v>0</v>
      </c>
      <c r="AL28" s="80"/>
      <c r="AM28" s="158"/>
      <c r="AN28" s="82"/>
      <c r="AO28" s="104"/>
    </row>
    <row r="29" spans="1:41" ht="21" customHeight="1" x14ac:dyDescent="0.35">
      <c r="A29" s="164" t="str">
        <f t="shared" si="2"/>
        <v>Samstag</v>
      </c>
      <c r="B29" s="169">
        <f>DATE(Ausblenden!$A$81,9,Ausblenden!$B100)</f>
        <v>45920</v>
      </c>
      <c r="C29" s="155">
        <f t="shared" si="3"/>
        <v>0</v>
      </c>
      <c r="D29" s="155">
        <f t="shared" si="3"/>
        <v>0</v>
      </c>
      <c r="E29" s="155">
        <f t="shared" si="3"/>
        <v>0</v>
      </c>
      <c r="F29" s="160">
        <f t="shared" si="4"/>
        <v>0</v>
      </c>
      <c r="G29" s="156"/>
      <c r="H29" s="156"/>
      <c r="I29" s="156"/>
      <c r="J29" s="156"/>
      <c r="K29" s="156"/>
      <c r="L29" s="156"/>
      <c r="M29" s="156"/>
      <c r="N29" s="156"/>
      <c r="O29" s="156"/>
      <c r="P29" s="156"/>
      <c r="Q29" s="156"/>
      <c r="R29" s="156"/>
      <c r="S29" s="156"/>
      <c r="T29" s="156"/>
      <c r="U29" s="156"/>
      <c r="V29" s="156"/>
      <c r="W29" s="156"/>
      <c r="X29" s="156"/>
      <c r="Y29" s="156"/>
      <c r="Z29" s="160">
        <f t="shared" si="0"/>
        <v>0</v>
      </c>
      <c r="AA29" s="157"/>
      <c r="AB29" s="80"/>
      <c r="AC29" s="81"/>
      <c r="AD29" s="82"/>
      <c r="AE29" s="158"/>
      <c r="AF29" s="81"/>
      <c r="AG29" s="81"/>
      <c r="AH29" s="81"/>
      <c r="AI29" s="81"/>
      <c r="AJ29" s="159"/>
      <c r="AK29" s="161">
        <f t="shared" si="1"/>
        <v>0</v>
      </c>
      <c r="AL29" s="80"/>
      <c r="AM29" s="158"/>
      <c r="AN29" s="82"/>
      <c r="AO29" s="104"/>
    </row>
    <row r="30" spans="1:41" ht="21" customHeight="1" x14ac:dyDescent="0.35">
      <c r="A30" s="164" t="str">
        <f t="shared" si="2"/>
        <v>Sonntag</v>
      </c>
      <c r="B30" s="169">
        <f>DATE(Ausblenden!$A$81,9,Ausblenden!$B101)</f>
        <v>45921</v>
      </c>
      <c r="C30" s="155">
        <f t="shared" si="3"/>
        <v>0</v>
      </c>
      <c r="D30" s="155">
        <f t="shared" si="3"/>
        <v>0</v>
      </c>
      <c r="E30" s="155">
        <f t="shared" si="3"/>
        <v>0</v>
      </c>
      <c r="F30" s="160">
        <f t="shared" si="4"/>
        <v>0</v>
      </c>
      <c r="G30" s="156"/>
      <c r="H30" s="156"/>
      <c r="I30" s="156"/>
      <c r="J30" s="156"/>
      <c r="K30" s="156"/>
      <c r="L30" s="156"/>
      <c r="M30" s="156"/>
      <c r="N30" s="156"/>
      <c r="O30" s="156"/>
      <c r="P30" s="156"/>
      <c r="Q30" s="156"/>
      <c r="R30" s="156"/>
      <c r="S30" s="156"/>
      <c r="T30" s="156"/>
      <c r="U30" s="156"/>
      <c r="V30" s="156"/>
      <c r="W30" s="156"/>
      <c r="X30" s="156"/>
      <c r="Y30" s="156"/>
      <c r="Z30" s="160">
        <f t="shared" si="0"/>
        <v>0</v>
      </c>
      <c r="AA30" s="157"/>
      <c r="AB30" s="80"/>
      <c r="AC30" s="81"/>
      <c r="AD30" s="82"/>
      <c r="AE30" s="158"/>
      <c r="AF30" s="81"/>
      <c r="AG30" s="81"/>
      <c r="AH30" s="81"/>
      <c r="AI30" s="81"/>
      <c r="AJ30" s="159"/>
      <c r="AK30" s="161">
        <f t="shared" si="1"/>
        <v>0</v>
      </c>
      <c r="AL30" s="80"/>
      <c r="AM30" s="158"/>
      <c r="AN30" s="82"/>
      <c r="AO30" s="104"/>
    </row>
    <row r="31" spans="1:41" ht="21" customHeight="1" x14ac:dyDescent="0.35">
      <c r="A31" s="164" t="str">
        <f t="shared" si="2"/>
        <v>Montag</v>
      </c>
      <c r="B31" s="169">
        <f>DATE(Ausblenden!$A$81,9,Ausblenden!$B102)</f>
        <v>45922</v>
      </c>
      <c r="C31" s="155">
        <f t="shared" si="3"/>
        <v>0</v>
      </c>
      <c r="D31" s="155">
        <f t="shared" si="3"/>
        <v>0</v>
      </c>
      <c r="E31" s="155">
        <f t="shared" si="3"/>
        <v>0</v>
      </c>
      <c r="F31" s="160">
        <f t="shared" si="4"/>
        <v>0</v>
      </c>
      <c r="G31" s="156"/>
      <c r="H31" s="156"/>
      <c r="I31" s="156"/>
      <c r="J31" s="156"/>
      <c r="K31" s="156"/>
      <c r="L31" s="156"/>
      <c r="M31" s="156"/>
      <c r="N31" s="156"/>
      <c r="O31" s="156"/>
      <c r="P31" s="156"/>
      <c r="Q31" s="156"/>
      <c r="R31" s="156"/>
      <c r="S31" s="156"/>
      <c r="T31" s="156"/>
      <c r="U31" s="156"/>
      <c r="V31" s="156"/>
      <c r="W31" s="156"/>
      <c r="X31" s="156"/>
      <c r="Y31" s="156"/>
      <c r="Z31" s="160">
        <f t="shared" si="0"/>
        <v>0</v>
      </c>
      <c r="AA31" s="157"/>
      <c r="AB31" s="80"/>
      <c r="AC31" s="81"/>
      <c r="AD31" s="82"/>
      <c r="AE31" s="158"/>
      <c r="AF31" s="81"/>
      <c r="AG31" s="81"/>
      <c r="AH31" s="81"/>
      <c r="AI31" s="81"/>
      <c r="AJ31" s="159"/>
      <c r="AK31" s="161">
        <f t="shared" si="1"/>
        <v>0</v>
      </c>
      <c r="AL31" s="80"/>
      <c r="AM31" s="158"/>
      <c r="AN31" s="82"/>
      <c r="AO31" s="104"/>
    </row>
    <row r="32" spans="1:41" ht="21" customHeight="1" x14ac:dyDescent="0.35">
      <c r="A32" s="164" t="str">
        <f t="shared" si="2"/>
        <v>Dienstag</v>
      </c>
      <c r="B32" s="169">
        <f>DATE(Ausblenden!$A$81,9,Ausblenden!$B103)</f>
        <v>45923</v>
      </c>
      <c r="C32" s="155">
        <f t="shared" si="3"/>
        <v>0</v>
      </c>
      <c r="D32" s="155">
        <f t="shared" si="3"/>
        <v>0</v>
      </c>
      <c r="E32" s="155">
        <f t="shared" si="3"/>
        <v>0</v>
      </c>
      <c r="F32" s="160">
        <f t="shared" si="4"/>
        <v>0</v>
      </c>
      <c r="G32" s="156"/>
      <c r="H32" s="156"/>
      <c r="I32" s="156"/>
      <c r="J32" s="156"/>
      <c r="K32" s="156"/>
      <c r="L32" s="156"/>
      <c r="M32" s="156"/>
      <c r="N32" s="156"/>
      <c r="O32" s="156"/>
      <c r="P32" s="156"/>
      <c r="Q32" s="156"/>
      <c r="R32" s="156"/>
      <c r="S32" s="156"/>
      <c r="T32" s="156"/>
      <c r="U32" s="156"/>
      <c r="V32" s="156"/>
      <c r="W32" s="156"/>
      <c r="X32" s="156"/>
      <c r="Y32" s="156"/>
      <c r="Z32" s="160">
        <f t="shared" si="0"/>
        <v>0</v>
      </c>
      <c r="AA32" s="157"/>
      <c r="AB32" s="80"/>
      <c r="AC32" s="81"/>
      <c r="AD32" s="82"/>
      <c r="AE32" s="158"/>
      <c r="AF32" s="81"/>
      <c r="AG32" s="81"/>
      <c r="AH32" s="81"/>
      <c r="AI32" s="81"/>
      <c r="AJ32" s="159"/>
      <c r="AK32" s="161">
        <f t="shared" si="1"/>
        <v>0</v>
      </c>
      <c r="AL32" s="80"/>
      <c r="AM32" s="158"/>
      <c r="AN32" s="82"/>
      <c r="AO32" s="104"/>
    </row>
    <row r="33" spans="1:41" ht="21" customHeight="1" x14ac:dyDescent="0.35">
      <c r="A33" s="164" t="str">
        <f t="shared" si="2"/>
        <v>Mittwoch</v>
      </c>
      <c r="B33" s="169">
        <f>DATE(Ausblenden!$A$81,9,Ausblenden!$B104)</f>
        <v>45924</v>
      </c>
      <c r="C33" s="155">
        <f t="shared" si="3"/>
        <v>0</v>
      </c>
      <c r="D33" s="155">
        <f t="shared" si="3"/>
        <v>0</v>
      </c>
      <c r="E33" s="155">
        <f t="shared" si="3"/>
        <v>0</v>
      </c>
      <c r="F33" s="160">
        <f t="shared" si="4"/>
        <v>0</v>
      </c>
      <c r="G33" s="156"/>
      <c r="H33" s="156"/>
      <c r="I33" s="156"/>
      <c r="J33" s="156"/>
      <c r="K33" s="156"/>
      <c r="L33" s="156"/>
      <c r="M33" s="156"/>
      <c r="N33" s="156"/>
      <c r="O33" s="156"/>
      <c r="P33" s="156"/>
      <c r="Q33" s="156"/>
      <c r="R33" s="156"/>
      <c r="S33" s="156"/>
      <c r="T33" s="156"/>
      <c r="U33" s="156"/>
      <c r="V33" s="156"/>
      <c r="W33" s="156"/>
      <c r="X33" s="156"/>
      <c r="Y33" s="156"/>
      <c r="Z33" s="160">
        <f t="shared" si="0"/>
        <v>0</v>
      </c>
      <c r="AA33" s="157"/>
      <c r="AB33" s="80"/>
      <c r="AC33" s="81"/>
      <c r="AD33" s="82"/>
      <c r="AE33" s="158"/>
      <c r="AF33" s="81"/>
      <c r="AG33" s="81"/>
      <c r="AH33" s="81"/>
      <c r="AI33" s="81"/>
      <c r="AJ33" s="159"/>
      <c r="AK33" s="161">
        <f t="shared" si="1"/>
        <v>0</v>
      </c>
      <c r="AL33" s="80"/>
      <c r="AM33" s="158"/>
      <c r="AN33" s="82"/>
      <c r="AO33" s="104"/>
    </row>
    <row r="34" spans="1:41" ht="21" customHeight="1" x14ac:dyDescent="0.35">
      <c r="A34" s="164" t="str">
        <f t="shared" si="2"/>
        <v>Donnerstag</v>
      </c>
      <c r="B34" s="169">
        <f>DATE(Ausblenden!$A$81,9,Ausblenden!$B105)</f>
        <v>45925</v>
      </c>
      <c r="C34" s="155">
        <f t="shared" si="3"/>
        <v>0</v>
      </c>
      <c r="D34" s="155">
        <f t="shared" si="3"/>
        <v>0</v>
      </c>
      <c r="E34" s="155">
        <f t="shared" si="3"/>
        <v>0</v>
      </c>
      <c r="F34" s="160">
        <f t="shared" si="4"/>
        <v>0</v>
      </c>
      <c r="G34" s="156"/>
      <c r="H34" s="156"/>
      <c r="I34" s="156"/>
      <c r="J34" s="156"/>
      <c r="K34" s="156"/>
      <c r="L34" s="156"/>
      <c r="M34" s="156"/>
      <c r="N34" s="156"/>
      <c r="O34" s="156"/>
      <c r="P34" s="156"/>
      <c r="Q34" s="156"/>
      <c r="R34" s="156"/>
      <c r="S34" s="156"/>
      <c r="T34" s="156"/>
      <c r="U34" s="156"/>
      <c r="V34" s="156"/>
      <c r="W34" s="156"/>
      <c r="X34" s="156"/>
      <c r="Y34" s="156"/>
      <c r="Z34" s="160">
        <f t="shared" si="0"/>
        <v>0</v>
      </c>
      <c r="AA34" s="157"/>
      <c r="AB34" s="80"/>
      <c r="AC34" s="81"/>
      <c r="AD34" s="82"/>
      <c r="AE34" s="158"/>
      <c r="AF34" s="81"/>
      <c r="AG34" s="81"/>
      <c r="AH34" s="81"/>
      <c r="AI34" s="81"/>
      <c r="AJ34" s="159"/>
      <c r="AK34" s="161">
        <f t="shared" si="1"/>
        <v>0</v>
      </c>
      <c r="AL34" s="80"/>
      <c r="AM34" s="158"/>
      <c r="AN34" s="82"/>
      <c r="AO34" s="104"/>
    </row>
    <row r="35" spans="1:41" ht="21" customHeight="1" x14ac:dyDescent="0.35">
      <c r="A35" s="164" t="str">
        <f t="shared" si="2"/>
        <v>Freitag</v>
      </c>
      <c r="B35" s="169">
        <f>DATE(Ausblenden!$A$81,9,Ausblenden!$B106)</f>
        <v>45926</v>
      </c>
      <c r="C35" s="155">
        <f t="shared" si="3"/>
        <v>0</v>
      </c>
      <c r="D35" s="155">
        <f t="shared" si="3"/>
        <v>0</v>
      </c>
      <c r="E35" s="155">
        <f t="shared" si="3"/>
        <v>0</v>
      </c>
      <c r="F35" s="160">
        <f t="shared" si="4"/>
        <v>0</v>
      </c>
      <c r="G35" s="156"/>
      <c r="H35" s="156"/>
      <c r="I35" s="156"/>
      <c r="J35" s="156"/>
      <c r="K35" s="156"/>
      <c r="L35" s="156"/>
      <c r="M35" s="156"/>
      <c r="N35" s="156"/>
      <c r="O35" s="156"/>
      <c r="P35" s="156"/>
      <c r="Q35" s="156"/>
      <c r="R35" s="156"/>
      <c r="S35" s="156"/>
      <c r="T35" s="156"/>
      <c r="U35" s="156"/>
      <c r="V35" s="156"/>
      <c r="W35" s="156"/>
      <c r="X35" s="156"/>
      <c r="Y35" s="156"/>
      <c r="Z35" s="160">
        <f t="shared" si="0"/>
        <v>0</v>
      </c>
      <c r="AA35" s="157"/>
      <c r="AB35" s="80"/>
      <c r="AC35" s="81"/>
      <c r="AD35" s="82"/>
      <c r="AE35" s="158"/>
      <c r="AF35" s="81"/>
      <c r="AG35" s="81"/>
      <c r="AH35" s="81"/>
      <c r="AI35" s="81"/>
      <c r="AJ35" s="159"/>
      <c r="AK35" s="161">
        <f t="shared" si="1"/>
        <v>0</v>
      </c>
      <c r="AL35" s="80"/>
      <c r="AM35" s="158"/>
      <c r="AN35" s="82"/>
      <c r="AO35" s="104"/>
    </row>
    <row r="36" spans="1:41" ht="21" customHeight="1" x14ac:dyDescent="0.35">
      <c r="A36" s="164" t="str">
        <f t="shared" si="2"/>
        <v>Samstag</v>
      </c>
      <c r="B36" s="169">
        <f>DATE(Ausblenden!$A$81,9,Ausblenden!$B107)</f>
        <v>45927</v>
      </c>
      <c r="C36" s="155">
        <f t="shared" si="3"/>
        <v>0</v>
      </c>
      <c r="D36" s="155">
        <f t="shared" si="3"/>
        <v>0</v>
      </c>
      <c r="E36" s="155">
        <f t="shared" si="3"/>
        <v>0</v>
      </c>
      <c r="F36" s="160">
        <f t="shared" si="4"/>
        <v>0</v>
      </c>
      <c r="G36" s="156"/>
      <c r="H36" s="156"/>
      <c r="I36" s="156"/>
      <c r="J36" s="156"/>
      <c r="K36" s="156"/>
      <c r="L36" s="156"/>
      <c r="M36" s="156"/>
      <c r="N36" s="156"/>
      <c r="O36" s="156"/>
      <c r="P36" s="156"/>
      <c r="Q36" s="156"/>
      <c r="R36" s="156"/>
      <c r="S36" s="156"/>
      <c r="T36" s="156"/>
      <c r="U36" s="156"/>
      <c r="V36" s="156"/>
      <c r="W36" s="156"/>
      <c r="X36" s="156"/>
      <c r="Y36" s="156"/>
      <c r="Z36" s="160">
        <f t="shared" si="0"/>
        <v>0</v>
      </c>
      <c r="AA36" s="157"/>
      <c r="AB36" s="80"/>
      <c r="AC36" s="81"/>
      <c r="AD36" s="82"/>
      <c r="AE36" s="158"/>
      <c r="AF36" s="81"/>
      <c r="AG36" s="81"/>
      <c r="AH36" s="81"/>
      <c r="AI36" s="81"/>
      <c r="AJ36" s="159"/>
      <c r="AK36" s="161">
        <f t="shared" si="1"/>
        <v>0</v>
      </c>
      <c r="AL36" s="80"/>
      <c r="AM36" s="158"/>
      <c r="AN36" s="82"/>
      <c r="AO36" s="104"/>
    </row>
    <row r="37" spans="1:41" ht="21" customHeight="1" x14ac:dyDescent="0.35">
      <c r="A37" s="164" t="str">
        <f t="shared" si="2"/>
        <v>Sonntag</v>
      </c>
      <c r="B37" s="169">
        <f>DATE(Ausblenden!$A$81,9,Ausblenden!$B108)</f>
        <v>45928</v>
      </c>
      <c r="C37" s="155">
        <f t="shared" si="3"/>
        <v>0</v>
      </c>
      <c r="D37" s="155">
        <f t="shared" si="3"/>
        <v>0</v>
      </c>
      <c r="E37" s="155">
        <f t="shared" si="3"/>
        <v>0</v>
      </c>
      <c r="F37" s="160">
        <f t="shared" si="4"/>
        <v>0</v>
      </c>
      <c r="G37" s="156"/>
      <c r="H37" s="156"/>
      <c r="I37" s="156"/>
      <c r="J37" s="156"/>
      <c r="K37" s="156"/>
      <c r="L37" s="156"/>
      <c r="M37" s="156"/>
      <c r="N37" s="156"/>
      <c r="O37" s="156"/>
      <c r="P37" s="156"/>
      <c r="Q37" s="156"/>
      <c r="R37" s="156"/>
      <c r="S37" s="156"/>
      <c r="T37" s="156"/>
      <c r="U37" s="156"/>
      <c r="V37" s="156"/>
      <c r="W37" s="156"/>
      <c r="X37" s="156"/>
      <c r="Y37" s="156"/>
      <c r="Z37" s="160">
        <f t="shared" si="0"/>
        <v>0</v>
      </c>
      <c r="AA37" s="157"/>
      <c r="AB37" s="80"/>
      <c r="AC37" s="81"/>
      <c r="AD37" s="82"/>
      <c r="AE37" s="158"/>
      <c r="AF37" s="81"/>
      <c r="AG37" s="81"/>
      <c r="AH37" s="81"/>
      <c r="AI37" s="81"/>
      <c r="AJ37" s="159"/>
      <c r="AK37" s="161">
        <f t="shared" si="1"/>
        <v>0</v>
      </c>
      <c r="AL37" s="80"/>
      <c r="AM37" s="158"/>
      <c r="AN37" s="82"/>
      <c r="AO37" s="104"/>
    </row>
    <row r="38" spans="1:41" ht="21" customHeight="1" x14ac:dyDescent="0.35">
      <c r="A38" s="164" t="str">
        <f t="shared" si="2"/>
        <v>Montag</v>
      </c>
      <c r="B38" s="169">
        <f>DATE(Ausblenden!$A$81,9,Ausblenden!$B109)</f>
        <v>45929</v>
      </c>
      <c r="C38" s="155">
        <f t="shared" si="3"/>
        <v>0</v>
      </c>
      <c r="D38" s="155">
        <f t="shared" si="3"/>
        <v>0</v>
      </c>
      <c r="E38" s="155">
        <f t="shared" si="3"/>
        <v>0</v>
      </c>
      <c r="F38" s="160">
        <f>SUM(C38:E38)</f>
        <v>0</v>
      </c>
      <c r="G38" s="156"/>
      <c r="H38" s="156"/>
      <c r="I38" s="156"/>
      <c r="J38" s="156"/>
      <c r="K38" s="156"/>
      <c r="L38" s="156"/>
      <c r="M38" s="156"/>
      <c r="N38" s="156"/>
      <c r="O38" s="156"/>
      <c r="P38" s="156"/>
      <c r="Q38" s="156"/>
      <c r="R38" s="156"/>
      <c r="S38" s="156"/>
      <c r="T38" s="156"/>
      <c r="U38" s="156"/>
      <c r="V38" s="156"/>
      <c r="W38" s="156"/>
      <c r="X38" s="156"/>
      <c r="Y38" s="156"/>
      <c r="Z38" s="160">
        <f t="shared" si="0"/>
        <v>0</v>
      </c>
      <c r="AA38" s="157"/>
      <c r="AB38" s="80"/>
      <c r="AC38" s="81"/>
      <c r="AD38" s="82"/>
      <c r="AE38" s="158"/>
      <c r="AF38" s="81"/>
      <c r="AG38" s="81"/>
      <c r="AH38" s="81"/>
      <c r="AI38" s="81"/>
      <c r="AJ38" s="159"/>
      <c r="AK38" s="161">
        <f t="shared" si="1"/>
        <v>0</v>
      </c>
      <c r="AL38" s="80"/>
      <c r="AM38" s="158"/>
      <c r="AN38" s="82"/>
      <c r="AO38" s="104"/>
    </row>
    <row r="39" spans="1:41" ht="21" customHeight="1" thickBot="1" x14ac:dyDescent="0.4">
      <c r="A39" s="164" t="str">
        <f t="shared" si="2"/>
        <v>Dienstag</v>
      </c>
      <c r="B39" s="169">
        <f>DATE(Ausblenden!$A$81,9,Ausblenden!$B110)</f>
        <v>45930</v>
      </c>
      <c r="C39" s="155">
        <f t="shared" si="3"/>
        <v>0</v>
      </c>
      <c r="D39" s="155">
        <f t="shared" si="3"/>
        <v>0</v>
      </c>
      <c r="E39" s="155">
        <f t="shared" si="3"/>
        <v>0</v>
      </c>
      <c r="F39" s="160">
        <f t="shared" si="4"/>
        <v>0</v>
      </c>
      <c r="G39" s="156"/>
      <c r="H39" s="156"/>
      <c r="I39" s="156"/>
      <c r="J39" s="156"/>
      <c r="K39" s="156"/>
      <c r="L39" s="156"/>
      <c r="M39" s="156"/>
      <c r="N39" s="156"/>
      <c r="O39" s="156"/>
      <c r="P39" s="156"/>
      <c r="Q39" s="156"/>
      <c r="R39" s="156"/>
      <c r="S39" s="156"/>
      <c r="T39" s="156"/>
      <c r="U39" s="156"/>
      <c r="V39" s="156"/>
      <c r="W39" s="156"/>
      <c r="X39" s="156"/>
      <c r="Y39" s="156"/>
      <c r="Z39" s="160">
        <f t="shared" si="0"/>
        <v>0</v>
      </c>
      <c r="AA39" s="157"/>
      <c r="AB39" s="80"/>
      <c r="AC39" s="81"/>
      <c r="AD39" s="82"/>
      <c r="AE39" s="158"/>
      <c r="AF39" s="81"/>
      <c r="AG39" s="81"/>
      <c r="AH39" s="81"/>
      <c r="AI39" s="81"/>
      <c r="AJ39" s="159"/>
      <c r="AK39" s="161">
        <f t="shared" si="1"/>
        <v>0</v>
      </c>
      <c r="AL39" s="80"/>
      <c r="AM39" s="158"/>
      <c r="AN39" s="82"/>
      <c r="AO39" s="104"/>
    </row>
    <row r="40" spans="1:41" ht="21" customHeight="1" thickBot="1" x14ac:dyDescent="0.4">
      <c r="A40" s="167" t="s">
        <v>19</v>
      </c>
      <c r="B40" s="168"/>
      <c r="C40" s="72">
        <f t="shared" ref="C40:AN40" si="5">SUM(C10:C39)</f>
        <v>0</v>
      </c>
      <c r="D40" s="73">
        <f t="shared" si="5"/>
        <v>0</v>
      </c>
      <c r="E40" s="74">
        <f t="shared" si="5"/>
        <v>0</v>
      </c>
      <c r="F40" s="75">
        <f t="shared" si="5"/>
        <v>0</v>
      </c>
      <c r="G40" s="73">
        <f t="shared" si="5"/>
        <v>0</v>
      </c>
      <c r="H40" s="73">
        <f t="shared" si="5"/>
        <v>0</v>
      </c>
      <c r="I40" s="73">
        <f t="shared" si="5"/>
        <v>0</v>
      </c>
      <c r="J40" s="73">
        <f t="shared" si="5"/>
        <v>0</v>
      </c>
      <c r="K40" s="73">
        <f t="shared" si="5"/>
        <v>0</v>
      </c>
      <c r="L40" s="73">
        <f t="shared" si="5"/>
        <v>0</v>
      </c>
      <c r="M40" s="73">
        <f t="shared" si="5"/>
        <v>0</v>
      </c>
      <c r="N40" s="73">
        <f t="shared" si="5"/>
        <v>0</v>
      </c>
      <c r="O40" s="73">
        <f t="shared" si="5"/>
        <v>0</v>
      </c>
      <c r="P40" s="73">
        <f t="shared" si="5"/>
        <v>0</v>
      </c>
      <c r="Q40" s="73">
        <f t="shared" si="5"/>
        <v>0</v>
      </c>
      <c r="R40" s="73">
        <f t="shared" si="5"/>
        <v>0</v>
      </c>
      <c r="S40" s="73">
        <f t="shared" si="5"/>
        <v>0</v>
      </c>
      <c r="T40" s="73">
        <f t="shared" si="5"/>
        <v>0</v>
      </c>
      <c r="U40" s="73">
        <f t="shared" si="5"/>
        <v>0</v>
      </c>
      <c r="V40" s="73">
        <f t="shared" si="5"/>
        <v>0</v>
      </c>
      <c r="W40" s="73">
        <f t="shared" si="5"/>
        <v>0</v>
      </c>
      <c r="X40" s="73">
        <f t="shared" si="5"/>
        <v>0</v>
      </c>
      <c r="Y40" s="76">
        <f t="shared" si="5"/>
        <v>0</v>
      </c>
      <c r="Z40" s="77">
        <f t="shared" si="5"/>
        <v>0</v>
      </c>
      <c r="AA40" s="75">
        <f t="shared" si="5"/>
        <v>0</v>
      </c>
      <c r="AB40" s="78">
        <f t="shared" si="5"/>
        <v>0</v>
      </c>
      <c r="AC40" s="73">
        <f t="shared" si="5"/>
        <v>0</v>
      </c>
      <c r="AD40" s="74">
        <f t="shared" si="5"/>
        <v>0</v>
      </c>
      <c r="AE40" s="72">
        <f t="shared" si="5"/>
        <v>0</v>
      </c>
      <c r="AF40" s="73">
        <f t="shared" si="5"/>
        <v>0</v>
      </c>
      <c r="AG40" s="73">
        <f t="shared" si="5"/>
        <v>0</v>
      </c>
      <c r="AH40" s="73">
        <f t="shared" si="5"/>
        <v>0</v>
      </c>
      <c r="AI40" s="73">
        <f t="shared" si="5"/>
        <v>0</v>
      </c>
      <c r="AJ40" s="76">
        <f t="shared" si="5"/>
        <v>0</v>
      </c>
      <c r="AK40" s="75">
        <f t="shared" si="5"/>
        <v>0</v>
      </c>
      <c r="AL40" s="72">
        <f t="shared" si="5"/>
        <v>0</v>
      </c>
      <c r="AM40" s="73">
        <f t="shared" si="5"/>
        <v>0</v>
      </c>
      <c r="AN40" s="74">
        <f t="shared" si="5"/>
        <v>0</v>
      </c>
      <c r="AO40" s="103"/>
    </row>
    <row r="41" spans="1:41" x14ac:dyDescent="0.35">
      <c r="A41" s="116" t="s">
        <v>88</v>
      </c>
      <c r="H41" s="319">
        <f>H40+I40+J40</f>
        <v>0</v>
      </c>
      <c r="I41" s="301"/>
      <c r="J41" s="302"/>
      <c r="K41" s="300">
        <f>K40+L40+M40</f>
        <v>0</v>
      </c>
      <c r="L41" s="301"/>
      <c r="M41" s="301"/>
      <c r="N41" s="319">
        <f>N40+O40+P40</f>
        <v>0</v>
      </c>
      <c r="O41" s="301"/>
      <c r="P41" s="302"/>
      <c r="Q41" s="300">
        <f>Q40+R40+S40</f>
        <v>0</v>
      </c>
      <c r="R41" s="301"/>
      <c r="S41" s="301"/>
      <c r="T41" s="319">
        <f>T40+U40+V40</f>
        <v>0</v>
      </c>
      <c r="U41" s="301"/>
      <c r="V41" s="302"/>
      <c r="W41" s="300">
        <f>W40+X40+Y40</f>
        <v>0</v>
      </c>
      <c r="X41" s="301"/>
      <c r="Y41" s="302"/>
    </row>
    <row r="43" spans="1:41" ht="15" thickBot="1" x14ac:dyDescent="0.4"/>
    <row r="44" spans="1:41" x14ac:dyDescent="0.35">
      <c r="A44" s="13" t="s">
        <v>55</v>
      </c>
      <c r="B44" s="14"/>
      <c r="C44" s="14"/>
      <c r="D44" s="14"/>
      <c r="E44" s="14"/>
      <c r="F44" s="14"/>
      <c r="G44" s="14"/>
      <c r="H44" s="14"/>
      <c r="I44" s="14"/>
      <c r="J44" s="14"/>
      <c r="K44" s="14"/>
      <c r="L44" s="14"/>
      <c r="M44" s="14"/>
      <c r="N44" s="14"/>
      <c r="O44" s="14"/>
      <c r="P44" s="14"/>
      <c r="Q44" s="14"/>
      <c r="R44" s="14"/>
      <c r="S44" s="14"/>
      <c r="T44" s="14"/>
      <c r="U44" s="14"/>
      <c r="V44" s="14"/>
      <c r="W44" s="14"/>
      <c r="X44" s="14"/>
      <c r="Y44" s="14"/>
      <c r="Z44" s="15"/>
    </row>
    <row r="45" spans="1:41" x14ac:dyDescent="0.35">
      <c r="A45" s="16"/>
      <c r="B45" s="17"/>
      <c r="C45" s="17"/>
      <c r="D45" s="17"/>
      <c r="E45" s="17"/>
      <c r="F45" s="17"/>
      <c r="G45" s="17"/>
      <c r="H45" s="17"/>
      <c r="I45" s="17"/>
      <c r="J45" s="17"/>
      <c r="K45" s="17"/>
      <c r="L45" s="17"/>
      <c r="M45" s="17"/>
      <c r="N45" s="17"/>
      <c r="O45" s="17"/>
      <c r="P45" s="17"/>
      <c r="Q45" s="17"/>
      <c r="R45" s="17"/>
      <c r="S45" s="17"/>
      <c r="T45" s="17"/>
      <c r="U45" s="17"/>
      <c r="V45" s="17"/>
      <c r="W45" s="17"/>
      <c r="X45" s="17"/>
      <c r="Y45" s="17"/>
      <c r="Z45" s="18"/>
    </row>
    <row r="46" spans="1:41" x14ac:dyDescent="0.35">
      <c r="A46" s="16"/>
      <c r="B46" s="17"/>
      <c r="C46" s="17"/>
      <c r="D46" s="17"/>
      <c r="E46" s="17"/>
      <c r="F46" s="17"/>
      <c r="G46" s="17"/>
      <c r="H46" s="17"/>
      <c r="I46" s="17"/>
      <c r="J46" s="17"/>
      <c r="K46" s="17"/>
      <c r="L46" s="17"/>
      <c r="M46" s="17"/>
      <c r="N46" s="17"/>
      <c r="O46" s="17"/>
      <c r="P46" s="17"/>
      <c r="Q46" s="17"/>
      <c r="R46" s="17"/>
      <c r="S46" s="17"/>
      <c r="T46" s="17"/>
      <c r="U46" s="17"/>
      <c r="V46" s="17"/>
      <c r="W46" s="17"/>
      <c r="X46" s="17"/>
      <c r="Y46" s="17"/>
      <c r="Z46" s="18"/>
    </row>
    <row r="47" spans="1:41" x14ac:dyDescent="0.35">
      <c r="A47" s="16"/>
      <c r="B47" s="17"/>
      <c r="C47" s="17"/>
      <c r="D47" s="17"/>
      <c r="E47" s="17"/>
      <c r="F47" s="17"/>
      <c r="G47" s="17"/>
      <c r="H47" s="17"/>
      <c r="I47" s="17"/>
      <c r="J47" s="93"/>
      <c r="K47" s="17"/>
      <c r="L47" s="17"/>
      <c r="M47" s="17"/>
      <c r="N47" s="17"/>
      <c r="O47" s="17"/>
      <c r="P47" s="17"/>
      <c r="Q47" s="17"/>
      <c r="R47" s="17"/>
      <c r="S47" s="17"/>
      <c r="T47" s="17"/>
      <c r="U47" s="17"/>
      <c r="V47" s="17"/>
      <c r="W47" s="17"/>
      <c r="X47" s="17"/>
      <c r="Y47" s="17"/>
      <c r="Z47" s="18"/>
    </row>
    <row r="48" spans="1:41" x14ac:dyDescent="0.35">
      <c r="A48" s="16"/>
      <c r="B48" s="17"/>
      <c r="C48" s="17"/>
      <c r="D48" s="17"/>
      <c r="E48" s="17"/>
      <c r="F48" s="17"/>
      <c r="G48" s="17"/>
      <c r="H48" s="17"/>
      <c r="I48" s="17"/>
      <c r="J48" s="17"/>
      <c r="K48" s="17"/>
      <c r="L48" s="17"/>
      <c r="M48" s="17"/>
      <c r="N48" s="17"/>
      <c r="O48" s="17"/>
      <c r="P48" s="17"/>
      <c r="Q48" s="17"/>
      <c r="R48" s="17"/>
      <c r="S48" s="17"/>
      <c r="T48" s="17"/>
      <c r="U48" s="17"/>
      <c r="V48" s="17"/>
      <c r="W48" s="17"/>
      <c r="X48" s="17"/>
      <c r="Y48" s="17"/>
      <c r="Z48" s="18"/>
    </row>
    <row r="49" spans="1:26" x14ac:dyDescent="0.35">
      <c r="A49" s="16"/>
      <c r="B49" s="17"/>
      <c r="C49" s="17"/>
      <c r="D49" s="17"/>
      <c r="E49" s="17"/>
      <c r="F49" s="17"/>
      <c r="G49" s="17"/>
      <c r="H49" s="17"/>
      <c r="I49" s="17"/>
      <c r="J49" s="17"/>
      <c r="K49" s="17"/>
      <c r="L49" s="17"/>
      <c r="M49" s="17"/>
      <c r="N49" s="17"/>
      <c r="O49" s="17"/>
      <c r="P49" s="17"/>
      <c r="Q49" s="17"/>
      <c r="R49" s="17"/>
      <c r="S49" s="17"/>
      <c r="T49" s="17"/>
      <c r="U49" s="17"/>
      <c r="V49" s="17"/>
      <c r="W49" s="17"/>
      <c r="X49" s="17"/>
      <c r="Y49" s="17"/>
      <c r="Z49" s="18"/>
    </row>
    <row r="50" spans="1:26" ht="15" thickBot="1" x14ac:dyDescent="0.4">
      <c r="A50" s="19"/>
      <c r="B50" s="20"/>
      <c r="C50" s="20"/>
      <c r="D50" s="20"/>
      <c r="E50" s="20"/>
      <c r="F50" s="20"/>
      <c r="G50" s="20"/>
      <c r="H50" s="20"/>
      <c r="I50" s="20"/>
      <c r="J50" s="20"/>
      <c r="K50" s="20"/>
      <c r="L50" s="20"/>
      <c r="M50" s="20"/>
      <c r="N50" s="20"/>
      <c r="O50" s="20"/>
      <c r="P50" s="20"/>
      <c r="Q50" s="20"/>
      <c r="R50" s="20"/>
      <c r="S50" s="20"/>
      <c r="T50" s="20"/>
      <c r="U50" s="20"/>
      <c r="V50" s="20"/>
      <c r="W50" s="20"/>
      <c r="X50" s="20"/>
      <c r="Y50" s="20"/>
      <c r="Z50" s="21"/>
    </row>
    <row r="72" ht="14.25" customHeight="1" x14ac:dyDescent="0.35"/>
  </sheetData>
  <sheetProtection sheet="1" formatColumns="0"/>
  <customSheetViews>
    <customSheetView guid="{232185CC-B2DE-4246-8FA3-4BA56E4CCEA8}" scale="60" fitToPage="1" topLeftCell="A18">
      <selection activeCell="G3" sqref="G3"/>
      <pageMargins left="0.70866141732283472" right="0.70866141732283472" top="0.78740157480314965" bottom="0.78740157480314965" header="0.31496062992125984" footer="0.31496062992125984"/>
      <pageSetup paperSize="9" scale="38" orientation="landscape" horizontalDpi="300" verticalDpi="300" r:id="rId1"/>
    </customSheetView>
    <customSheetView guid="{1A31F048-B3E6-4A7C-A220-DD236865434F}" scale="60" fitToPage="1" topLeftCell="A18">
      <selection activeCell="G3" sqref="G3"/>
      <pageMargins left="0.70866141732283472" right="0.70866141732283472" top="0.78740157480314965" bottom="0.78740157480314965" header="0.31496062992125984" footer="0.31496062992125984"/>
      <pageSetup paperSize="9" scale="38" orientation="landscape" horizontalDpi="300" verticalDpi="300" r:id="rId2"/>
    </customSheetView>
  </customSheetViews>
  <mergeCells count="41">
    <mergeCell ref="W41:Y41"/>
    <mergeCell ref="AK8:AK9"/>
    <mergeCell ref="AL8:AL9"/>
    <mergeCell ref="AM8:AM9"/>
    <mergeCell ref="AN8:AN9"/>
    <mergeCell ref="AC8:AC9"/>
    <mergeCell ref="AD8:AD9"/>
    <mergeCell ref="AO8:AO9"/>
    <mergeCell ref="H41:J41"/>
    <mergeCell ref="K41:M41"/>
    <mergeCell ref="N41:P41"/>
    <mergeCell ref="Q41:S41"/>
    <mergeCell ref="T41:V41"/>
    <mergeCell ref="AE8:AE9"/>
    <mergeCell ref="AF8:AF9"/>
    <mergeCell ref="AG8:AG9"/>
    <mergeCell ref="AH8:AH9"/>
    <mergeCell ref="AI8:AI9"/>
    <mergeCell ref="AJ8:AJ9"/>
    <mergeCell ref="W8:Y8"/>
    <mergeCell ref="Z8:Z9"/>
    <mergeCell ref="AA8:AA9"/>
    <mergeCell ref="AB8:AB9"/>
    <mergeCell ref="T8:V8"/>
    <mergeCell ref="A8:A9"/>
    <mergeCell ref="B8:B9"/>
    <mergeCell ref="C8:C9"/>
    <mergeCell ref="D8:D9"/>
    <mergeCell ref="E8:E9"/>
    <mergeCell ref="F8:F9"/>
    <mergeCell ref="G8:G9"/>
    <mergeCell ref="H8:J8"/>
    <mergeCell ref="K8:M8"/>
    <mergeCell ref="N8:P8"/>
    <mergeCell ref="Q8:S8"/>
    <mergeCell ref="AL7:AN7"/>
    <mergeCell ref="A7:B7"/>
    <mergeCell ref="C7:F7"/>
    <mergeCell ref="G7:Z7"/>
    <mergeCell ref="AB7:AD7"/>
    <mergeCell ref="AE7:AK7"/>
  </mergeCells>
  <conditionalFormatting sqref="A10:AN39">
    <cfRule type="expression" dxfId="19" priority="5">
      <formula>WEEKDAY($B10,2)&gt;5</formula>
    </cfRule>
  </conditionalFormatting>
  <conditionalFormatting sqref="A10:B39">
    <cfRule type="expression" dxfId="18" priority="4">
      <formula>WEEKDAY($B10,2)&gt;5</formula>
    </cfRule>
  </conditionalFormatting>
  <conditionalFormatting sqref="F10:F39">
    <cfRule type="expression" dxfId="17" priority="3">
      <formula>COLUMN()</formula>
    </cfRule>
  </conditionalFormatting>
  <conditionalFormatting sqref="Z10:Z39">
    <cfRule type="expression" dxfId="16" priority="2">
      <formula>COLUMN()</formula>
    </cfRule>
  </conditionalFormatting>
  <conditionalFormatting sqref="AK10:AK39">
    <cfRule type="expression" dxfId="15" priority="1">
      <formula>COLUMN()</formula>
    </cfRule>
  </conditionalFormatting>
  <dataValidations count="1">
    <dataValidation type="whole" operator="greaterThanOrEqual" allowBlank="1" showInputMessage="1" showErrorMessage="1" errorTitle="Achtung!" error="Sie dürfen nur ganze Zahlen eingeben!" sqref="C10:AN39">
      <formula1>0</formula1>
    </dataValidation>
  </dataValidations>
  <pageMargins left="0.70866141732283472" right="0.70866141732283472" top="0.78740157480314965" bottom="0.78740157480314965" header="0.31496062992125984" footer="0.31496062992125984"/>
  <pageSetup paperSize="9" scale="38" orientation="landscape" horizontalDpi="300" verticalDpi="300"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73"/>
  <sheetViews>
    <sheetView zoomScale="60" zoomScaleNormal="60" zoomScaleSheetLayoutView="100" workbookViewId="0">
      <selection activeCell="E3" sqref="E3"/>
    </sheetView>
  </sheetViews>
  <sheetFormatPr baseColWidth="10" defaultColWidth="11" defaultRowHeight="14.5" x14ac:dyDescent="0.35"/>
  <cols>
    <col min="1" max="1" width="22.75" style="6" customWidth="1"/>
    <col min="2" max="2" width="9.83203125" style="6" customWidth="1"/>
    <col min="3" max="5" width="6.08203125" style="6" customWidth="1"/>
    <col min="6" max="6" width="10.58203125" style="6" customWidth="1"/>
    <col min="7" max="26" width="6.08203125" style="6" customWidth="1"/>
    <col min="27" max="27" width="9.75" style="6" customWidth="1"/>
    <col min="28" max="29" width="6.08203125" style="6" customWidth="1"/>
    <col min="30" max="30" width="8.33203125" style="6" customWidth="1"/>
    <col min="31" max="40" width="6.08203125" style="6" customWidth="1"/>
    <col min="41" max="41" width="38.58203125" style="6" customWidth="1"/>
    <col min="42" max="16384" width="11" style="6"/>
  </cols>
  <sheetData>
    <row r="1" spans="1:41" ht="18.5" x14ac:dyDescent="0.45">
      <c r="A1" s="152" t="s">
        <v>15</v>
      </c>
      <c r="B1" s="152">
        <f>Ausblenden!A81</f>
        <v>2025</v>
      </c>
    </row>
    <row r="3" spans="1:41" ht="21" customHeight="1" x14ac:dyDescent="0.35">
      <c r="A3" s="140" t="s">
        <v>0</v>
      </c>
      <c r="B3" s="47">
        <f>'Deckblatt 2025'!C7</f>
        <v>0</v>
      </c>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row>
    <row r="4" spans="1:41" ht="21" customHeight="1" x14ac:dyDescent="0.35">
      <c r="A4" s="140" t="s">
        <v>97</v>
      </c>
      <c r="B4" s="47">
        <f>'Deckblatt 2025'!C9</f>
        <v>0</v>
      </c>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row>
    <row r="5" spans="1:41" ht="21" customHeight="1" x14ac:dyDescent="0.35">
      <c r="A5" s="140" t="str">
        <f>'Deckblatt 2025'!A11</f>
        <v>Aktenzeichen:</v>
      </c>
      <c r="B5" s="192">
        <f>'Deckblatt 2025'!C11</f>
        <v>0</v>
      </c>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row>
    <row r="6" spans="1:41" ht="15" thickBot="1" x14ac:dyDescent="0.4">
      <c r="A6" s="46"/>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row>
    <row r="7" spans="1:41" ht="45" customHeight="1" thickBot="1" x14ac:dyDescent="0.4">
      <c r="A7" s="277" t="s">
        <v>80</v>
      </c>
      <c r="B7" s="279"/>
      <c r="C7" s="277" t="str">
        <f>'Jahresübersicht '!B7</f>
        <v>Nutzende nach Geschlecht</v>
      </c>
      <c r="D7" s="278"/>
      <c r="E7" s="278"/>
      <c r="F7" s="235"/>
      <c r="G7" s="297" t="str">
        <f>'Jahresübersicht '!F7</f>
        <v>Nutzende nach Altersgruppen</v>
      </c>
      <c r="H7" s="234"/>
      <c r="I7" s="234"/>
      <c r="J7" s="234"/>
      <c r="K7" s="234"/>
      <c r="L7" s="234"/>
      <c r="M7" s="234"/>
      <c r="N7" s="234"/>
      <c r="O7" s="234"/>
      <c r="P7" s="234"/>
      <c r="Q7" s="234"/>
      <c r="R7" s="234"/>
      <c r="S7" s="234"/>
      <c r="T7" s="234"/>
      <c r="U7" s="234"/>
      <c r="V7" s="234"/>
      <c r="W7" s="234"/>
      <c r="X7" s="234"/>
      <c r="Y7" s="234"/>
      <c r="Z7" s="235"/>
      <c r="AA7" s="49" t="str">
        <f>'Jahresübersicht '!Z7</f>
        <v>Anzahl
 der:</v>
      </c>
      <c r="AB7" s="288" t="str">
        <f>'Jahresübersicht '!AA7</f>
        <v xml:space="preserve">Ersterhebung spezifischer Merkmale </v>
      </c>
      <c r="AC7" s="289"/>
      <c r="AD7" s="290"/>
      <c r="AE7" s="297" t="str">
        <f>'Jahresübersicht '!AD7</f>
        <v>Nutzungen nach Inhalt/Methode</v>
      </c>
      <c r="AF7" s="234"/>
      <c r="AG7" s="234"/>
      <c r="AH7" s="234"/>
      <c r="AI7" s="234"/>
      <c r="AJ7" s="234"/>
      <c r="AK7" s="235"/>
      <c r="AL7" s="277" t="str">
        <f>'Jahresübersicht '!AK7</f>
        <v>Anzahl der:</v>
      </c>
      <c r="AM7" s="278"/>
      <c r="AN7" s="279"/>
      <c r="AO7" s="101" t="s">
        <v>84</v>
      </c>
    </row>
    <row r="8" spans="1:41" ht="45" customHeight="1" x14ac:dyDescent="0.35">
      <c r="A8" s="310" t="s">
        <v>20</v>
      </c>
      <c r="B8" s="308" t="s">
        <v>21</v>
      </c>
      <c r="C8" s="266" t="s">
        <v>81</v>
      </c>
      <c r="D8" s="268" t="s">
        <v>82</v>
      </c>
      <c r="E8" s="314" t="s">
        <v>108</v>
      </c>
      <c r="F8" s="298" t="s">
        <v>1</v>
      </c>
      <c r="G8" s="291" t="s">
        <v>2</v>
      </c>
      <c r="H8" s="318" t="s">
        <v>26</v>
      </c>
      <c r="I8" s="317"/>
      <c r="J8" s="317"/>
      <c r="K8" s="316" t="s">
        <v>27</v>
      </c>
      <c r="L8" s="317"/>
      <c r="M8" s="317"/>
      <c r="N8" s="303" t="s">
        <v>3</v>
      </c>
      <c r="O8" s="304"/>
      <c r="P8" s="305"/>
      <c r="Q8" s="306" t="s">
        <v>4</v>
      </c>
      <c r="R8" s="307"/>
      <c r="S8" s="307"/>
      <c r="T8" s="303" t="s">
        <v>5</v>
      </c>
      <c r="U8" s="304"/>
      <c r="V8" s="305"/>
      <c r="W8" s="303" t="s">
        <v>56</v>
      </c>
      <c r="X8" s="304"/>
      <c r="Y8" s="304"/>
      <c r="Z8" s="246" t="s">
        <v>1</v>
      </c>
      <c r="AA8" s="295" t="str">
        <f>'Jahresübersicht '!Z8</f>
        <v>Erstkontakte</v>
      </c>
      <c r="AB8" s="282" t="str">
        <f>'Jahresübersicht '!AA8</f>
        <v>Schulabsentismus</v>
      </c>
      <c r="AC8" s="280" t="str">
        <f>'Jahresübersicht '!AB8</f>
        <v>Wohnungsnotlagen</v>
      </c>
      <c r="AD8" s="286" t="str">
        <f>'Jahresübersicht '!AC8</f>
        <v>psychische Auffälligkeiten und Erkrankungen</v>
      </c>
      <c r="AE8" s="293" t="str">
        <f>'Jahresübersicht '!AD8</f>
        <v>Einzelarbeit</v>
      </c>
      <c r="AF8" s="280" t="str">
        <f>'Jahresübersicht '!AE8</f>
        <v xml:space="preserve">offenes Angebot </v>
      </c>
      <c r="AG8" s="280" t="str">
        <f>'Jahresübersicht '!AF8</f>
        <v>Guppenangebot</v>
      </c>
      <c r="AH8" s="280" t="str">
        <f>'Jahresübersicht '!AG8</f>
        <v>Arbeit mit Erziehenden</v>
      </c>
      <c r="AI8" s="280" t="str">
        <f>'Jahresübersicht '!AH8</f>
        <v>Ausflug/Exkursion</v>
      </c>
      <c r="AJ8" s="286" t="str">
        <f>'Jahresübersicht '!AI8</f>
        <v>Multiplikator:innenarbeit</v>
      </c>
      <c r="AK8" s="298" t="s">
        <v>1</v>
      </c>
      <c r="AL8" s="282" t="str">
        <f>'Jahresübersicht '!AK8</f>
        <v>Angebote für Multiplikator:innen</v>
      </c>
      <c r="AM8" s="280" t="str">
        <f>'Jahresübersicht '!AL8</f>
        <v>Veranstaltungen</v>
      </c>
      <c r="AN8" s="286" t="str">
        <f>'Jahresübersicht '!AM8</f>
        <v>Nutzung durch Gemeinwesen</v>
      </c>
      <c r="AO8" s="284"/>
    </row>
    <row r="9" spans="1:41" ht="70" customHeight="1" thickBot="1" x14ac:dyDescent="0.4">
      <c r="A9" s="311"/>
      <c r="B9" s="309"/>
      <c r="C9" s="312"/>
      <c r="D9" s="313"/>
      <c r="E9" s="315"/>
      <c r="F9" s="299"/>
      <c r="G9" s="292"/>
      <c r="H9" s="68" t="s">
        <v>23</v>
      </c>
      <c r="I9" s="68" t="s">
        <v>24</v>
      </c>
      <c r="J9" s="68" t="s">
        <v>25</v>
      </c>
      <c r="K9" s="68" t="s">
        <v>23</v>
      </c>
      <c r="L9" s="68" t="s">
        <v>24</v>
      </c>
      <c r="M9" s="68" t="s">
        <v>25</v>
      </c>
      <c r="N9" s="68" t="s">
        <v>23</v>
      </c>
      <c r="O9" s="68" t="s">
        <v>24</v>
      </c>
      <c r="P9" s="68" t="s">
        <v>25</v>
      </c>
      <c r="Q9" s="68" t="s">
        <v>23</v>
      </c>
      <c r="R9" s="68" t="s">
        <v>24</v>
      </c>
      <c r="S9" s="68" t="s">
        <v>25</v>
      </c>
      <c r="T9" s="68" t="s">
        <v>23</v>
      </c>
      <c r="U9" s="68" t="s">
        <v>24</v>
      </c>
      <c r="V9" s="68" t="s">
        <v>25</v>
      </c>
      <c r="W9" s="68" t="s">
        <v>23</v>
      </c>
      <c r="X9" s="68" t="s">
        <v>24</v>
      </c>
      <c r="Y9" s="69" t="s">
        <v>25</v>
      </c>
      <c r="Z9" s="261"/>
      <c r="AA9" s="296"/>
      <c r="AB9" s="283"/>
      <c r="AC9" s="281"/>
      <c r="AD9" s="287"/>
      <c r="AE9" s="294"/>
      <c r="AF9" s="281"/>
      <c r="AG9" s="281"/>
      <c r="AH9" s="281"/>
      <c r="AI9" s="281"/>
      <c r="AJ9" s="287"/>
      <c r="AK9" s="299"/>
      <c r="AL9" s="283"/>
      <c r="AM9" s="281"/>
      <c r="AN9" s="287"/>
      <c r="AO9" s="285"/>
    </row>
    <row r="10" spans="1:41" ht="21" customHeight="1" x14ac:dyDescent="0.35">
      <c r="A10" s="162" t="str">
        <f>TEXT(B10,"TTTT")</f>
        <v>Mittwoch</v>
      </c>
      <c r="B10" s="163">
        <f>DATE(Ausblenden!$A$81,10,Ausblenden!$B81)</f>
        <v>45931</v>
      </c>
      <c r="C10" s="155">
        <f>H10+K10+N10+Q10+T10+W10</f>
        <v>0</v>
      </c>
      <c r="D10" s="155">
        <f>I10+L10+O10+R10+U10+X10</f>
        <v>0</v>
      </c>
      <c r="E10" s="155">
        <f>J10+M10+P10+S10+V10+Y10</f>
        <v>0</v>
      </c>
      <c r="F10" s="160">
        <f>SUM(C10:E10)</f>
        <v>0</v>
      </c>
      <c r="G10" s="156"/>
      <c r="H10" s="156"/>
      <c r="I10" s="156"/>
      <c r="J10" s="156"/>
      <c r="K10" s="156"/>
      <c r="L10" s="156"/>
      <c r="M10" s="156"/>
      <c r="N10" s="156"/>
      <c r="O10" s="156"/>
      <c r="P10" s="156"/>
      <c r="Q10" s="156"/>
      <c r="R10" s="156"/>
      <c r="S10" s="156"/>
      <c r="T10" s="156"/>
      <c r="U10" s="156"/>
      <c r="V10" s="156"/>
      <c r="W10" s="156"/>
      <c r="X10" s="156"/>
      <c r="Y10" s="156"/>
      <c r="Z10" s="160">
        <f t="shared" ref="Z10:Z40" si="0">SUM(G10:Y10)</f>
        <v>0</v>
      </c>
      <c r="AA10" s="157"/>
      <c r="AB10" s="80"/>
      <c r="AC10" s="81"/>
      <c r="AD10" s="82"/>
      <c r="AE10" s="158"/>
      <c r="AF10" s="81"/>
      <c r="AG10" s="81"/>
      <c r="AH10" s="81"/>
      <c r="AI10" s="81"/>
      <c r="AJ10" s="159"/>
      <c r="AK10" s="161">
        <f t="shared" ref="AK10:AK40" si="1">SUM(AE10:AJ10)</f>
        <v>0</v>
      </c>
      <c r="AL10" s="80"/>
      <c r="AM10" s="158"/>
      <c r="AN10" s="82"/>
      <c r="AO10" s="104"/>
    </row>
    <row r="11" spans="1:41" ht="21" customHeight="1" x14ac:dyDescent="0.35">
      <c r="A11" s="164" t="str">
        <f t="shared" ref="A11:A40" si="2">TEXT(B11,"TTTT")</f>
        <v>Donnerstag</v>
      </c>
      <c r="B11" s="169">
        <f>DATE(Ausblenden!$A$81,10,Ausblenden!$B82)</f>
        <v>45932</v>
      </c>
      <c r="C11" s="155">
        <f t="shared" ref="C11:E40" si="3">H11+K11+N11+Q11+T11+W11</f>
        <v>0</v>
      </c>
      <c r="D11" s="155">
        <f t="shared" si="3"/>
        <v>0</v>
      </c>
      <c r="E11" s="155">
        <f t="shared" si="3"/>
        <v>0</v>
      </c>
      <c r="F11" s="160">
        <f>SUM(C11:E11)</f>
        <v>0</v>
      </c>
      <c r="G11" s="156"/>
      <c r="H11" s="156"/>
      <c r="I11" s="156"/>
      <c r="J11" s="156"/>
      <c r="K11" s="156"/>
      <c r="L11" s="156"/>
      <c r="M11" s="156"/>
      <c r="N11" s="156"/>
      <c r="O11" s="156"/>
      <c r="P11" s="156"/>
      <c r="Q11" s="156"/>
      <c r="R11" s="156"/>
      <c r="S11" s="156"/>
      <c r="T11" s="156"/>
      <c r="U11" s="156"/>
      <c r="V11" s="156"/>
      <c r="W11" s="156"/>
      <c r="X11" s="156"/>
      <c r="Y11" s="156"/>
      <c r="Z11" s="160">
        <f t="shared" si="0"/>
        <v>0</v>
      </c>
      <c r="AA11" s="157"/>
      <c r="AB11" s="80"/>
      <c r="AC11" s="81"/>
      <c r="AD11" s="82"/>
      <c r="AE11" s="158"/>
      <c r="AF11" s="81"/>
      <c r="AG11" s="81"/>
      <c r="AH11" s="81"/>
      <c r="AI11" s="81"/>
      <c r="AJ11" s="159"/>
      <c r="AK11" s="161">
        <f t="shared" si="1"/>
        <v>0</v>
      </c>
      <c r="AL11" s="80"/>
      <c r="AM11" s="158"/>
      <c r="AN11" s="82"/>
      <c r="AO11" s="104"/>
    </row>
    <row r="12" spans="1:41" ht="21" customHeight="1" x14ac:dyDescent="0.35">
      <c r="A12" s="210" t="str">
        <f t="shared" si="2"/>
        <v>Freitag</v>
      </c>
      <c r="B12" s="211">
        <f>DATE(Ausblenden!$A$81,10,Ausblenden!$B83)</f>
        <v>45933</v>
      </c>
      <c r="C12" s="198">
        <f t="shared" si="3"/>
        <v>0</v>
      </c>
      <c r="D12" s="198">
        <f t="shared" si="3"/>
        <v>0</v>
      </c>
      <c r="E12" s="198">
        <f t="shared" si="3"/>
        <v>0</v>
      </c>
      <c r="F12" s="199">
        <f t="shared" ref="F12:F40" si="4">SUM(C12:E12)</f>
        <v>0</v>
      </c>
      <c r="G12" s="200"/>
      <c r="H12" s="200"/>
      <c r="I12" s="200"/>
      <c r="J12" s="200"/>
      <c r="K12" s="200"/>
      <c r="L12" s="200"/>
      <c r="M12" s="200"/>
      <c r="N12" s="200"/>
      <c r="O12" s="200"/>
      <c r="P12" s="200"/>
      <c r="Q12" s="200"/>
      <c r="R12" s="200"/>
      <c r="S12" s="200"/>
      <c r="T12" s="200"/>
      <c r="U12" s="200"/>
      <c r="V12" s="200"/>
      <c r="W12" s="200"/>
      <c r="X12" s="200"/>
      <c r="Y12" s="200"/>
      <c r="Z12" s="199">
        <f t="shared" si="0"/>
        <v>0</v>
      </c>
      <c r="AA12" s="201"/>
      <c r="AB12" s="202"/>
      <c r="AC12" s="203"/>
      <c r="AD12" s="204"/>
      <c r="AE12" s="205"/>
      <c r="AF12" s="203"/>
      <c r="AG12" s="203"/>
      <c r="AH12" s="203"/>
      <c r="AI12" s="203"/>
      <c r="AJ12" s="206"/>
      <c r="AK12" s="207">
        <f t="shared" si="1"/>
        <v>0</v>
      </c>
      <c r="AL12" s="202"/>
      <c r="AM12" s="205"/>
      <c r="AN12" s="204"/>
      <c r="AO12" s="104"/>
    </row>
    <row r="13" spans="1:41" ht="21" customHeight="1" x14ac:dyDescent="0.35">
      <c r="A13" s="164" t="str">
        <f t="shared" si="2"/>
        <v>Samstag</v>
      </c>
      <c r="B13" s="169">
        <f>DATE(Ausblenden!$A$81,10,Ausblenden!$B84)</f>
        <v>45934</v>
      </c>
      <c r="C13" s="155">
        <f t="shared" si="3"/>
        <v>0</v>
      </c>
      <c r="D13" s="155">
        <f t="shared" si="3"/>
        <v>0</v>
      </c>
      <c r="E13" s="155">
        <f t="shared" si="3"/>
        <v>0</v>
      </c>
      <c r="F13" s="160">
        <f t="shared" si="4"/>
        <v>0</v>
      </c>
      <c r="G13" s="156"/>
      <c r="H13" s="156"/>
      <c r="I13" s="156"/>
      <c r="J13" s="156"/>
      <c r="K13" s="156"/>
      <c r="L13" s="156"/>
      <c r="M13" s="156"/>
      <c r="N13" s="156"/>
      <c r="O13" s="156"/>
      <c r="P13" s="156"/>
      <c r="Q13" s="156"/>
      <c r="R13" s="156"/>
      <c r="S13" s="156"/>
      <c r="T13" s="156"/>
      <c r="U13" s="156"/>
      <c r="V13" s="156"/>
      <c r="W13" s="156"/>
      <c r="X13" s="156"/>
      <c r="Y13" s="156"/>
      <c r="Z13" s="160">
        <f t="shared" si="0"/>
        <v>0</v>
      </c>
      <c r="AA13" s="157"/>
      <c r="AB13" s="80"/>
      <c r="AC13" s="81"/>
      <c r="AD13" s="82"/>
      <c r="AE13" s="158"/>
      <c r="AF13" s="81"/>
      <c r="AG13" s="81"/>
      <c r="AH13" s="81"/>
      <c r="AI13" s="81"/>
      <c r="AJ13" s="159"/>
      <c r="AK13" s="161">
        <f t="shared" si="1"/>
        <v>0</v>
      </c>
      <c r="AL13" s="80"/>
      <c r="AM13" s="158"/>
      <c r="AN13" s="82"/>
      <c r="AO13" s="104"/>
    </row>
    <row r="14" spans="1:41" ht="21" customHeight="1" x14ac:dyDescent="0.35">
      <c r="A14" s="164" t="str">
        <f t="shared" si="2"/>
        <v>Sonntag</v>
      </c>
      <c r="B14" s="169">
        <f>DATE(Ausblenden!$A$81,10,Ausblenden!$B85)</f>
        <v>45935</v>
      </c>
      <c r="C14" s="155">
        <f t="shared" si="3"/>
        <v>0</v>
      </c>
      <c r="D14" s="155">
        <f t="shared" si="3"/>
        <v>0</v>
      </c>
      <c r="E14" s="155">
        <f t="shared" si="3"/>
        <v>0</v>
      </c>
      <c r="F14" s="160">
        <f t="shared" si="4"/>
        <v>0</v>
      </c>
      <c r="G14" s="156"/>
      <c r="H14" s="156"/>
      <c r="I14" s="156"/>
      <c r="J14" s="156"/>
      <c r="K14" s="156"/>
      <c r="L14" s="156"/>
      <c r="M14" s="156"/>
      <c r="N14" s="156"/>
      <c r="O14" s="156"/>
      <c r="P14" s="156"/>
      <c r="Q14" s="156"/>
      <c r="R14" s="156"/>
      <c r="S14" s="156"/>
      <c r="T14" s="156"/>
      <c r="U14" s="156"/>
      <c r="V14" s="156"/>
      <c r="W14" s="156"/>
      <c r="X14" s="156"/>
      <c r="Y14" s="156"/>
      <c r="Z14" s="160">
        <f t="shared" si="0"/>
        <v>0</v>
      </c>
      <c r="AA14" s="157"/>
      <c r="AB14" s="80"/>
      <c r="AC14" s="81"/>
      <c r="AD14" s="82"/>
      <c r="AE14" s="158"/>
      <c r="AF14" s="81"/>
      <c r="AG14" s="81"/>
      <c r="AH14" s="81"/>
      <c r="AI14" s="81"/>
      <c r="AJ14" s="159"/>
      <c r="AK14" s="161">
        <f t="shared" si="1"/>
        <v>0</v>
      </c>
      <c r="AL14" s="80"/>
      <c r="AM14" s="158"/>
      <c r="AN14" s="82"/>
      <c r="AO14" s="104"/>
    </row>
    <row r="15" spans="1:41" ht="21" customHeight="1" x14ac:dyDescent="0.35">
      <c r="A15" s="164" t="str">
        <f t="shared" si="2"/>
        <v>Montag</v>
      </c>
      <c r="B15" s="169">
        <f>DATE(Ausblenden!$A$81,10,Ausblenden!$B86)</f>
        <v>45936</v>
      </c>
      <c r="C15" s="155">
        <f t="shared" si="3"/>
        <v>0</v>
      </c>
      <c r="D15" s="155">
        <f t="shared" si="3"/>
        <v>0</v>
      </c>
      <c r="E15" s="155">
        <f t="shared" si="3"/>
        <v>0</v>
      </c>
      <c r="F15" s="160">
        <f t="shared" si="4"/>
        <v>0</v>
      </c>
      <c r="G15" s="156"/>
      <c r="H15" s="156"/>
      <c r="I15" s="156"/>
      <c r="J15" s="156"/>
      <c r="K15" s="156"/>
      <c r="L15" s="156"/>
      <c r="M15" s="156"/>
      <c r="N15" s="156"/>
      <c r="O15" s="156"/>
      <c r="P15" s="156"/>
      <c r="Q15" s="156"/>
      <c r="R15" s="156"/>
      <c r="S15" s="156"/>
      <c r="T15" s="156"/>
      <c r="U15" s="156"/>
      <c r="V15" s="156"/>
      <c r="W15" s="156"/>
      <c r="X15" s="156"/>
      <c r="Y15" s="156"/>
      <c r="Z15" s="160">
        <f t="shared" si="0"/>
        <v>0</v>
      </c>
      <c r="AA15" s="157"/>
      <c r="AB15" s="80"/>
      <c r="AC15" s="81"/>
      <c r="AD15" s="82"/>
      <c r="AE15" s="158"/>
      <c r="AF15" s="81"/>
      <c r="AG15" s="81"/>
      <c r="AH15" s="81"/>
      <c r="AI15" s="81"/>
      <c r="AJ15" s="159"/>
      <c r="AK15" s="161">
        <f t="shared" si="1"/>
        <v>0</v>
      </c>
      <c r="AL15" s="80"/>
      <c r="AM15" s="158"/>
      <c r="AN15" s="82"/>
      <c r="AO15" s="104"/>
    </row>
    <row r="16" spans="1:41" ht="21" customHeight="1" x14ac:dyDescent="0.35">
      <c r="A16" s="164" t="str">
        <f t="shared" si="2"/>
        <v>Dienstag</v>
      </c>
      <c r="B16" s="169">
        <f>DATE(Ausblenden!$A$81,10,Ausblenden!$B87)</f>
        <v>45937</v>
      </c>
      <c r="C16" s="155">
        <f t="shared" si="3"/>
        <v>0</v>
      </c>
      <c r="D16" s="155">
        <f t="shared" si="3"/>
        <v>0</v>
      </c>
      <c r="E16" s="155">
        <f t="shared" si="3"/>
        <v>0</v>
      </c>
      <c r="F16" s="160">
        <f t="shared" si="4"/>
        <v>0</v>
      </c>
      <c r="G16" s="156"/>
      <c r="H16" s="156"/>
      <c r="I16" s="156"/>
      <c r="J16" s="156"/>
      <c r="K16" s="156"/>
      <c r="L16" s="156"/>
      <c r="M16" s="156"/>
      <c r="N16" s="156"/>
      <c r="O16" s="156"/>
      <c r="P16" s="156"/>
      <c r="Q16" s="156"/>
      <c r="R16" s="156"/>
      <c r="S16" s="156"/>
      <c r="T16" s="156"/>
      <c r="U16" s="156"/>
      <c r="V16" s="156"/>
      <c r="W16" s="156"/>
      <c r="X16" s="156"/>
      <c r="Y16" s="156"/>
      <c r="Z16" s="160">
        <f t="shared" si="0"/>
        <v>0</v>
      </c>
      <c r="AA16" s="157"/>
      <c r="AB16" s="80"/>
      <c r="AC16" s="81"/>
      <c r="AD16" s="82"/>
      <c r="AE16" s="158"/>
      <c r="AF16" s="81"/>
      <c r="AG16" s="81"/>
      <c r="AH16" s="81"/>
      <c r="AI16" s="81"/>
      <c r="AJ16" s="159"/>
      <c r="AK16" s="161">
        <f t="shared" si="1"/>
        <v>0</v>
      </c>
      <c r="AL16" s="80"/>
      <c r="AM16" s="158"/>
      <c r="AN16" s="82"/>
      <c r="AO16" s="104"/>
    </row>
    <row r="17" spans="1:41" ht="21" customHeight="1" x14ac:dyDescent="0.35">
      <c r="A17" s="164" t="str">
        <f t="shared" si="2"/>
        <v>Mittwoch</v>
      </c>
      <c r="B17" s="169">
        <f>DATE(Ausblenden!$A$81,10,Ausblenden!$B88)</f>
        <v>45938</v>
      </c>
      <c r="C17" s="155">
        <f t="shared" si="3"/>
        <v>0</v>
      </c>
      <c r="D17" s="155">
        <f t="shared" si="3"/>
        <v>0</v>
      </c>
      <c r="E17" s="155">
        <f t="shared" si="3"/>
        <v>0</v>
      </c>
      <c r="F17" s="160">
        <f t="shared" si="4"/>
        <v>0</v>
      </c>
      <c r="G17" s="156"/>
      <c r="H17" s="156"/>
      <c r="I17" s="156"/>
      <c r="J17" s="156"/>
      <c r="K17" s="156"/>
      <c r="L17" s="156"/>
      <c r="M17" s="156"/>
      <c r="N17" s="156"/>
      <c r="O17" s="156"/>
      <c r="P17" s="156"/>
      <c r="Q17" s="156"/>
      <c r="R17" s="156"/>
      <c r="S17" s="156"/>
      <c r="T17" s="156"/>
      <c r="U17" s="156"/>
      <c r="V17" s="156"/>
      <c r="W17" s="156"/>
      <c r="X17" s="156"/>
      <c r="Y17" s="156"/>
      <c r="Z17" s="160">
        <f t="shared" si="0"/>
        <v>0</v>
      </c>
      <c r="AA17" s="157"/>
      <c r="AB17" s="80"/>
      <c r="AC17" s="81"/>
      <c r="AD17" s="82"/>
      <c r="AE17" s="158"/>
      <c r="AF17" s="81"/>
      <c r="AG17" s="81"/>
      <c r="AH17" s="81"/>
      <c r="AI17" s="81"/>
      <c r="AJ17" s="159"/>
      <c r="AK17" s="161">
        <f t="shared" si="1"/>
        <v>0</v>
      </c>
      <c r="AL17" s="80"/>
      <c r="AM17" s="158"/>
      <c r="AN17" s="82"/>
      <c r="AO17" s="104"/>
    </row>
    <row r="18" spans="1:41" ht="21" customHeight="1" x14ac:dyDescent="0.35">
      <c r="A18" s="164" t="str">
        <f t="shared" si="2"/>
        <v>Donnerstag</v>
      </c>
      <c r="B18" s="169">
        <f>DATE(Ausblenden!$A$81,10,Ausblenden!$B89)</f>
        <v>45939</v>
      </c>
      <c r="C18" s="155">
        <f t="shared" si="3"/>
        <v>0</v>
      </c>
      <c r="D18" s="155">
        <f t="shared" si="3"/>
        <v>0</v>
      </c>
      <c r="E18" s="155">
        <f t="shared" si="3"/>
        <v>0</v>
      </c>
      <c r="F18" s="160">
        <f t="shared" si="4"/>
        <v>0</v>
      </c>
      <c r="G18" s="156"/>
      <c r="H18" s="156"/>
      <c r="I18" s="156"/>
      <c r="J18" s="156"/>
      <c r="K18" s="156"/>
      <c r="L18" s="156"/>
      <c r="M18" s="156"/>
      <c r="N18" s="156"/>
      <c r="O18" s="156"/>
      <c r="P18" s="156"/>
      <c r="Q18" s="156"/>
      <c r="R18" s="156"/>
      <c r="S18" s="156"/>
      <c r="T18" s="156"/>
      <c r="U18" s="156"/>
      <c r="V18" s="156"/>
      <c r="W18" s="156"/>
      <c r="X18" s="156"/>
      <c r="Y18" s="156"/>
      <c r="Z18" s="160">
        <f t="shared" si="0"/>
        <v>0</v>
      </c>
      <c r="AA18" s="157"/>
      <c r="AB18" s="80"/>
      <c r="AC18" s="81"/>
      <c r="AD18" s="82"/>
      <c r="AE18" s="158"/>
      <c r="AF18" s="81"/>
      <c r="AG18" s="81"/>
      <c r="AH18" s="81"/>
      <c r="AI18" s="81"/>
      <c r="AJ18" s="159"/>
      <c r="AK18" s="161">
        <f t="shared" si="1"/>
        <v>0</v>
      </c>
      <c r="AL18" s="80"/>
      <c r="AM18" s="158"/>
      <c r="AN18" s="82"/>
      <c r="AO18" s="104"/>
    </row>
    <row r="19" spans="1:41" ht="21" customHeight="1" x14ac:dyDescent="0.35">
      <c r="A19" s="164" t="str">
        <f t="shared" si="2"/>
        <v>Freitag</v>
      </c>
      <c r="B19" s="169">
        <f>DATE(Ausblenden!$A$81,10,Ausblenden!$B90)</f>
        <v>45940</v>
      </c>
      <c r="C19" s="155">
        <f t="shared" si="3"/>
        <v>0</v>
      </c>
      <c r="D19" s="155">
        <f t="shared" si="3"/>
        <v>0</v>
      </c>
      <c r="E19" s="155">
        <f t="shared" si="3"/>
        <v>0</v>
      </c>
      <c r="F19" s="160">
        <f t="shared" si="4"/>
        <v>0</v>
      </c>
      <c r="G19" s="156"/>
      <c r="H19" s="156"/>
      <c r="I19" s="156"/>
      <c r="J19" s="156"/>
      <c r="K19" s="156"/>
      <c r="L19" s="156"/>
      <c r="M19" s="156"/>
      <c r="N19" s="156"/>
      <c r="O19" s="156"/>
      <c r="P19" s="156"/>
      <c r="Q19" s="156"/>
      <c r="R19" s="156"/>
      <c r="S19" s="156"/>
      <c r="T19" s="156"/>
      <c r="U19" s="156"/>
      <c r="V19" s="156"/>
      <c r="W19" s="156"/>
      <c r="X19" s="156"/>
      <c r="Y19" s="156"/>
      <c r="Z19" s="160">
        <f t="shared" si="0"/>
        <v>0</v>
      </c>
      <c r="AA19" s="157"/>
      <c r="AB19" s="80"/>
      <c r="AC19" s="81"/>
      <c r="AD19" s="82"/>
      <c r="AE19" s="158"/>
      <c r="AF19" s="81"/>
      <c r="AG19" s="81"/>
      <c r="AH19" s="81"/>
      <c r="AI19" s="81"/>
      <c r="AJ19" s="159"/>
      <c r="AK19" s="161">
        <f t="shared" si="1"/>
        <v>0</v>
      </c>
      <c r="AL19" s="80"/>
      <c r="AM19" s="158"/>
      <c r="AN19" s="82"/>
      <c r="AO19" s="104"/>
    </row>
    <row r="20" spans="1:41" ht="21" customHeight="1" x14ac:dyDescent="0.35">
      <c r="A20" s="164" t="str">
        <f t="shared" si="2"/>
        <v>Samstag</v>
      </c>
      <c r="B20" s="169">
        <f>DATE(Ausblenden!$A$81,10,Ausblenden!$B91)</f>
        <v>45941</v>
      </c>
      <c r="C20" s="155">
        <f t="shared" si="3"/>
        <v>0</v>
      </c>
      <c r="D20" s="155">
        <f t="shared" si="3"/>
        <v>0</v>
      </c>
      <c r="E20" s="155">
        <f t="shared" si="3"/>
        <v>0</v>
      </c>
      <c r="F20" s="160">
        <f t="shared" si="4"/>
        <v>0</v>
      </c>
      <c r="G20" s="156"/>
      <c r="H20" s="156"/>
      <c r="I20" s="156"/>
      <c r="J20" s="156"/>
      <c r="K20" s="156"/>
      <c r="L20" s="156"/>
      <c r="M20" s="156"/>
      <c r="N20" s="156"/>
      <c r="O20" s="156"/>
      <c r="P20" s="156"/>
      <c r="Q20" s="156"/>
      <c r="R20" s="156"/>
      <c r="S20" s="156"/>
      <c r="T20" s="156"/>
      <c r="U20" s="156"/>
      <c r="V20" s="156"/>
      <c r="W20" s="156"/>
      <c r="X20" s="156"/>
      <c r="Y20" s="156"/>
      <c r="Z20" s="160">
        <f t="shared" si="0"/>
        <v>0</v>
      </c>
      <c r="AA20" s="157"/>
      <c r="AB20" s="80"/>
      <c r="AC20" s="81"/>
      <c r="AD20" s="82"/>
      <c r="AE20" s="158"/>
      <c r="AF20" s="81"/>
      <c r="AG20" s="81"/>
      <c r="AH20" s="81"/>
      <c r="AI20" s="81"/>
      <c r="AJ20" s="159"/>
      <c r="AK20" s="161">
        <f t="shared" si="1"/>
        <v>0</v>
      </c>
      <c r="AL20" s="80"/>
      <c r="AM20" s="158"/>
      <c r="AN20" s="82"/>
      <c r="AO20" s="104"/>
    </row>
    <row r="21" spans="1:41" ht="21" customHeight="1" x14ac:dyDescent="0.35">
      <c r="A21" s="164" t="str">
        <f t="shared" si="2"/>
        <v>Sonntag</v>
      </c>
      <c r="B21" s="169">
        <f>DATE(Ausblenden!$A$81,10,Ausblenden!$B92)</f>
        <v>45942</v>
      </c>
      <c r="C21" s="155">
        <f t="shared" si="3"/>
        <v>0</v>
      </c>
      <c r="D21" s="155">
        <f t="shared" si="3"/>
        <v>0</v>
      </c>
      <c r="E21" s="155">
        <f t="shared" si="3"/>
        <v>0</v>
      </c>
      <c r="F21" s="160">
        <f t="shared" si="4"/>
        <v>0</v>
      </c>
      <c r="G21" s="156"/>
      <c r="H21" s="156"/>
      <c r="I21" s="156"/>
      <c r="J21" s="156"/>
      <c r="K21" s="156"/>
      <c r="L21" s="156"/>
      <c r="M21" s="156"/>
      <c r="N21" s="156"/>
      <c r="O21" s="156"/>
      <c r="P21" s="156"/>
      <c r="Q21" s="156"/>
      <c r="R21" s="156"/>
      <c r="S21" s="156"/>
      <c r="T21" s="156"/>
      <c r="U21" s="156"/>
      <c r="V21" s="156"/>
      <c r="W21" s="156"/>
      <c r="X21" s="156"/>
      <c r="Y21" s="156"/>
      <c r="Z21" s="160">
        <f t="shared" si="0"/>
        <v>0</v>
      </c>
      <c r="AA21" s="157"/>
      <c r="AB21" s="80"/>
      <c r="AC21" s="81"/>
      <c r="AD21" s="82"/>
      <c r="AE21" s="158"/>
      <c r="AF21" s="81"/>
      <c r="AG21" s="81"/>
      <c r="AH21" s="81"/>
      <c r="AI21" s="81"/>
      <c r="AJ21" s="159"/>
      <c r="AK21" s="161">
        <f t="shared" si="1"/>
        <v>0</v>
      </c>
      <c r="AL21" s="80"/>
      <c r="AM21" s="158"/>
      <c r="AN21" s="82"/>
      <c r="AO21" s="104"/>
    </row>
    <row r="22" spans="1:41" ht="21" customHeight="1" x14ac:dyDescent="0.35">
      <c r="A22" s="164" t="str">
        <f t="shared" si="2"/>
        <v>Montag</v>
      </c>
      <c r="B22" s="169">
        <f>DATE(Ausblenden!$A$81,10,Ausblenden!$B93)</f>
        <v>45943</v>
      </c>
      <c r="C22" s="155">
        <f t="shared" si="3"/>
        <v>0</v>
      </c>
      <c r="D22" s="155">
        <f t="shared" si="3"/>
        <v>0</v>
      </c>
      <c r="E22" s="155">
        <f t="shared" si="3"/>
        <v>0</v>
      </c>
      <c r="F22" s="160">
        <f t="shared" si="4"/>
        <v>0</v>
      </c>
      <c r="G22" s="156"/>
      <c r="H22" s="156"/>
      <c r="I22" s="156"/>
      <c r="J22" s="156"/>
      <c r="K22" s="156"/>
      <c r="L22" s="156"/>
      <c r="M22" s="156"/>
      <c r="N22" s="156"/>
      <c r="O22" s="156"/>
      <c r="P22" s="156"/>
      <c r="Q22" s="156"/>
      <c r="R22" s="156"/>
      <c r="S22" s="156"/>
      <c r="T22" s="156"/>
      <c r="U22" s="156"/>
      <c r="V22" s="156"/>
      <c r="W22" s="156"/>
      <c r="X22" s="156"/>
      <c r="Y22" s="156"/>
      <c r="Z22" s="160">
        <f t="shared" si="0"/>
        <v>0</v>
      </c>
      <c r="AA22" s="157"/>
      <c r="AB22" s="80"/>
      <c r="AC22" s="81"/>
      <c r="AD22" s="82"/>
      <c r="AE22" s="158"/>
      <c r="AF22" s="81"/>
      <c r="AG22" s="81"/>
      <c r="AH22" s="81"/>
      <c r="AI22" s="81"/>
      <c r="AJ22" s="159"/>
      <c r="AK22" s="161">
        <f t="shared" si="1"/>
        <v>0</v>
      </c>
      <c r="AL22" s="80"/>
      <c r="AM22" s="158"/>
      <c r="AN22" s="82"/>
      <c r="AO22" s="104"/>
    </row>
    <row r="23" spans="1:41" ht="21" customHeight="1" x14ac:dyDescent="0.35">
      <c r="A23" s="164" t="str">
        <f t="shared" si="2"/>
        <v>Dienstag</v>
      </c>
      <c r="B23" s="169">
        <f>DATE(Ausblenden!$A$81,10,Ausblenden!$B94)</f>
        <v>45944</v>
      </c>
      <c r="C23" s="155">
        <f t="shared" si="3"/>
        <v>0</v>
      </c>
      <c r="D23" s="155">
        <f t="shared" si="3"/>
        <v>0</v>
      </c>
      <c r="E23" s="155">
        <f t="shared" si="3"/>
        <v>0</v>
      </c>
      <c r="F23" s="160">
        <f t="shared" si="4"/>
        <v>0</v>
      </c>
      <c r="G23" s="156"/>
      <c r="H23" s="156"/>
      <c r="I23" s="156"/>
      <c r="J23" s="156"/>
      <c r="K23" s="156"/>
      <c r="L23" s="156"/>
      <c r="M23" s="156"/>
      <c r="N23" s="156"/>
      <c r="O23" s="156"/>
      <c r="P23" s="156"/>
      <c r="Q23" s="156"/>
      <c r="R23" s="156"/>
      <c r="S23" s="156"/>
      <c r="T23" s="156"/>
      <c r="U23" s="156"/>
      <c r="V23" s="156"/>
      <c r="W23" s="156"/>
      <c r="X23" s="156"/>
      <c r="Y23" s="156"/>
      <c r="Z23" s="160">
        <f t="shared" si="0"/>
        <v>0</v>
      </c>
      <c r="AA23" s="157"/>
      <c r="AB23" s="80"/>
      <c r="AC23" s="81"/>
      <c r="AD23" s="82"/>
      <c r="AE23" s="158"/>
      <c r="AF23" s="81"/>
      <c r="AG23" s="81"/>
      <c r="AH23" s="81"/>
      <c r="AI23" s="81"/>
      <c r="AJ23" s="159"/>
      <c r="AK23" s="161">
        <f t="shared" si="1"/>
        <v>0</v>
      </c>
      <c r="AL23" s="80"/>
      <c r="AM23" s="158"/>
      <c r="AN23" s="82"/>
      <c r="AO23" s="104"/>
    </row>
    <row r="24" spans="1:41" ht="21" customHeight="1" x14ac:dyDescent="0.35">
      <c r="A24" s="164" t="str">
        <f t="shared" si="2"/>
        <v>Mittwoch</v>
      </c>
      <c r="B24" s="169">
        <f>DATE(Ausblenden!$A$81,10,Ausblenden!$B95)</f>
        <v>45945</v>
      </c>
      <c r="C24" s="155">
        <f t="shared" si="3"/>
        <v>0</v>
      </c>
      <c r="D24" s="155">
        <f t="shared" si="3"/>
        <v>0</v>
      </c>
      <c r="E24" s="155">
        <f t="shared" si="3"/>
        <v>0</v>
      </c>
      <c r="F24" s="160">
        <f t="shared" si="4"/>
        <v>0</v>
      </c>
      <c r="G24" s="156"/>
      <c r="H24" s="156"/>
      <c r="I24" s="156"/>
      <c r="J24" s="156"/>
      <c r="K24" s="156"/>
      <c r="L24" s="156"/>
      <c r="M24" s="156"/>
      <c r="N24" s="156"/>
      <c r="O24" s="156"/>
      <c r="P24" s="156"/>
      <c r="Q24" s="156"/>
      <c r="R24" s="156"/>
      <c r="S24" s="156"/>
      <c r="T24" s="156"/>
      <c r="U24" s="156"/>
      <c r="V24" s="156"/>
      <c r="W24" s="156"/>
      <c r="X24" s="156"/>
      <c r="Y24" s="156"/>
      <c r="Z24" s="160">
        <f t="shared" si="0"/>
        <v>0</v>
      </c>
      <c r="AA24" s="157"/>
      <c r="AB24" s="80"/>
      <c r="AC24" s="81"/>
      <c r="AD24" s="82"/>
      <c r="AE24" s="158"/>
      <c r="AF24" s="81"/>
      <c r="AG24" s="81"/>
      <c r="AH24" s="81"/>
      <c r="AI24" s="81"/>
      <c r="AJ24" s="159"/>
      <c r="AK24" s="161">
        <f t="shared" si="1"/>
        <v>0</v>
      </c>
      <c r="AL24" s="80"/>
      <c r="AM24" s="158"/>
      <c r="AN24" s="82"/>
      <c r="AO24" s="104"/>
    </row>
    <row r="25" spans="1:41" ht="21" customHeight="1" x14ac:dyDescent="0.35">
      <c r="A25" s="164" t="str">
        <f t="shared" si="2"/>
        <v>Donnerstag</v>
      </c>
      <c r="B25" s="169">
        <f>DATE(Ausblenden!$A$81,10,Ausblenden!$B96)</f>
        <v>45946</v>
      </c>
      <c r="C25" s="155">
        <f t="shared" si="3"/>
        <v>0</v>
      </c>
      <c r="D25" s="155">
        <f t="shared" si="3"/>
        <v>0</v>
      </c>
      <c r="E25" s="155">
        <f t="shared" si="3"/>
        <v>0</v>
      </c>
      <c r="F25" s="160">
        <f t="shared" si="4"/>
        <v>0</v>
      </c>
      <c r="G25" s="156"/>
      <c r="H25" s="156"/>
      <c r="I25" s="156"/>
      <c r="J25" s="156"/>
      <c r="K25" s="156"/>
      <c r="L25" s="156"/>
      <c r="M25" s="156"/>
      <c r="N25" s="156"/>
      <c r="O25" s="156"/>
      <c r="P25" s="156"/>
      <c r="Q25" s="156"/>
      <c r="R25" s="156"/>
      <c r="S25" s="156"/>
      <c r="T25" s="156"/>
      <c r="U25" s="156"/>
      <c r="V25" s="156"/>
      <c r="W25" s="156"/>
      <c r="X25" s="156"/>
      <c r="Y25" s="156"/>
      <c r="Z25" s="160">
        <f t="shared" si="0"/>
        <v>0</v>
      </c>
      <c r="AA25" s="157"/>
      <c r="AB25" s="80"/>
      <c r="AC25" s="81"/>
      <c r="AD25" s="82"/>
      <c r="AE25" s="158"/>
      <c r="AF25" s="81"/>
      <c r="AG25" s="81"/>
      <c r="AH25" s="81"/>
      <c r="AI25" s="81"/>
      <c r="AJ25" s="159"/>
      <c r="AK25" s="161">
        <f t="shared" si="1"/>
        <v>0</v>
      </c>
      <c r="AL25" s="80"/>
      <c r="AM25" s="158"/>
      <c r="AN25" s="82"/>
      <c r="AO25" s="104"/>
    </row>
    <row r="26" spans="1:41" ht="21" customHeight="1" x14ac:dyDescent="0.35">
      <c r="A26" s="164" t="str">
        <f t="shared" si="2"/>
        <v>Freitag</v>
      </c>
      <c r="B26" s="169">
        <f>DATE(Ausblenden!$A$81,10,Ausblenden!$B97)</f>
        <v>45947</v>
      </c>
      <c r="C26" s="155">
        <f t="shared" si="3"/>
        <v>0</v>
      </c>
      <c r="D26" s="155">
        <f t="shared" si="3"/>
        <v>0</v>
      </c>
      <c r="E26" s="155">
        <f t="shared" si="3"/>
        <v>0</v>
      </c>
      <c r="F26" s="160">
        <f t="shared" si="4"/>
        <v>0</v>
      </c>
      <c r="G26" s="156"/>
      <c r="H26" s="156"/>
      <c r="I26" s="156"/>
      <c r="J26" s="156"/>
      <c r="K26" s="156"/>
      <c r="L26" s="156"/>
      <c r="M26" s="156"/>
      <c r="N26" s="156"/>
      <c r="O26" s="156"/>
      <c r="P26" s="156"/>
      <c r="Q26" s="156"/>
      <c r="R26" s="156"/>
      <c r="S26" s="156"/>
      <c r="T26" s="156"/>
      <c r="U26" s="156"/>
      <c r="V26" s="156"/>
      <c r="W26" s="156"/>
      <c r="X26" s="156"/>
      <c r="Y26" s="156"/>
      <c r="Z26" s="160">
        <f t="shared" si="0"/>
        <v>0</v>
      </c>
      <c r="AA26" s="157"/>
      <c r="AB26" s="80"/>
      <c r="AC26" s="81"/>
      <c r="AD26" s="82"/>
      <c r="AE26" s="158"/>
      <c r="AF26" s="81"/>
      <c r="AG26" s="81"/>
      <c r="AH26" s="81"/>
      <c r="AI26" s="81"/>
      <c r="AJ26" s="159"/>
      <c r="AK26" s="161">
        <f t="shared" si="1"/>
        <v>0</v>
      </c>
      <c r="AL26" s="80"/>
      <c r="AM26" s="158"/>
      <c r="AN26" s="82"/>
      <c r="AO26" s="104"/>
    </row>
    <row r="27" spans="1:41" ht="21" customHeight="1" x14ac:dyDescent="0.35">
      <c r="A27" s="164" t="str">
        <f t="shared" si="2"/>
        <v>Samstag</v>
      </c>
      <c r="B27" s="169">
        <f>DATE(Ausblenden!$A$81,10,Ausblenden!$B98)</f>
        <v>45948</v>
      </c>
      <c r="C27" s="155">
        <f t="shared" si="3"/>
        <v>0</v>
      </c>
      <c r="D27" s="155">
        <f t="shared" si="3"/>
        <v>0</v>
      </c>
      <c r="E27" s="155">
        <f t="shared" si="3"/>
        <v>0</v>
      </c>
      <c r="F27" s="160">
        <f t="shared" si="4"/>
        <v>0</v>
      </c>
      <c r="G27" s="156"/>
      <c r="H27" s="156"/>
      <c r="I27" s="156"/>
      <c r="J27" s="156"/>
      <c r="K27" s="156"/>
      <c r="L27" s="156"/>
      <c r="M27" s="156"/>
      <c r="N27" s="156"/>
      <c r="O27" s="156"/>
      <c r="P27" s="156"/>
      <c r="Q27" s="156"/>
      <c r="R27" s="156"/>
      <c r="S27" s="156"/>
      <c r="T27" s="156"/>
      <c r="U27" s="156"/>
      <c r="V27" s="156"/>
      <c r="W27" s="156"/>
      <c r="X27" s="156"/>
      <c r="Y27" s="156"/>
      <c r="Z27" s="160">
        <f t="shared" si="0"/>
        <v>0</v>
      </c>
      <c r="AA27" s="157"/>
      <c r="AB27" s="80"/>
      <c r="AC27" s="81"/>
      <c r="AD27" s="82"/>
      <c r="AE27" s="158"/>
      <c r="AF27" s="81"/>
      <c r="AG27" s="81"/>
      <c r="AH27" s="81"/>
      <c r="AI27" s="81"/>
      <c r="AJ27" s="159"/>
      <c r="AK27" s="161">
        <f t="shared" si="1"/>
        <v>0</v>
      </c>
      <c r="AL27" s="80"/>
      <c r="AM27" s="158"/>
      <c r="AN27" s="82"/>
      <c r="AO27" s="104"/>
    </row>
    <row r="28" spans="1:41" ht="21" customHeight="1" x14ac:dyDescent="0.35">
      <c r="A28" s="164" t="str">
        <f t="shared" si="2"/>
        <v>Sonntag</v>
      </c>
      <c r="B28" s="169">
        <f>DATE(Ausblenden!$A$81,10,Ausblenden!$B99)</f>
        <v>45949</v>
      </c>
      <c r="C28" s="155">
        <f t="shared" si="3"/>
        <v>0</v>
      </c>
      <c r="D28" s="155">
        <f t="shared" si="3"/>
        <v>0</v>
      </c>
      <c r="E28" s="155">
        <f t="shared" si="3"/>
        <v>0</v>
      </c>
      <c r="F28" s="160">
        <f t="shared" si="4"/>
        <v>0</v>
      </c>
      <c r="G28" s="156"/>
      <c r="H28" s="156"/>
      <c r="I28" s="156"/>
      <c r="J28" s="156"/>
      <c r="K28" s="156"/>
      <c r="L28" s="156"/>
      <c r="M28" s="156"/>
      <c r="N28" s="156"/>
      <c r="O28" s="156"/>
      <c r="P28" s="156"/>
      <c r="Q28" s="156"/>
      <c r="R28" s="156"/>
      <c r="S28" s="156"/>
      <c r="T28" s="156"/>
      <c r="U28" s="156"/>
      <c r="V28" s="156"/>
      <c r="W28" s="156"/>
      <c r="X28" s="156"/>
      <c r="Y28" s="156"/>
      <c r="Z28" s="160">
        <f t="shared" si="0"/>
        <v>0</v>
      </c>
      <c r="AA28" s="157"/>
      <c r="AB28" s="80"/>
      <c r="AC28" s="81"/>
      <c r="AD28" s="82"/>
      <c r="AE28" s="158"/>
      <c r="AF28" s="81"/>
      <c r="AG28" s="81"/>
      <c r="AH28" s="81"/>
      <c r="AI28" s="81"/>
      <c r="AJ28" s="159"/>
      <c r="AK28" s="161">
        <f t="shared" si="1"/>
        <v>0</v>
      </c>
      <c r="AL28" s="80"/>
      <c r="AM28" s="158"/>
      <c r="AN28" s="82"/>
      <c r="AO28" s="104"/>
    </row>
    <row r="29" spans="1:41" ht="21" customHeight="1" x14ac:dyDescent="0.35">
      <c r="A29" s="164" t="str">
        <f t="shared" si="2"/>
        <v>Montag</v>
      </c>
      <c r="B29" s="169">
        <f>DATE(Ausblenden!$A$81,10,Ausblenden!$B100)</f>
        <v>45950</v>
      </c>
      <c r="C29" s="155">
        <f t="shared" si="3"/>
        <v>0</v>
      </c>
      <c r="D29" s="155">
        <f t="shared" si="3"/>
        <v>0</v>
      </c>
      <c r="E29" s="155">
        <f t="shared" si="3"/>
        <v>0</v>
      </c>
      <c r="F29" s="160">
        <f t="shared" si="4"/>
        <v>0</v>
      </c>
      <c r="G29" s="156"/>
      <c r="H29" s="156"/>
      <c r="I29" s="156"/>
      <c r="J29" s="156"/>
      <c r="K29" s="156"/>
      <c r="L29" s="156"/>
      <c r="M29" s="156"/>
      <c r="N29" s="156"/>
      <c r="O29" s="156"/>
      <c r="P29" s="156"/>
      <c r="Q29" s="156"/>
      <c r="R29" s="156"/>
      <c r="S29" s="156"/>
      <c r="T29" s="156"/>
      <c r="U29" s="156"/>
      <c r="V29" s="156"/>
      <c r="W29" s="156"/>
      <c r="X29" s="156"/>
      <c r="Y29" s="156"/>
      <c r="Z29" s="160">
        <f t="shared" si="0"/>
        <v>0</v>
      </c>
      <c r="AA29" s="157"/>
      <c r="AB29" s="80"/>
      <c r="AC29" s="81"/>
      <c r="AD29" s="82"/>
      <c r="AE29" s="158"/>
      <c r="AF29" s="81"/>
      <c r="AG29" s="81"/>
      <c r="AH29" s="81"/>
      <c r="AI29" s="81"/>
      <c r="AJ29" s="159"/>
      <c r="AK29" s="161">
        <f t="shared" si="1"/>
        <v>0</v>
      </c>
      <c r="AL29" s="80"/>
      <c r="AM29" s="158"/>
      <c r="AN29" s="82"/>
      <c r="AO29" s="104"/>
    </row>
    <row r="30" spans="1:41" ht="21" customHeight="1" x14ac:dyDescent="0.35">
      <c r="A30" s="164" t="str">
        <f t="shared" si="2"/>
        <v>Dienstag</v>
      </c>
      <c r="B30" s="169">
        <f>DATE(Ausblenden!$A$81,10,Ausblenden!$B101)</f>
        <v>45951</v>
      </c>
      <c r="C30" s="155">
        <f t="shared" si="3"/>
        <v>0</v>
      </c>
      <c r="D30" s="155">
        <f t="shared" si="3"/>
        <v>0</v>
      </c>
      <c r="E30" s="155">
        <f t="shared" si="3"/>
        <v>0</v>
      </c>
      <c r="F30" s="160">
        <f t="shared" si="4"/>
        <v>0</v>
      </c>
      <c r="G30" s="156"/>
      <c r="H30" s="156"/>
      <c r="I30" s="156"/>
      <c r="J30" s="156"/>
      <c r="K30" s="156"/>
      <c r="L30" s="156"/>
      <c r="M30" s="156"/>
      <c r="N30" s="156"/>
      <c r="O30" s="156"/>
      <c r="P30" s="156"/>
      <c r="Q30" s="156"/>
      <c r="R30" s="156"/>
      <c r="S30" s="156"/>
      <c r="T30" s="156"/>
      <c r="U30" s="156"/>
      <c r="V30" s="156"/>
      <c r="W30" s="156"/>
      <c r="X30" s="156"/>
      <c r="Y30" s="156"/>
      <c r="Z30" s="160">
        <f t="shared" si="0"/>
        <v>0</v>
      </c>
      <c r="AA30" s="157"/>
      <c r="AB30" s="80"/>
      <c r="AC30" s="81"/>
      <c r="AD30" s="82"/>
      <c r="AE30" s="158"/>
      <c r="AF30" s="81"/>
      <c r="AG30" s="81"/>
      <c r="AH30" s="81"/>
      <c r="AI30" s="81"/>
      <c r="AJ30" s="159"/>
      <c r="AK30" s="161">
        <f t="shared" si="1"/>
        <v>0</v>
      </c>
      <c r="AL30" s="80"/>
      <c r="AM30" s="158"/>
      <c r="AN30" s="82"/>
      <c r="AO30" s="104"/>
    </row>
    <row r="31" spans="1:41" ht="21" customHeight="1" x14ac:dyDescent="0.35">
      <c r="A31" s="164" t="str">
        <f t="shared" si="2"/>
        <v>Mittwoch</v>
      </c>
      <c r="B31" s="169">
        <f>DATE(Ausblenden!$A$81,10,Ausblenden!$B102)</f>
        <v>45952</v>
      </c>
      <c r="C31" s="155">
        <f t="shared" si="3"/>
        <v>0</v>
      </c>
      <c r="D31" s="155">
        <f t="shared" si="3"/>
        <v>0</v>
      </c>
      <c r="E31" s="155">
        <f t="shared" si="3"/>
        <v>0</v>
      </c>
      <c r="F31" s="160">
        <f t="shared" si="4"/>
        <v>0</v>
      </c>
      <c r="G31" s="156"/>
      <c r="H31" s="156"/>
      <c r="I31" s="156"/>
      <c r="J31" s="156"/>
      <c r="K31" s="156"/>
      <c r="L31" s="156"/>
      <c r="M31" s="156"/>
      <c r="N31" s="156"/>
      <c r="O31" s="156"/>
      <c r="P31" s="156"/>
      <c r="Q31" s="156"/>
      <c r="R31" s="156"/>
      <c r="S31" s="156"/>
      <c r="T31" s="156"/>
      <c r="U31" s="156"/>
      <c r="V31" s="156"/>
      <c r="W31" s="156"/>
      <c r="X31" s="156"/>
      <c r="Y31" s="156"/>
      <c r="Z31" s="160">
        <f t="shared" si="0"/>
        <v>0</v>
      </c>
      <c r="AA31" s="157"/>
      <c r="AB31" s="80"/>
      <c r="AC31" s="81"/>
      <c r="AD31" s="82"/>
      <c r="AE31" s="158"/>
      <c r="AF31" s="81"/>
      <c r="AG31" s="81"/>
      <c r="AH31" s="81"/>
      <c r="AI31" s="81"/>
      <c r="AJ31" s="159"/>
      <c r="AK31" s="161">
        <f t="shared" si="1"/>
        <v>0</v>
      </c>
      <c r="AL31" s="80"/>
      <c r="AM31" s="158"/>
      <c r="AN31" s="82"/>
      <c r="AO31" s="104"/>
    </row>
    <row r="32" spans="1:41" ht="21" customHeight="1" x14ac:dyDescent="0.35">
      <c r="A32" s="164" t="str">
        <f t="shared" si="2"/>
        <v>Donnerstag</v>
      </c>
      <c r="B32" s="169">
        <f>DATE(Ausblenden!$A$81,10,Ausblenden!$B103)</f>
        <v>45953</v>
      </c>
      <c r="C32" s="155">
        <f t="shared" si="3"/>
        <v>0</v>
      </c>
      <c r="D32" s="155">
        <f t="shared" si="3"/>
        <v>0</v>
      </c>
      <c r="E32" s="155">
        <f t="shared" si="3"/>
        <v>0</v>
      </c>
      <c r="F32" s="160">
        <f t="shared" si="4"/>
        <v>0</v>
      </c>
      <c r="G32" s="156"/>
      <c r="H32" s="156"/>
      <c r="I32" s="156"/>
      <c r="J32" s="156"/>
      <c r="K32" s="156"/>
      <c r="L32" s="156"/>
      <c r="M32" s="156"/>
      <c r="N32" s="156"/>
      <c r="O32" s="156"/>
      <c r="P32" s="156"/>
      <c r="Q32" s="156"/>
      <c r="R32" s="156"/>
      <c r="S32" s="156"/>
      <c r="T32" s="156"/>
      <c r="U32" s="156"/>
      <c r="V32" s="156"/>
      <c r="W32" s="156"/>
      <c r="X32" s="156"/>
      <c r="Y32" s="156"/>
      <c r="Z32" s="160">
        <f t="shared" si="0"/>
        <v>0</v>
      </c>
      <c r="AA32" s="157"/>
      <c r="AB32" s="80"/>
      <c r="AC32" s="81"/>
      <c r="AD32" s="82"/>
      <c r="AE32" s="158"/>
      <c r="AF32" s="81"/>
      <c r="AG32" s="81"/>
      <c r="AH32" s="81"/>
      <c r="AI32" s="81"/>
      <c r="AJ32" s="159"/>
      <c r="AK32" s="161">
        <f t="shared" si="1"/>
        <v>0</v>
      </c>
      <c r="AL32" s="80"/>
      <c r="AM32" s="158"/>
      <c r="AN32" s="82"/>
      <c r="AO32" s="104"/>
    </row>
    <row r="33" spans="1:41" ht="21" customHeight="1" x14ac:dyDescent="0.35">
      <c r="A33" s="164" t="str">
        <f t="shared" si="2"/>
        <v>Freitag</v>
      </c>
      <c r="B33" s="169">
        <f>DATE(Ausblenden!$A$81,10,Ausblenden!$B104)</f>
        <v>45954</v>
      </c>
      <c r="C33" s="155">
        <f t="shared" si="3"/>
        <v>0</v>
      </c>
      <c r="D33" s="155">
        <f t="shared" si="3"/>
        <v>0</v>
      </c>
      <c r="E33" s="155">
        <f t="shared" si="3"/>
        <v>0</v>
      </c>
      <c r="F33" s="160">
        <f t="shared" si="4"/>
        <v>0</v>
      </c>
      <c r="G33" s="156"/>
      <c r="H33" s="156"/>
      <c r="I33" s="156"/>
      <c r="J33" s="156"/>
      <c r="K33" s="156"/>
      <c r="L33" s="156"/>
      <c r="M33" s="156"/>
      <c r="N33" s="156"/>
      <c r="O33" s="156"/>
      <c r="P33" s="156"/>
      <c r="Q33" s="156"/>
      <c r="R33" s="156"/>
      <c r="S33" s="156"/>
      <c r="T33" s="156"/>
      <c r="U33" s="156"/>
      <c r="V33" s="156"/>
      <c r="W33" s="156"/>
      <c r="X33" s="156"/>
      <c r="Y33" s="156"/>
      <c r="Z33" s="160">
        <f t="shared" si="0"/>
        <v>0</v>
      </c>
      <c r="AA33" s="157"/>
      <c r="AB33" s="80"/>
      <c r="AC33" s="81"/>
      <c r="AD33" s="82"/>
      <c r="AE33" s="158"/>
      <c r="AF33" s="81"/>
      <c r="AG33" s="81"/>
      <c r="AH33" s="81"/>
      <c r="AI33" s="81"/>
      <c r="AJ33" s="159"/>
      <c r="AK33" s="161">
        <f t="shared" si="1"/>
        <v>0</v>
      </c>
      <c r="AL33" s="80"/>
      <c r="AM33" s="158"/>
      <c r="AN33" s="82"/>
      <c r="AO33" s="104"/>
    </row>
    <row r="34" spans="1:41" ht="21" customHeight="1" x14ac:dyDescent="0.35">
      <c r="A34" s="164" t="str">
        <f t="shared" si="2"/>
        <v>Samstag</v>
      </c>
      <c r="B34" s="169">
        <f>DATE(Ausblenden!$A$81,10,Ausblenden!$B105)</f>
        <v>45955</v>
      </c>
      <c r="C34" s="155">
        <f t="shared" si="3"/>
        <v>0</v>
      </c>
      <c r="D34" s="155">
        <f t="shared" si="3"/>
        <v>0</v>
      </c>
      <c r="E34" s="155">
        <f t="shared" si="3"/>
        <v>0</v>
      </c>
      <c r="F34" s="160">
        <f t="shared" si="4"/>
        <v>0</v>
      </c>
      <c r="G34" s="156"/>
      <c r="H34" s="156"/>
      <c r="I34" s="156"/>
      <c r="J34" s="156"/>
      <c r="K34" s="156"/>
      <c r="L34" s="156"/>
      <c r="M34" s="156"/>
      <c r="N34" s="156"/>
      <c r="O34" s="156"/>
      <c r="P34" s="156"/>
      <c r="Q34" s="156"/>
      <c r="R34" s="156"/>
      <c r="S34" s="156"/>
      <c r="T34" s="156"/>
      <c r="U34" s="156"/>
      <c r="V34" s="156"/>
      <c r="W34" s="156"/>
      <c r="X34" s="156"/>
      <c r="Y34" s="156"/>
      <c r="Z34" s="160">
        <f t="shared" si="0"/>
        <v>0</v>
      </c>
      <c r="AA34" s="157"/>
      <c r="AB34" s="80"/>
      <c r="AC34" s="81"/>
      <c r="AD34" s="82"/>
      <c r="AE34" s="158"/>
      <c r="AF34" s="81"/>
      <c r="AG34" s="81"/>
      <c r="AH34" s="81"/>
      <c r="AI34" s="81"/>
      <c r="AJ34" s="159"/>
      <c r="AK34" s="161">
        <f t="shared" si="1"/>
        <v>0</v>
      </c>
      <c r="AL34" s="80"/>
      <c r="AM34" s="158"/>
      <c r="AN34" s="82"/>
      <c r="AO34" s="104"/>
    </row>
    <row r="35" spans="1:41" ht="21" customHeight="1" x14ac:dyDescent="0.35">
      <c r="A35" s="164" t="str">
        <f t="shared" si="2"/>
        <v>Sonntag</v>
      </c>
      <c r="B35" s="169">
        <f>DATE(Ausblenden!$A$81,10,Ausblenden!$B106)</f>
        <v>45956</v>
      </c>
      <c r="C35" s="155">
        <f t="shared" si="3"/>
        <v>0</v>
      </c>
      <c r="D35" s="155">
        <f t="shared" si="3"/>
        <v>0</v>
      </c>
      <c r="E35" s="155">
        <f t="shared" si="3"/>
        <v>0</v>
      </c>
      <c r="F35" s="160">
        <f t="shared" si="4"/>
        <v>0</v>
      </c>
      <c r="G35" s="156"/>
      <c r="H35" s="156"/>
      <c r="I35" s="156"/>
      <c r="J35" s="156"/>
      <c r="K35" s="156"/>
      <c r="L35" s="156"/>
      <c r="M35" s="156"/>
      <c r="N35" s="156"/>
      <c r="O35" s="156"/>
      <c r="P35" s="156"/>
      <c r="Q35" s="156"/>
      <c r="R35" s="156"/>
      <c r="S35" s="156"/>
      <c r="T35" s="156"/>
      <c r="U35" s="156"/>
      <c r="V35" s="156"/>
      <c r="W35" s="156"/>
      <c r="X35" s="156"/>
      <c r="Y35" s="156"/>
      <c r="Z35" s="160">
        <f t="shared" si="0"/>
        <v>0</v>
      </c>
      <c r="AA35" s="157"/>
      <c r="AB35" s="80"/>
      <c r="AC35" s="81"/>
      <c r="AD35" s="82"/>
      <c r="AE35" s="158"/>
      <c r="AF35" s="81"/>
      <c r="AG35" s="81"/>
      <c r="AH35" s="81"/>
      <c r="AI35" s="81"/>
      <c r="AJ35" s="159"/>
      <c r="AK35" s="161">
        <f t="shared" si="1"/>
        <v>0</v>
      </c>
      <c r="AL35" s="80"/>
      <c r="AM35" s="158"/>
      <c r="AN35" s="82"/>
      <c r="AO35" s="104"/>
    </row>
    <row r="36" spans="1:41" ht="21" customHeight="1" x14ac:dyDescent="0.35">
      <c r="A36" s="164" t="str">
        <f t="shared" si="2"/>
        <v>Montag</v>
      </c>
      <c r="B36" s="169">
        <f>DATE(Ausblenden!$A$81,10,Ausblenden!$B107)</f>
        <v>45957</v>
      </c>
      <c r="C36" s="155">
        <f t="shared" si="3"/>
        <v>0</v>
      </c>
      <c r="D36" s="155">
        <f t="shared" si="3"/>
        <v>0</v>
      </c>
      <c r="E36" s="155">
        <f t="shared" si="3"/>
        <v>0</v>
      </c>
      <c r="F36" s="160">
        <f t="shared" si="4"/>
        <v>0</v>
      </c>
      <c r="G36" s="156"/>
      <c r="H36" s="156"/>
      <c r="I36" s="156"/>
      <c r="J36" s="156"/>
      <c r="K36" s="156"/>
      <c r="L36" s="156"/>
      <c r="M36" s="156"/>
      <c r="N36" s="156"/>
      <c r="O36" s="156"/>
      <c r="P36" s="156"/>
      <c r="Q36" s="156"/>
      <c r="R36" s="156"/>
      <c r="S36" s="156"/>
      <c r="T36" s="156"/>
      <c r="U36" s="156"/>
      <c r="V36" s="156"/>
      <c r="W36" s="156"/>
      <c r="X36" s="156"/>
      <c r="Y36" s="156"/>
      <c r="Z36" s="160">
        <f t="shared" si="0"/>
        <v>0</v>
      </c>
      <c r="AA36" s="157"/>
      <c r="AB36" s="80"/>
      <c r="AC36" s="81"/>
      <c r="AD36" s="82"/>
      <c r="AE36" s="158"/>
      <c r="AF36" s="81"/>
      <c r="AG36" s="81"/>
      <c r="AH36" s="81"/>
      <c r="AI36" s="81"/>
      <c r="AJ36" s="159"/>
      <c r="AK36" s="161">
        <f t="shared" si="1"/>
        <v>0</v>
      </c>
      <c r="AL36" s="80"/>
      <c r="AM36" s="158"/>
      <c r="AN36" s="82"/>
      <c r="AO36" s="104"/>
    </row>
    <row r="37" spans="1:41" ht="21" customHeight="1" x14ac:dyDescent="0.35">
      <c r="A37" s="164" t="str">
        <f t="shared" si="2"/>
        <v>Dienstag</v>
      </c>
      <c r="B37" s="169">
        <f>DATE(Ausblenden!$A$81,10,Ausblenden!$B108)</f>
        <v>45958</v>
      </c>
      <c r="C37" s="155">
        <f t="shared" si="3"/>
        <v>0</v>
      </c>
      <c r="D37" s="155">
        <f t="shared" si="3"/>
        <v>0</v>
      </c>
      <c r="E37" s="155">
        <f t="shared" si="3"/>
        <v>0</v>
      </c>
      <c r="F37" s="160">
        <f t="shared" si="4"/>
        <v>0</v>
      </c>
      <c r="G37" s="156"/>
      <c r="H37" s="156"/>
      <c r="I37" s="156"/>
      <c r="J37" s="156"/>
      <c r="K37" s="156"/>
      <c r="L37" s="156"/>
      <c r="M37" s="156"/>
      <c r="N37" s="156"/>
      <c r="O37" s="156"/>
      <c r="P37" s="156"/>
      <c r="Q37" s="156"/>
      <c r="R37" s="156"/>
      <c r="S37" s="156"/>
      <c r="T37" s="156"/>
      <c r="U37" s="156"/>
      <c r="V37" s="156"/>
      <c r="W37" s="156"/>
      <c r="X37" s="156"/>
      <c r="Y37" s="156"/>
      <c r="Z37" s="160">
        <f t="shared" si="0"/>
        <v>0</v>
      </c>
      <c r="AA37" s="157"/>
      <c r="AB37" s="80"/>
      <c r="AC37" s="81"/>
      <c r="AD37" s="82"/>
      <c r="AE37" s="158"/>
      <c r="AF37" s="81"/>
      <c r="AG37" s="81"/>
      <c r="AH37" s="81"/>
      <c r="AI37" s="81"/>
      <c r="AJ37" s="159"/>
      <c r="AK37" s="161">
        <f t="shared" si="1"/>
        <v>0</v>
      </c>
      <c r="AL37" s="80"/>
      <c r="AM37" s="158"/>
      <c r="AN37" s="82"/>
      <c r="AO37" s="104"/>
    </row>
    <row r="38" spans="1:41" ht="21" customHeight="1" x14ac:dyDescent="0.35">
      <c r="A38" s="164" t="str">
        <f t="shared" si="2"/>
        <v>Mittwoch</v>
      </c>
      <c r="B38" s="169">
        <f>DATE(Ausblenden!$A$81,10,Ausblenden!$B109)</f>
        <v>45959</v>
      </c>
      <c r="C38" s="155">
        <f t="shared" si="3"/>
        <v>0</v>
      </c>
      <c r="D38" s="155">
        <f t="shared" si="3"/>
        <v>0</v>
      </c>
      <c r="E38" s="155">
        <f t="shared" si="3"/>
        <v>0</v>
      </c>
      <c r="F38" s="160">
        <f>SUM(C38:E38)</f>
        <v>0</v>
      </c>
      <c r="G38" s="156"/>
      <c r="H38" s="156"/>
      <c r="I38" s="156"/>
      <c r="J38" s="156"/>
      <c r="K38" s="156"/>
      <c r="L38" s="156"/>
      <c r="M38" s="156"/>
      <c r="N38" s="156"/>
      <c r="O38" s="156"/>
      <c r="P38" s="156"/>
      <c r="Q38" s="156"/>
      <c r="R38" s="156"/>
      <c r="S38" s="156"/>
      <c r="T38" s="156"/>
      <c r="U38" s="156"/>
      <c r="V38" s="156"/>
      <c r="W38" s="156"/>
      <c r="X38" s="156"/>
      <c r="Y38" s="156"/>
      <c r="Z38" s="160">
        <f t="shared" si="0"/>
        <v>0</v>
      </c>
      <c r="AA38" s="157"/>
      <c r="AB38" s="80"/>
      <c r="AC38" s="81"/>
      <c r="AD38" s="82"/>
      <c r="AE38" s="158"/>
      <c r="AF38" s="81"/>
      <c r="AG38" s="81"/>
      <c r="AH38" s="81"/>
      <c r="AI38" s="81"/>
      <c r="AJ38" s="159"/>
      <c r="AK38" s="161">
        <f t="shared" si="1"/>
        <v>0</v>
      </c>
      <c r="AL38" s="80"/>
      <c r="AM38" s="158"/>
      <c r="AN38" s="82"/>
      <c r="AO38" s="104"/>
    </row>
    <row r="39" spans="1:41" ht="21" customHeight="1" x14ac:dyDescent="0.35">
      <c r="A39" s="164" t="str">
        <f t="shared" si="2"/>
        <v>Donnerstag</v>
      </c>
      <c r="B39" s="169">
        <f>DATE(Ausblenden!$A$81,10,Ausblenden!$B110)</f>
        <v>45960</v>
      </c>
      <c r="C39" s="155">
        <f t="shared" si="3"/>
        <v>0</v>
      </c>
      <c r="D39" s="155">
        <f t="shared" si="3"/>
        <v>0</v>
      </c>
      <c r="E39" s="155">
        <f t="shared" si="3"/>
        <v>0</v>
      </c>
      <c r="F39" s="160">
        <f t="shared" si="4"/>
        <v>0</v>
      </c>
      <c r="G39" s="156"/>
      <c r="H39" s="156"/>
      <c r="I39" s="156"/>
      <c r="J39" s="156"/>
      <c r="K39" s="156"/>
      <c r="L39" s="156"/>
      <c r="M39" s="156"/>
      <c r="N39" s="156"/>
      <c r="O39" s="156"/>
      <c r="P39" s="156"/>
      <c r="Q39" s="156"/>
      <c r="R39" s="156"/>
      <c r="S39" s="156"/>
      <c r="T39" s="156"/>
      <c r="U39" s="156"/>
      <c r="V39" s="156"/>
      <c r="W39" s="156"/>
      <c r="X39" s="156"/>
      <c r="Y39" s="156"/>
      <c r="Z39" s="160">
        <f t="shared" si="0"/>
        <v>0</v>
      </c>
      <c r="AA39" s="157"/>
      <c r="AB39" s="80"/>
      <c r="AC39" s="81"/>
      <c r="AD39" s="82"/>
      <c r="AE39" s="158"/>
      <c r="AF39" s="81"/>
      <c r="AG39" s="81"/>
      <c r="AH39" s="81"/>
      <c r="AI39" s="81"/>
      <c r="AJ39" s="159"/>
      <c r="AK39" s="161">
        <f t="shared" si="1"/>
        <v>0</v>
      </c>
      <c r="AL39" s="80"/>
      <c r="AM39" s="158"/>
      <c r="AN39" s="82"/>
      <c r="AO39" s="104"/>
    </row>
    <row r="40" spans="1:41" ht="21" customHeight="1" thickBot="1" x14ac:dyDescent="0.4">
      <c r="A40" s="212" t="str">
        <f t="shared" si="2"/>
        <v>Freitag</v>
      </c>
      <c r="B40" s="213">
        <f>DATE(Ausblenden!$A$81,10,Ausblenden!$B111)</f>
        <v>45961</v>
      </c>
      <c r="C40" s="198">
        <f t="shared" si="3"/>
        <v>0</v>
      </c>
      <c r="D40" s="198">
        <f t="shared" si="3"/>
        <v>0</v>
      </c>
      <c r="E40" s="198">
        <f t="shared" si="3"/>
        <v>0</v>
      </c>
      <c r="F40" s="199">
        <f t="shared" si="4"/>
        <v>0</v>
      </c>
      <c r="G40" s="200"/>
      <c r="H40" s="200"/>
      <c r="I40" s="200"/>
      <c r="J40" s="200"/>
      <c r="K40" s="200"/>
      <c r="L40" s="200"/>
      <c r="M40" s="200"/>
      <c r="N40" s="200"/>
      <c r="O40" s="200"/>
      <c r="P40" s="200"/>
      <c r="Q40" s="200"/>
      <c r="R40" s="200"/>
      <c r="S40" s="200"/>
      <c r="T40" s="200"/>
      <c r="U40" s="200"/>
      <c r="V40" s="200"/>
      <c r="W40" s="200"/>
      <c r="X40" s="200"/>
      <c r="Y40" s="200"/>
      <c r="Z40" s="199">
        <f t="shared" si="0"/>
        <v>0</v>
      </c>
      <c r="AA40" s="201"/>
      <c r="AB40" s="202"/>
      <c r="AC40" s="203"/>
      <c r="AD40" s="204"/>
      <c r="AE40" s="205"/>
      <c r="AF40" s="203"/>
      <c r="AG40" s="203"/>
      <c r="AH40" s="203"/>
      <c r="AI40" s="203"/>
      <c r="AJ40" s="206"/>
      <c r="AK40" s="207">
        <f t="shared" si="1"/>
        <v>0</v>
      </c>
      <c r="AL40" s="202"/>
      <c r="AM40" s="205"/>
      <c r="AN40" s="204"/>
      <c r="AO40" s="102"/>
    </row>
    <row r="41" spans="1:41" ht="21" customHeight="1" thickBot="1" x14ac:dyDescent="0.4">
      <c r="A41" s="167" t="s">
        <v>19</v>
      </c>
      <c r="B41" s="168"/>
      <c r="C41" s="72">
        <f>SUM(C10:C40)</f>
        <v>0</v>
      </c>
      <c r="D41" s="73">
        <f>SUM(D10:D40)</f>
        <v>0</v>
      </c>
      <c r="E41" s="74">
        <f>SUM(E10:E40)</f>
        <v>0</v>
      </c>
      <c r="F41" s="75">
        <f>SUM(F10:F40)</f>
        <v>0</v>
      </c>
      <c r="G41" s="73">
        <f t="shared" ref="G41:Y41" si="5">SUM(G10:G40)</f>
        <v>0</v>
      </c>
      <c r="H41" s="73">
        <f t="shared" si="5"/>
        <v>0</v>
      </c>
      <c r="I41" s="73">
        <f t="shared" si="5"/>
        <v>0</v>
      </c>
      <c r="J41" s="73">
        <f t="shared" si="5"/>
        <v>0</v>
      </c>
      <c r="K41" s="73">
        <f t="shared" si="5"/>
        <v>0</v>
      </c>
      <c r="L41" s="73">
        <f t="shared" si="5"/>
        <v>0</v>
      </c>
      <c r="M41" s="73">
        <f t="shared" si="5"/>
        <v>0</v>
      </c>
      <c r="N41" s="73">
        <f t="shared" si="5"/>
        <v>0</v>
      </c>
      <c r="O41" s="73">
        <f t="shared" si="5"/>
        <v>0</v>
      </c>
      <c r="P41" s="73">
        <f t="shared" si="5"/>
        <v>0</v>
      </c>
      <c r="Q41" s="73">
        <f t="shared" si="5"/>
        <v>0</v>
      </c>
      <c r="R41" s="73">
        <f t="shared" si="5"/>
        <v>0</v>
      </c>
      <c r="S41" s="73">
        <f t="shared" si="5"/>
        <v>0</v>
      </c>
      <c r="T41" s="73">
        <f t="shared" si="5"/>
        <v>0</v>
      </c>
      <c r="U41" s="73">
        <f t="shared" si="5"/>
        <v>0</v>
      </c>
      <c r="V41" s="73">
        <f t="shared" si="5"/>
        <v>0</v>
      </c>
      <c r="W41" s="73">
        <f t="shared" si="5"/>
        <v>0</v>
      </c>
      <c r="X41" s="73">
        <f t="shared" si="5"/>
        <v>0</v>
      </c>
      <c r="Y41" s="76">
        <f t="shared" si="5"/>
        <v>0</v>
      </c>
      <c r="Z41" s="77">
        <f>SUM(Z10:Z40)</f>
        <v>0</v>
      </c>
      <c r="AA41" s="75">
        <f>SUM(AA10:AA40)</f>
        <v>0</v>
      </c>
      <c r="AB41" s="78">
        <f t="shared" ref="AB41:AN41" si="6">SUM(AB10:AB40)</f>
        <v>0</v>
      </c>
      <c r="AC41" s="73">
        <f t="shared" si="6"/>
        <v>0</v>
      </c>
      <c r="AD41" s="74">
        <f t="shared" si="6"/>
        <v>0</v>
      </c>
      <c r="AE41" s="72">
        <f t="shared" si="6"/>
        <v>0</v>
      </c>
      <c r="AF41" s="73">
        <f t="shared" si="6"/>
        <v>0</v>
      </c>
      <c r="AG41" s="73">
        <f t="shared" si="6"/>
        <v>0</v>
      </c>
      <c r="AH41" s="73">
        <f t="shared" si="6"/>
        <v>0</v>
      </c>
      <c r="AI41" s="73">
        <f t="shared" si="6"/>
        <v>0</v>
      </c>
      <c r="AJ41" s="76">
        <f t="shared" si="6"/>
        <v>0</v>
      </c>
      <c r="AK41" s="75">
        <f t="shared" si="6"/>
        <v>0</v>
      </c>
      <c r="AL41" s="72">
        <f t="shared" si="6"/>
        <v>0</v>
      </c>
      <c r="AM41" s="73">
        <f t="shared" si="6"/>
        <v>0</v>
      </c>
      <c r="AN41" s="74">
        <f t="shared" si="6"/>
        <v>0</v>
      </c>
      <c r="AO41" s="103"/>
    </row>
    <row r="42" spans="1:41" x14ac:dyDescent="0.35">
      <c r="A42" s="116" t="s">
        <v>88</v>
      </c>
      <c r="H42" s="319">
        <f>H41+I41+J41</f>
        <v>0</v>
      </c>
      <c r="I42" s="301"/>
      <c r="J42" s="302"/>
      <c r="K42" s="300">
        <f>K41+L41+M41</f>
        <v>0</v>
      </c>
      <c r="L42" s="301"/>
      <c r="M42" s="301"/>
      <c r="N42" s="319">
        <f>N41+O41+P41</f>
        <v>0</v>
      </c>
      <c r="O42" s="301"/>
      <c r="P42" s="302"/>
      <c r="Q42" s="300">
        <f>Q41+R41+S41</f>
        <v>0</v>
      </c>
      <c r="R42" s="301"/>
      <c r="S42" s="301"/>
      <c r="T42" s="319">
        <f>T41+U41+V41</f>
        <v>0</v>
      </c>
      <c r="U42" s="301"/>
      <c r="V42" s="302"/>
      <c r="W42" s="300">
        <f>W41+X41+Y41</f>
        <v>0</v>
      </c>
      <c r="X42" s="301"/>
      <c r="Y42" s="302"/>
    </row>
    <row r="44" spans="1:41" ht="15" thickBot="1" x14ac:dyDescent="0.4"/>
    <row r="45" spans="1:41" x14ac:dyDescent="0.35">
      <c r="A45" s="13" t="s">
        <v>55</v>
      </c>
      <c r="B45" s="14"/>
      <c r="C45" s="14"/>
      <c r="D45" s="14"/>
      <c r="E45" s="14"/>
      <c r="F45" s="14"/>
      <c r="G45" s="14"/>
      <c r="H45" s="14"/>
      <c r="I45" s="14"/>
      <c r="J45" s="14"/>
      <c r="K45" s="14"/>
      <c r="L45" s="14"/>
      <c r="M45" s="14"/>
      <c r="N45" s="14"/>
      <c r="O45" s="14"/>
      <c r="P45" s="14"/>
      <c r="Q45" s="14"/>
      <c r="R45" s="14"/>
      <c r="S45" s="14"/>
      <c r="T45" s="14"/>
      <c r="U45" s="14"/>
      <c r="V45" s="14"/>
      <c r="W45" s="14"/>
      <c r="X45" s="14"/>
      <c r="Y45" s="14"/>
      <c r="Z45" s="15"/>
    </row>
    <row r="46" spans="1:41" x14ac:dyDescent="0.35">
      <c r="A46" s="16"/>
      <c r="B46" s="17"/>
      <c r="C46" s="17"/>
      <c r="D46" s="17"/>
      <c r="E46" s="17"/>
      <c r="F46" s="17"/>
      <c r="G46" s="17"/>
      <c r="H46" s="17"/>
      <c r="I46" s="17"/>
      <c r="J46" s="17"/>
      <c r="K46" s="17"/>
      <c r="L46" s="17"/>
      <c r="M46" s="17"/>
      <c r="N46" s="17"/>
      <c r="O46" s="17"/>
      <c r="P46" s="17"/>
      <c r="Q46" s="17"/>
      <c r="R46" s="17"/>
      <c r="S46" s="17"/>
      <c r="T46" s="17"/>
      <c r="U46" s="17"/>
      <c r="V46" s="17"/>
      <c r="W46" s="17"/>
      <c r="X46" s="17"/>
      <c r="Y46" s="17"/>
      <c r="Z46" s="18"/>
    </row>
    <row r="47" spans="1:41" x14ac:dyDescent="0.35">
      <c r="A47" s="16"/>
      <c r="B47" s="17"/>
      <c r="C47" s="17"/>
      <c r="D47" s="17"/>
      <c r="E47" s="17"/>
      <c r="F47" s="17"/>
      <c r="G47" s="17"/>
      <c r="H47" s="17"/>
      <c r="I47" s="17"/>
      <c r="J47" s="17"/>
      <c r="K47" s="17"/>
      <c r="L47" s="17"/>
      <c r="M47" s="17"/>
      <c r="N47" s="17"/>
      <c r="O47" s="17"/>
      <c r="P47" s="17"/>
      <c r="Q47" s="17"/>
      <c r="R47" s="17"/>
      <c r="S47" s="17"/>
      <c r="T47" s="17"/>
      <c r="U47" s="17"/>
      <c r="V47" s="17"/>
      <c r="W47" s="17"/>
      <c r="X47" s="17"/>
      <c r="Y47" s="17"/>
      <c r="Z47" s="18"/>
    </row>
    <row r="48" spans="1:41" x14ac:dyDescent="0.35">
      <c r="A48" s="16"/>
      <c r="B48" s="17"/>
      <c r="C48" s="17"/>
      <c r="D48" s="17"/>
      <c r="E48" s="17"/>
      <c r="F48" s="17"/>
      <c r="G48" s="17"/>
      <c r="H48" s="17"/>
      <c r="I48" s="17"/>
      <c r="J48" s="93"/>
      <c r="K48" s="17"/>
      <c r="L48" s="17"/>
      <c r="M48" s="17"/>
      <c r="N48" s="17"/>
      <c r="O48" s="17"/>
      <c r="P48" s="17"/>
      <c r="Q48" s="17"/>
      <c r="R48" s="17"/>
      <c r="S48" s="17"/>
      <c r="T48" s="17"/>
      <c r="U48" s="17"/>
      <c r="V48" s="17"/>
      <c r="W48" s="17"/>
      <c r="X48" s="17"/>
      <c r="Y48" s="17"/>
      <c r="Z48" s="18"/>
    </row>
    <row r="49" spans="1:26" x14ac:dyDescent="0.35">
      <c r="A49" s="16"/>
      <c r="B49" s="17"/>
      <c r="C49" s="17"/>
      <c r="D49" s="17"/>
      <c r="E49" s="17"/>
      <c r="F49" s="17"/>
      <c r="G49" s="17"/>
      <c r="H49" s="17"/>
      <c r="I49" s="17"/>
      <c r="J49" s="17"/>
      <c r="K49" s="17"/>
      <c r="L49" s="17"/>
      <c r="M49" s="17"/>
      <c r="N49" s="17"/>
      <c r="O49" s="17"/>
      <c r="P49" s="17"/>
      <c r="Q49" s="17"/>
      <c r="R49" s="17"/>
      <c r="S49" s="17"/>
      <c r="T49" s="17"/>
      <c r="U49" s="17"/>
      <c r="V49" s="17"/>
      <c r="W49" s="17"/>
      <c r="X49" s="17"/>
      <c r="Y49" s="17"/>
      <c r="Z49" s="18"/>
    </row>
    <row r="50" spans="1:26" x14ac:dyDescent="0.35">
      <c r="A50" s="16"/>
      <c r="B50" s="17"/>
      <c r="C50" s="17"/>
      <c r="D50" s="17"/>
      <c r="E50" s="17"/>
      <c r="F50" s="17"/>
      <c r="G50" s="17"/>
      <c r="H50" s="17"/>
      <c r="I50" s="17"/>
      <c r="J50" s="17"/>
      <c r="K50" s="17"/>
      <c r="L50" s="17"/>
      <c r="M50" s="17"/>
      <c r="N50" s="17"/>
      <c r="O50" s="17"/>
      <c r="P50" s="17"/>
      <c r="Q50" s="17"/>
      <c r="R50" s="17"/>
      <c r="S50" s="17"/>
      <c r="T50" s="17"/>
      <c r="U50" s="17"/>
      <c r="V50" s="17"/>
      <c r="W50" s="17"/>
      <c r="X50" s="17"/>
      <c r="Y50" s="17"/>
      <c r="Z50" s="18"/>
    </row>
    <row r="51" spans="1:26" ht="15" thickBot="1" x14ac:dyDescent="0.4">
      <c r="A51" s="19"/>
      <c r="B51" s="20"/>
      <c r="C51" s="20"/>
      <c r="D51" s="20"/>
      <c r="E51" s="20"/>
      <c r="F51" s="20"/>
      <c r="G51" s="20"/>
      <c r="H51" s="20"/>
      <c r="I51" s="20"/>
      <c r="J51" s="20"/>
      <c r="K51" s="20"/>
      <c r="L51" s="20"/>
      <c r="M51" s="20"/>
      <c r="N51" s="20"/>
      <c r="O51" s="20"/>
      <c r="P51" s="20"/>
      <c r="Q51" s="20"/>
      <c r="R51" s="20"/>
      <c r="S51" s="20"/>
      <c r="T51" s="20"/>
      <c r="U51" s="20"/>
      <c r="V51" s="20"/>
      <c r="W51" s="20"/>
      <c r="X51" s="20"/>
      <c r="Y51" s="20"/>
      <c r="Z51" s="21"/>
    </row>
    <row r="73" ht="14.25" customHeight="1" x14ac:dyDescent="0.35"/>
  </sheetData>
  <sheetProtection sheet="1" formatColumns="0"/>
  <customSheetViews>
    <customSheetView guid="{232185CC-B2DE-4246-8FA3-4BA56E4CCEA8}" scale="60" fitToPage="1">
      <selection activeCell="E3" sqref="E3"/>
      <pageMargins left="0.70866141732283472" right="0.70866141732283472" top="0.78740157480314965" bottom="0.78740157480314965" header="0.31496062992125984" footer="0.31496062992125984"/>
      <pageSetup paperSize="9" scale="38" orientation="landscape" horizontalDpi="300" verticalDpi="300" r:id="rId1"/>
    </customSheetView>
    <customSheetView guid="{1A31F048-B3E6-4A7C-A220-DD236865434F}" scale="60" fitToPage="1">
      <selection activeCell="E3" sqref="E3"/>
      <pageMargins left="0.70866141732283472" right="0.70866141732283472" top="0.78740157480314965" bottom="0.78740157480314965" header="0.31496062992125984" footer="0.31496062992125984"/>
      <pageSetup paperSize="9" scale="38" orientation="landscape" horizontalDpi="300" verticalDpi="300" r:id="rId2"/>
    </customSheetView>
  </customSheetViews>
  <mergeCells count="41">
    <mergeCell ref="W42:Y42"/>
    <mergeCell ref="AK8:AK9"/>
    <mergeCell ref="AL8:AL9"/>
    <mergeCell ref="AM8:AM9"/>
    <mergeCell ref="AN8:AN9"/>
    <mergeCell ref="AC8:AC9"/>
    <mergeCell ref="AD8:AD9"/>
    <mergeCell ref="AO8:AO9"/>
    <mergeCell ref="H42:J42"/>
    <mergeCell ref="K42:M42"/>
    <mergeCell ref="N42:P42"/>
    <mergeCell ref="Q42:S42"/>
    <mergeCell ref="T42:V42"/>
    <mergeCell ref="AE8:AE9"/>
    <mergeCell ref="AF8:AF9"/>
    <mergeCell ref="AG8:AG9"/>
    <mergeCell ref="AH8:AH9"/>
    <mergeCell ref="AI8:AI9"/>
    <mergeCell ref="AJ8:AJ9"/>
    <mergeCell ref="W8:Y8"/>
    <mergeCell ref="Z8:Z9"/>
    <mergeCell ref="AA8:AA9"/>
    <mergeCell ref="AB8:AB9"/>
    <mergeCell ref="T8:V8"/>
    <mergeCell ref="A8:A9"/>
    <mergeCell ref="B8:B9"/>
    <mergeCell ref="C8:C9"/>
    <mergeCell ref="D8:D9"/>
    <mergeCell ref="E8:E9"/>
    <mergeCell ref="F8:F9"/>
    <mergeCell ref="G8:G9"/>
    <mergeCell ref="H8:J8"/>
    <mergeCell ref="K8:M8"/>
    <mergeCell ref="N8:P8"/>
    <mergeCell ref="Q8:S8"/>
    <mergeCell ref="AL7:AN7"/>
    <mergeCell ref="A7:B7"/>
    <mergeCell ref="C7:F7"/>
    <mergeCell ref="G7:Z7"/>
    <mergeCell ref="AB7:AD7"/>
    <mergeCell ref="AE7:AK7"/>
  </mergeCells>
  <conditionalFormatting sqref="A10:AN40">
    <cfRule type="expression" dxfId="14" priority="5">
      <formula>WEEKDAY($B10,2)&gt;5</formula>
    </cfRule>
  </conditionalFormatting>
  <conditionalFormatting sqref="A10:B40">
    <cfRule type="expression" dxfId="13" priority="4">
      <formula>WEEKDAY($B10,2)&gt;5</formula>
    </cfRule>
  </conditionalFormatting>
  <conditionalFormatting sqref="F10:F40">
    <cfRule type="expression" dxfId="12" priority="3">
      <formula>COLUMN()</formula>
    </cfRule>
  </conditionalFormatting>
  <conditionalFormatting sqref="Z10:Z40">
    <cfRule type="expression" dxfId="11" priority="2">
      <formula>COLUMN()</formula>
    </cfRule>
  </conditionalFormatting>
  <conditionalFormatting sqref="AK10:AK40">
    <cfRule type="expression" dxfId="10" priority="1">
      <formula>COLUMN()</formula>
    </cfRule>
  </conditionalFormatting>
  <dataValidations count="1">
    <dataValidation type="whole" operator="greaterThanOrEqual" allowBlank="1" showInputMessage="1" showErrorMessage="1" errorTitle="Achtung!" error="Sie dürfen nur ganze Zahlen eingeben!" sqref="C10:AN40">
      <formula1>0</formula1>
    </dataValidation>
  </dataValidations>
  <pageMargins left="0.70866141732283472" right="0.70866141732283472" top="0.78740157480314965" bottom="0.78740157480314965" header="0.31496062992125984" footer="0.31496062992125984"/>
  <pageSetup paperSize="9" scale="38" orientation="landscape" horizontalDpi="300" verticalDpi="300"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72"/>
  <sheetViews>
    <sheetView zoomScale="60" zoomScaleNormal="60" zoomScaleSheetLayoutView="100" workbookViewId="0">
      <selection activeCell="F2" sqref="F2"/>
    </sheetView>
  </sheetViews>
  <sheetFormatPr baseColWidth="10" defaultColWidth="11" defaultRowHeight="14.5" x14ac:dyDescent="0.35"/>
  <cols>
    <col min="1" max="1" width="22.75" style="6" customWidth="1"/>
    <col min="2" max="2" width="9.83203125" style="6" customWidth="1"/>
    <col min="3" max="5" width="6.08203125" style="6" customWidth="1"/>
    <col min="6" max="6" width="10.58203125" style="6" customWidth="1"/>
    <col min="7" max="26" width="6.08203125" style="6" customWidth="1"/>
    <col min="27" max="27" width="9.75" style="6" customWidth="1"/>
    <col min="28" max="29" width="6.08203125" style="6" customWidth="1"/>
    <col min="30" max="30" width="8.33203125" style="6" customWidth="1"/>
    <col min="31" max="40" width="6.08203125" style="6" customWidth="1"/>
    <col min="41" max="41" width="38.58203125" style="6" customWidth="1"/>
    <col min="42" max="16384" width="11" style="6"/>
  </cols>
  <sheetData>
    <row r="1" spans="1:41" ht="18.5" x14ac:dyDescent="0.45">
      <c r="A1" s="152" t="s">
        <v>16</v>
      </c>
      <c r="B1" s="152">
        <f>Ausblenden!A81</f>
        <v>2025</v>
      </c>
    </row>
    <row r="3" spans="1:41" ht="21" customHeight="1" x14ac:dyDescent="0.35">
      <c r="A3" s="140" t="s">
        <v>0</v>
      </c>
      <c r="B3" s="47">
        <f>'Deckblatt 2025'!C7</f>
        <v>0</v>
      </c>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row>
    <row r="4" spans="1:41" ht="21" customHeight="1" x14ac:dyDescent="0.35">
      <c r="A4" s="140" t="s">
        <v>97</v>
      </c>
      <c r="B4" s="47">
        <f>'Deckblatt 2025'!C9</f>
        <v>0</v>
      </c>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row>
    <row r="5" spans="1:41" ht="21" customHeight="1" x14ac:dyDescent="0.35">
      <c r="A5" s="140" t="str">
        <f>'Deckblatt 2025'!A11</f>
        <v>Aktenzeichen:</v>
      </c>
      <c r="B5" s="192">
        <f>'Deckblatt 2025'!C11</f>
        <v>0</v>
      </c>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row>
    <row r="6" spans="1:41" ht="15" thickBot="1" x14ac:dyDescent="0.4">
      <c r="A6" s="46"/>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row>
    <row r="7" spans="1:41" ht="45" customHeight="1" thickBot="1" x14ac:dyDescent="0.4">
      <c r="A7" s="277" t="s">
        <v>80</v>
      </c>
      <c r="B7" s="279"/>
      <c r="C7" s="277" t="str">
        <f>'Jahresübersicht '!B7</f>
        <v>Nutzende nach Geschlecht</v>
      </c>
      <c r="D7" s="278"/>
      <c r="E7" s="278"/>
      <c r="F7" s="235"/>
      <c r="G7" s="297" t="str">
        <f>'Jahresübersicht '!F7</f>
        <v>Nutzende nach Altersgruppen</v>
      </c>
      <c r="H7" s="234"/>
      <c r="I7" s="234"/>
      <c r="J7" s="234"/>
      <c r="K7" s="234"/>
      <c r="L7" s="234"/>
      <c r="M7" s="234"/>
      <c r="N7" s="234"/>
      <c r="O7" s="234"/>
      <c r="P7" s="234"/>
      <c r="Q7" s="234"/>
      <c r="R7" s="234"/>
      <c r="S7" s="234"/>
      <c r="T7" s="234"/>
      <c r="U7" s="234"/>
      <c r="V7" s="234"/>
      <c r="W7" s="234"/>
      <c r="X7" s="234"/>
      <c r="Y7" s="234"/>
      <c r="Z7" s="235"/>
      <c r="AA7" s="49" t="str">
        <f>'Jahresübersicht '!Z7</f>
        <v>Anzahl
 der:</v>
      </c>
      <c r="AB7" s="288" t="str">
        <f>'Jahresübersicht '!AA7</f>
        <v xml:space="preserve">Ersterhebung spezifischer Merkmale </v>
      </c>
      <c r="AC7" s="289"/>
      <c r="AD7" s="290"/>
      <c r="AE7" s="297" t="str">
        <f>'Jahresübersicht '!AD7</f>
        <v>Nutzungen nach Inhalt/Methode</v>
      </c>
      <c r="AF7" s="234"/>
      <c r="AG7" s="234"/>
      <c r="AH7" s="234"/>
      <c r="AI7" s="234"/>
      <c r="AJ7" s="234"/>
      <c r="AK7" s="235"/>
      <c r="AL7" s="277" t="str">
        <f>'Jahresübersicht '!AK7</f>
        <v>Anzahl der:</v>
      </c>
      <c r="AM7" s="278"/>
      <c r="AN7" s="279"/>
      <c r="AO7" s="101" t="s">
        <v>84</v>
      </c>
    </row>
    <row r="8" spans="1:41" ht="45" customHeight="1" x14ac:dyDescent="0.35">
      <c r="A8" s="310" t="s">
        <v>20</v>
      </c>
      <c r="B8" s="308" t="s">
        <v>21</v>
      </c>
      <c r="C8" s="266" t="s">
        <v>81</v>
      </c>
      <c r="D8" s="268" t="s">
        <v>82</v>
      </c>
      <c r="E8" s="314" t="s">
        <v>108</v>
      </c>
      <c r="F8" s="298" t="s">
        <v>1</v>
      </c>
      <c r="G8" s="291" t="s">
        <v>2</v>
      </c>
      <c r="H8" s="318" t="s">
        <v>26</v>
      </c>
      <c r="I8" s="317"/>
      <c r="J8" s="317"/>
      <c r="K8" s="316" t="s">
        <v>27</v>
      </c>
      <c r="L8" s="317"/>
      <c r="M8" s="317"/>
      <c r="N8" s="303" t="s">
        <v>3</v>
      </c>
      <c r="O8" s="304"/>
      <c r="P8" s="305"/>
      <c r="Q8" s="306" t="s">
        <v>4</v>
      </c>
      <c r="R8" s="307"/>
      <c r="S8" s="307"/>
      <c r="T8" s="303" t="s">
        <v>5</v>
      </c>
      <c r="U8" s="304"/>
      <c r="V8" s="305"/>
      <c r="W8" s="303" t="s">
        <v>56</v>
      </c>
      <c r="X8" s="304"/>
      <c r="Y8" s="304"/>
      <c r="Z8" s="246" t="s">
        <v>1</v>
      </c>
      <c r="AA8" s="295" t="str">
        <f>'Jahresübersicht '!Z8</f>
        <v>Erstkontakte</v>
      </c>
      <c r="AB8" s="282" t="str">
        <f>'Jahresübersicht '!AA8</f>
        <v>Schulabsentismus</v>
      </c>
      <c r="AC8" s="280" t="str">
        <f>'Jahresübersicht '!AB8</f>
        <v>Wohnungsnotlagen</v>
      </c>
      <c r="AD8" s="286" t="str">
        <f>'Jahresübersicht '!AC8</f>
        <v>psychische Auffälligkeiten und Erkrankungen</v>
      </c>
      <c r="AE8" s="293" t="str">
        <f>'Jahresübersicht '!AD8</f>
        <v>Einzelarbeit</v>
      </c>
      <c r="AF8" s="280" t="str">
        <f>'Jahresübersicht '!AE8</f>
        <v xml:space="preserve">offenes Angebot </v>
      </c>
      <c r="AG8" s="280" t="str">
        <f>'Jahresübersicht '!AF8</f>
        <v>Guppenangebot</v>
      </c>
      <c r="AH8" s="280" t="str">
        <f>'Jahresübersicht '!AG8</f>
        <v>Arbeit mit Erziehenden</v>
      </c>
      <c r="AI8" s="280" t="str">
        <f>'Jahresübersicht '!AH8</f>
        <v>Ausflug/Exkursion</v>
      </c>
      <c r="AJ8" s="286" t="str">
        <f>'Jahresübersicht '!AI8</f>
        <v>Multiplikator:innenarbeit</v>
      </c>
      <c r="AK8" s="298" t="s">
        <v>1</v>
      </c>
      <c r="AL8" s="282" t="str">
        <f>'Jahresübersicht '!AK8</f>
        <v>Angebote für Multiplikator:innen</v>
      </c>
      <c r="AM8" s="280" t="str">
        <f>'Jahresübersicht '!AL8</f>
        <v>Veranstaltungen</v>
      </c>
      <c r="AN8" s="286" t="str">
        <f>'Jahresübersicht '!AM8</f>
        <v>Nutzung durch Gemeinwesen</v>
      </c>
      <c r="AO8" s="284"/>
    </row>
    <row r="9" spans="1:41" ht="70" customHeight="1" thickBot="1" x14ac:dyDescent="0.4">
      <c r="A9" s="311"/>
      <c r="B9" s="309"/>
      <c r="C9" s="312"/>
      <c r="D9" s="313"/>
      <c r="E9" s="315"/>
      <c r="F9" s="299"/>
      <c r="G9" s="292"/>
      <c r="H9" s="68" t="s">
        <v>23</v>
      </c>
      <c r="I9" s="68" t="s">
        <v>24</v>
      </c>
      <c r="J9" s="68" t="s">
        <v>25</v>
      </c>
      <c r="K9" s="68" t="s">
        <v>23</v>
      </c>
      <c r="L9" s="68" t="s">
        <v>24</v>
      </c>
      <c r="M9" s="68" t="s">
        <v>25</v>
      </c>
      <c r="N9" s="68" t="s">
        <v>23</v>
      </c>
      <c r="O9" s="68" t="s">
        <v>24</v>
      </c>
      <c r="P9" s="68" t="s">
        <v>25</v>
      </c>
      <c r="Q9" s="68" t="s">
        <v>23</v>
      </c>
      <c r="R9" s="68" t="s">
        <v>24</v>
      </c>
      <c r="S9" s="68" t="s">
        <v>25</v>
      </c>
      <c r="T9" s="68" t="s">
        <v>23</v>
      </c>
      <c r="U9" s="68" t="s">
        <v>24</v>
      </c>
      <c r="V9" s="68" t="s">
        <v>25</v>
      </c>
      <c r="W9" s="68" t="s">
        <v>23</v>
      </c>
      <c r="X9" s="68" t="s">
        <v>24</v>
      </c>
      <c r="Y9" s="69" t="s">
        <v>25</v>
      </c>
      <c r="Z9" s="261"/>
      <c r="AA9" s="296"/>
      <c r="AB9" s="283"/>
      <c r="AC9" s="281"/>
      <c r="AD9" s="287"/>
      <c r="AE9" s="294"/>
      <c r="AF9" s="281"/>
      <c r="AG9" s="281"/>
      <c r="AH9" s="281"/>
      <c r="AI9" s="281"/>
      <c r="AJ9" s="287"/>
      <c r="AK9" s="299"/>
      <c r="AL9" s="283"/>
      <c r="AM9" s="281"/>
      <c r="AN9" s="287"/>
      <c r="AO9" s="285"/>
    </row>
    <row r="10" spans="1:41" ht="21" customHeight="1" x14ac:dyDescent="0.35">
      <c r="A10" s="162" t="str">
        <f>TEXT(B10,"TTTT")</f>
        <v>Samstag</v>
      </c>
      <c r="B10" s="163">
        <f>DATE(Ausblenden!$A$81,11,Ausblenden!$B81)</f>
        <v>45962</v>
      </c>
      <c r="C10" s="155">
        <f>H10+K10+N10+Q10+T10+W10</f>
        <v>0</v>
      </c>
      <c r="D10" s="155">
        <f>I10+L10+O10+R10+U10+X10</f>
        <v>0</v>
      </c>
      <c r="E10" s="155">
        <f>J10+M10+P10+S10+V10+Y10</f>
        <v>0</v>
      </c>
      <c r="F10" s="160">
        <f>SUM(C10:E10)</f>
        <v>0</v>
      </c>
      <c r="G10" s="156"/>
      <c r="H10" s="156"/>
      <c r="I10" s="156"/>
      <c r="J10" s="156"/>
      <c r="K10" s="156"/>
      <c r="L10" s="156"/>
      <c r="M10" s="156"/>
      <c r="N10" s="156"/>
      <c r="O10" s="156"/>
      <c r="P10" s="156"/>
      <c r="Q10" s="156"/>
      <c r="R10" s="156"/>
      <c r="S10" s="156"/>
      <c r="T10" s="156"/>
      <c r="U10" s="156"/>
      <c r="V10" s="156"/>
      <c r="W10" s="156"/>
      <c r="X10" s="156"/>
      <c r="Y10" s="156"/>
      <c r="Z10" s="160">
        <f t="shared" ref="Z10:Z39" si="0">SUM(G10:Y10)</f>
        <v>0</v>
      </c>
      <c r="AA10" s="157"/>
      <c r="AB10" s="80"/>
      <c r="AC10" s="81"/>
      <c r="AD10" s="82"/>
      <c r="AE10" s="158"/>
      <c r="AF10" s="81"/>
      <c r="AG10" s="81"/>
      <c r="AH10" s="81"/>
      <c r="AI10" s="81"/>
      <c r="AJ10" s="159"/>
      <c r="AK10" s="161">
        <f t="shared" ref="AK10:AK39" si="1">SUM(AE10:AJ10)</f>
        <v>0</v>
      </c>
      <c r="AL10" s="80"/>
      <c r="AM10" s="158"/>
      <c r="AN10" s="82"/>
      <c r="AO10" s="104"/>
    </row>
    <row r="11" spans="1:41" ht="21" customHeight="1" x14ac:dyDescent="0.35">
      <c r="A11" s="164" t="str">
        <f t="shared" ref="A11:A39" si="2">TEXT(B11,"TTTT")</f>
        <v>Sonntag</v>
      </c>
      <c r="B11" s="169">
        <f>DATE(Ausblenden!$A$81,11,Ausblenden!$B82)</f>
        <v>45963</v>
      </c>
      <c r="C11" s="155">
        <f t="shared" ref="C11:E39" si="3">H11+K11+N11+Q11+T11+W11</f>
        <v>0</v>
      </c>
      <c r="D11" s="155">
        <f t="shared" si="3"/>
        <v>0</v>
      </c>
      <c r="E11" s="155">
        <f t="shared" si="3"/>
        <v>0</v>
      </c>
      <c r="F11" s="160">
        <f>SUM(C11:E11)</f>
        <v>0</v>
      </c>
      <c r="G11" s="156"/>
      <c r="H11" s="156"/>
      <c r="I11" s="156"/>
      <c r="J11" s="156"/>
      <c r="K11" s="156"/>
      <c r="L11" s="156"/>
      <c r="M11" s="156"/>
      <c r="N11" s="156"/>
      <c r="O11" s="156"/>
      <c r="P11" s="156"/>
      <c r="Q11" s="156"/>
      <c r="R11" s="156"/>
      <c r="S11" s="156"/>
      <c r="T11" s="156"/>
      <c r="U11" s="156"/>
      <c r="V11" s="156"/>
      <c r="W11" s="156"/>
      <c r="X11" s="156"/>
      <c r="Y11" s="156"/>
      <c r="Z11" s="160">
        <f t="shared" si="0"/>
        <v>0</v>
      </c>
      <c r="AA11" s="157"/>
      <c r="AB11" s="80"/>
      <c r="AC11" s="81"/>
      <c r="AD11" s="82"/>
      <c r="AE11" s="158"/>
      <c r="AF11" s="81"/>
      <c r="AG11" s="81"/>
      <c r="AH11" s="81"/>
      <c r="AI11" s="81"/>
      <c r="AJ11" s="159"/>
      <c r="AK11" s="161">
        <f t="shared" si="1"/>
        <v>0</v>
      </c>
      <c r="AL11" s="80"/>
      <c r="AM11" s="158"/>
      <c r="AN11" s="82"/>
      <c r="AO11" s="104"/>
    </row>
    <row r="12" spans="1:41" ht="21" customHeight="1" x14ac:dyDescent="0.35">
      <c r="A12" s="164" t="str">
        <f t="shared" si="2"/>
        <v>Montag</v>
      </c>
      <c r="B12" s="169">
        <f>DATE(Ausblenden!$A$81,11,Ausblenden!$B83)</f>
        <v>45964</v>
      </c>
      <c r="C12" s="155">
        <f t="shared" si="3"/>
        <v>0</v>
      </c>
      <c r="D12" s="155">
        <f t="shared" si="3"/>
        <v>0</v>
      </c>
      <c r="E12" s="155">
        <f t="shared" si="3"/>
        <v>0</v>
      </c>
      <c r="F12" s="160">
        <f t="shared" ref="F12:F39" si="4">SUM(C12:E12)</f>
        <v>0</v>
      </c>
      <c r="G12" s="156"/>
      <c r="H12" s="156"/>
      <c r="I12" s="156"/>
      <c r="J12" s="156"/>
      <c r="K12" s="156"/>
      <c r="L12" s="156"/>
      <c r="M12" s="156"/>
      <c r="N12" s="156"/>
      <c r="O12" s="156"/>
      <c r="P12" s="156"/>
      <c r="Q12" s="156"/>
      <c r="R12" s="156"/>
      <c r="S12" s="156"/>
      <c r="T12" s="156"/>
      <c r="U12" s="156"/>
      <c r="V12" s="156"/>
      <c r="W12" s="156"/>
      <c r="X12" s="156"/>
      <c r="Y12" s="156"/>
      <c r="Z12" s="160">
        <f t="shared" si="0"/>
        <v>0</v>
      </c>
      <c r="AA12" s="157"/>
      <c r="AB12" s="80"/>
      <c r="AC12" s="81"/>
      <c r="AD12" s="82"/>
      <c r="AE12" s="158"/>
      <c r="AF12" s="81"/>
      <c r="AG12" s="81"/>
      <c r="AH12" s="81"/>
      <c r="AI12" s="81"/>
      <c r="AJ12" s="159"/>
      <c r="AK12" s="161">
        <f t="shared" si="1"/>
        <v>0</v>
      </c>
      <c r="AL12" s="80"/>
      <c r="AM12" s="158"/>
      <c r="AN12" s="82"/>
      <c r="AO12" s="104"/>
    </row>
    <row r="13" spans="1:41" ht="21" customHeight="1" x14ac:dyDescent="0.35">
      <c r="A13" s="164" t="str">
        <f t="shared" si="2"/>
        <v>Dienstag</v>
      </c>
      <c r="B13" s="169">
        <f>DATE(Ausblenden!$A$81,11,Ausblenden!$B84)</f>
        <v>45965</v>
      </c>
      <c r="C13" s="155">
        <f t="shared" si="3"/>
        <v>0</v>
      </c>
      <c r="D13" s="155">
        <f t="shared" si="3"/>
        <v>0</v>
      </c>
      <c r="E13" s="155">
        <f t="shared" si="3"/>
        <v>0</v>
      </c>
      <c r="F13" s="160">
        <f t="shared" si="4"/>
        <v>0</v>
      </c>
      <c r="G13" s="156"/>
      <c r="H13" s="156"/>
      <c r="I13" s="156"/>
      <c r="J13" s="156"/>
      <c r="K13" s="156"/>
      <c r="L13" s="156"/>
      <c r="M13" s="156"/>
      <c r="N13" s="156"/>
      <c r="O13" s="156"/>
      <c r="P13" s="156"/>
      <c r="Q13" s="156"/>
      <c r="R13" s="156"/>
      <c r="S13" s="156"/>
      <c r="T13" s="156"/>
      <c r="U13" s="156"/>
      <c r="V13" s="156"/>
      <c r="W13" s="156"/>
      <c r="X13" s="156"/>
      <c r="Y13" s="156"/>
      <c r="Z13" s="160">
        <f t="shared" si="0"/>
        <v>0</v>
      </c>
      <c r="AA13" s="157"/>
      <c r="AB13" s="80"/>
      <c r="AC13" s="81"/>
      <c r="AD13" s="82"/>
      <c r="AE13" s="158"/>
      <c r="AF13" s="81"/>
      <c r="AG13" s="81"/>
      <c r="AH13" s="81"/>
      <c r="AI13" s="81"/>
      <c r="AJ13" s="159"/>
      <c r="AK13" s="161">
        <f t="shared" si="1"/>
        <v>0</v>
      </c>
      <c r="AL13" s="80"/>
      <c r="AM13" s="158"/>
      <c r="AN13" s="82"/>
      <c r="AO13" s="104"/>
    </row>
    <row r="14" spans="1:41" ht="21" customHeight="1" x14ac:dyDescent="0.35">
      <c r="A14" s="164" t="str">
        <f t="shared" si="2"/>
        <v>Mittwoch</v>
      </c>
      <c r="B14" s="169">
        <f>DATE(Ausblenden!$A$81,11,Ausblenden!$B85)</f>
        <v>45966</v>
      </c>
      <c r="C14" s="155">
        <f t="shared" si="3"/>
        <v>0</v>
      </c>
      <c r="D14" s="155">
        <f t="shared" si="3"/>
        <v>0</v>
      </c>
      <c r="E14" s="155">
        <f t="shared" si="3"/>
        <v>0</v>
      </c>
      <c r="F14" s="160">
        <f t="shared" si="4"/>
        <v>0</v>
      </c>
      <c r="G14" s="156"/>
      <c r="H14" s="156"/>
      <c r="I14" s="156"/>
      <c r="J14" s="156"/>
      <c r="K14" s="156"/>
      <c r="L14" s="156"/>
      <c r="M14" s="156"/>
      <c r="N14" s="156"/>
      <c r="O14" s="156"/>
      <c r="P14" s="156"/>
      <c r="Q14" s="156"/>
      <c r="R14" s="156"/>
      <c r="S14" s="156"/>
      <c r="T14" s="156"/>
      <c r="U14" s="156"/>
      <c r="V14" s="156"/>
      <c r="W14" s="156"/>
      <c r="X14" s="156"/>
      <c r="Y14" s="156"/>
      <c r="Z14" s="160">
        <f t="shared" si="0"/>
        <v>0</v>
      </c>
      <c r="AA14" s="157"/>
      <c r="AB14" s="80"/>
      <c r="AC14" s="81"/>
      <c r="AD14" s="82"/>
      <c r="AE14" s="158"/>
      <c r="AF14" s="81"/>
      <c r="AG14" s="81"/>
      <c r="AH14" s="81"/>
      <c r="AI14" s="81"/>
      <c r="AJ14" s="159"/>
      <c r="AK14" s="161">
        <f t="shared" si="1"/>
        <v>0</v>
      </c>
      <c r="AL14" s="80"/>
      <c r="AM14" s="158"/>
      <c r="AN14" s="82"/>
      <c r="AO14" s="104"/>
    </row>
    <row r="15" spans="1:41" ht="21" customHeight="1" x14ac:dyDescent="0.35">
      <c r="A15" s="164" t="str">
        <f t="shared" si="2"/>
        <v>Donnerstag</v>
      </c>
      <c r="B15" s="169">
        <f>DATE(Ausblenden!$A$81,11,Ausblenden!$B86)</f>
        <v>45967</v>
      </c>
      <c r="C15" s="155">
        <f t="shared" si="3"/>
        <v>0</v>
      </c>
      <c r="D15" s="155">
        <f t="shared" si="3"/>
        <v>0</v>
      </c>
      <c r="E15" s="155">
        <f t="shared" si="3"/>
        <v>0</v>
      </c>
      <c r="F15" s="160">
        <f t="shared" si="4"/>
        <v>0</v>
      </c>
      <c r="G15" s="156"/>
      <c r="H15" s="156"/>
      <c r="I15" s="156"/>
      <c r="J15" s="156"/>
      <c r="K15" s="156"/>
      <c r="L15" s="156"/>
      <c r="M15" s="156"/>
      <c r="N15" s="156"/>
      <c r="O15" s="156"/>
      <c r="P15" s="156"/>
      <c r="Q15" s="156"/>
      <c r="R15" s="156"/>
      <c r="S15" s="156"/>
      <c r="T15" s="156"/>
      <c r="U15" s="156"/>
      <c r="V15" s="156"/>
      <c r="W15" s="156"/>
      <c r="X15" s="156"/>
      <c r="Y15" s="156"/>
      <c r="Z15" s="160">
        <f t="shared" si="0"/>
        <v>0</v>
      </c>
      <c r="AA15" s="157"/>
      <c r="AB15" s="80"/>
      <c r="AC15" s="81"/>
      <c r="AD15" s="82"/>
      <c r="AE15" s="158"/>
      <c r="AF15" s="81"/>
      <c r="AG15" s="81"/>
      <c r="AH15" s="81"/>
      <c r="AI15" s="81"/>
      <c r="AJ15" s="159"/>
      <c r="AK15" s="161">
        <f t="shared" si="1"/>
        <v>0</v>
      </c>
      <c r="AL15" s="80"/>
      <c r="AM15" s="158"/>
      <c r="AN15" s="82"/>
      <c r="AO15" s="104"/>
    </row>
    <row r="16" spans="1:41" ht="21" customHeight="1" x14ac:dyDescent="0.35">
      <c r="A16" s="164" t="str">
        <f t="shared" si="2"/>
        <v>Freitag</v>
      </c>
      <c r="B16" s="169">
        <f>DATE(Ausblenden!$A$81,11,Ausblenden!$B87)</f>
        <v>45968</v>
      </c>
      <c r="C16" s="155">
        <f t="shared" si="3"/>
        <v>0</v>
      </c>
      <c r="D16" s="155">
        <f t="shared" si="3"/>
        <v>0</v>
      </c>
      <c r="E16" s="155">
        <f t="shared" si="3"/>
        <v>0</v>
      </c>
      <c r="F16" s="160">
        <f t="shared" si="4"/>
        <v>0</v>
      </c>
      <c r="G16" s="156"/>
      <c r="H16" s="156"/>
      <c r="I16" s="156"/>
      <c r="J16" s="156"/>
      <c r="K16" s="156"/>
      <c r="L16" s="156"/>
      <c r="M16" s="156"/>
      <c r="N16" s="156"/>
      <c r="O16" s="156"/>
      <c r="P16" s="156"/>
      <c r="Q16" s="156"/>
      <c r="R16" s="156"/>
      <c r="S16" s="156"/>
      <c r="T16" s="156"/>
      <c r="U16" s="156"/>
      <c r="V16" s="156"/>
      <c r="W16" s="156"/>
      <c r="X16" s="156"/>
      <c r="Y16" s="156"/>
      <c r="Z16" s="160">
        <f t="shared" si="0"/>
        <v>0</v>
      </c>
      <c r="AA16" s="157"/>
      <c r="AB16" s="80"/>
      <c r="AC16" s="81"/>
      <c r="AD16" s="82"/>
      <c r="AE16" s="158"/>
      <c r="AF16" s="81"/>
      <c r="AG16" s="81"/>
      <c r="AH16" s="81"/>
      <c r="AI16" s="81"/>
      <c r="AJ16" s="159"/>
      <c r="AK16" s="161">
        <f t="shared" si="1"/>
        <v>0</v>
      </c>
      <c r="AL16" s="80"/>
      <c r="AM16" s="158"/>
      <c r="AN16" s="82"/>
      <c r="AO16" s="104"/>
    </row>
    <row r="17" spans="1:41" ht="21" customHeight="1" x14ac:dyDescent="0.35">
      <c r="A17" s="164" t="str">
        <f t="shared" si="2"/>
        <v>Samstag</v>
      </c>
      <c r="B17" s="169">
        <f>DATE(Ausblenden!$A$81,11,Ausblenden!$B88)</f>
        <v>45969</v>
      </c>
      <c r="C17" s="155">
        <f t="shared" si="3"/>
        <v>0</v>
      </c>
      <c r="D17" s="155">
        <f t="shared" si="3"/>
        <v>0</v>
      </c>
      <c r="E17" s="155">
        <f t="shared" si="3"/>
        <v>0</v>
      </c>
      <c r="F17" s="160">
        <f t="shared" si="4"/>
        <v>0</v>
      </c>
      <c r="G17" s="156"/>
      <c r="H17" s="156"/>
      <c r="I17" s="156"/>
      <c r="J17" s="156"/>
      <c r="K17" s="156"/>
      <c r="L17" s="156"/>
      <c r="M17" s="156"/>
      <c r="N17" s="156"/>
      <c r="O17" s="156"/>
      <c r="P17" s="156"/>
      <c r="Q17" s="156"/>
      <c r="R17" s="156"/>
      <c r="S17" s="156"/>
      <c r="T17" s="156"/>
      <c r="U17" s="156"/>
      <c r="V17" s="156"/>
      <c r="W17" s="156"/>
      <c r="X17" s="156"/>
      <c r="Y17" s="156"/>
      <c r="Z17" s="160">
        <f t="shared" si="0"/>
        <v>0</v>
      </c>
      <c r="AA17" s="157"/>
      <c r="AB17" s="80"/>
      <c r="AC17" s="81"/>
      <c r="AD17" s="82"/>
      <c r="AE17" s="158"/>
      <c r="AF17" s="81"/>
      <c r="AG17" s="81"/>
      <c r="AH17" s="81"/>
      <c r="AI17" s="81"/>
      <c r="AJ17" s="159"/>
      <c r="AK17" s="161">
        <f t="shared" si="1"/>
        <v>0</v>
      </c>
      <c r="AL17" s="80"/>
      <c r="AM17" s="158"/>
      <c r="AN17" s="82"/>
      <c r="AO17" s="104"/>
    </row>
    <row r="18" spans="1:41" ht="21" customHeight="1" x14ac:dyDescent="0.35">
      <c r="A18" s="164" t="str">
        <f t="shared" si="2"/>
        <v>Sonntag</v>
      </c>
      <c r="B18" s="169">
        <f>DATE(Ausblenden!$A$81,11,Ausblenden!$B89)</f>
        <v>45970</v>
      </c>
      <c r="C18" s="155">
        <f t="shared" si="3"/>
        <v>0</v>
      </c>
      <c r="D18" s="155">
        <f t="shared" si="3"/>
        <v>0</v>
      </c>
      <c r="E18" s="155">
        <f t="shared" si="3"/>
        <v>0</v>
      </c>
      <c r="F18" s="160">
        <f t="shared" si="4"/>
        <v>0</v>
      </c>
      <c r="G18" s="156"/>
      <c r="H18" s="156"/>
      <c r="I18" s="156"/>
      <c r="J18" s="156"/>
      <c r="K18" s="156"/>
      <c r="L18" s="156"/>
      <c r="M18" s="156"/>
      <c r="N18" s="156"/>
      <c r="O18" s="156"/>
      <c r="P18" s="156"/>
      <c r="Q18" s="156"/>
      <c r="R18" s="156"/>
      <c r="S18" s="156"/>
      <c r="T18" s="156"/>
      <c r="U18" s="156"/>
      <c r="V18" s="156"/>
      <c r="W18" s="156"/>
      <c r="X18" s="156"/>
      <c r="Y18" s="156"/>
      <c r="Z18" s="160">
        <f t="shared" si="0"/>
        <v>0</v>
      </c>
      <c r="AA18" s="157"/>
      <c r="AB18" s="80"/>
      <c r="AC18" s="81"/>
      <c r="AD18" s="82"/>
      <c r="AE18" s="158"/>
      <c r="AF18" s="81"/>
      <c r="AG18" s="81"/>
      <c r="AH18" s="81"/>
      <c r="AI18" s="81"/>
      <c r="AJ18" s="159"/>
      <c r="AK18" s="161">
        <f t="shared" si="1"/>
        <v>0</v>
      </c>
      <c r="AL18" s="80"/>
      <c r="AM18" s="158"/>
      <c r="AN18" s="82"/>
      <c r="AO18" s="104"/>
    </row>
    <row r="19" spans="1:41" ht="21" customHeight="1" x14ac:dyDescent="0.35">
      <c r="A19" s="164" t="str">
        <f t="shared" si="2"/>
        <v>Montag</v>
      </c>
      <c r="B19" s="169">
        <f>DATE(Ausblenden!$A$81,11,Ausblenden!$B90)</f>
        <v>45971</v>
      </c>
      <c r="C19" s="155">
        <f t="shared" si="3"/>
        <v>0</v>
      </c>
      <c r="D19" s="155">
        <f t="shared" si="3"/>
        <v>0</v>
      </c>
      <c r="E19" s="155">
        <f t="shared" si="3"/>
        <v>0</v>
      </c>
      <c r="F19" s="160">
        <f t="shared" si="4"/>
        <v>0</v>
      </c>
      <c r="G19" s="156"/>
      <c r="H19" s="156"/>
      <c r="I19" s="156"/>
      <c r="J19" s="156"/>
      <c r="K19" s="156"/>
      <c r="L19" s="156"/>
      <c r="M19" s="156"/>
      <c r="N19" s="156"/>
      <c r="O19" s="156"/>
      <c r="P19" s="156"/>
      <c r="Q19" s="156"/>
      <c r="R19" s="156"/>
      <c r="S19" s="156"/>
      <c r="T19" s="156"/>
      <c r="U19" s="156"/>
      <c r="V19" s="156"/>
      <c r="W19" s="156"/>
      <c r="X19" s="156"/>
      <c r="Y19" s="156"/>
      <c r="Z19" s="160">
        <f t="shared" si="0"/>
        <v>0</v>
      </c>
      <c r="AA19" s="157"/>
      <c r="AB19" s="80"/>
      <c r="AC19" s="81"/>
      <c r="AD19" s="82"/>
      <c r="AE19" s="158"/>
      <c r="AF19" s="81"/>
      <c r="AG19" s="81"/>
      <c r="AH19" s="81"/>
      <c r="AI19" s="81"/>
      <c r="AJ19" s="159"/>
      <c r="AK19" s="161">
        <f t="shared" si="1"/>
        <v>0</v>
      </c>
      <c r="AL19" s="80"/>
      <c r="AM19" s="158"/>
      <c r="AN19" s="82"/>
      <c r="AO19" s="104"/>
    </row>
    <row r="20" spans="1:41" ht="21" customHeight="1" x14ac:dyDescent="0.35">
      <c r="A20" s="164" t="str">
        <f t="shared" si="2"/>
        <v>Dienstag</v>
      </c>
      <c r="B20" s="169">
        <f>DATE(Ausblenden!$A$81,11,Ausblenden!$B91)</f>
        <v>45972</v>
      </c>
      <c r="C20" s="155">
        <f t="shared" si="3"/>
        <v>0</v>
      </c>
      <c r="D20" s="155">
        <f t="shared" si="3"/>
        <v>0</v>
      </c>
      <c r="E20" s="155">
        <f t="shared" si="3"/>
        <v>0</v>
      </c>
      <c r="F20" s="160">
        <f t="shared" si="4"/>
        <v>0</v>
      </c>
      <c r="G20" s="156"/>
      <c r="H20" s="156"/>
      <c r="I20" s="156"/>
      <c r="J20" s="156"/>
      <c r="K20" s="156"/>
      <c r="L20" s="156"/>
      <c r="M20" s="156"/>
      <c r="N20" s="156"/>
      <c r="O20" s="156"/>
      <c r="P20" s="156"/>
      <c r="Q20" s="156"/>
      <c r="R20" s="156"/>
      <c r="S20" s="156"/>
      <c r="T20" s="156"/>
      <c r="U20" s="156"/>
      <c r="V20" s="156"/>
      <c r="W20" s="156"/>
      <c r="X20" s="156"/>
      <c r="Y20" s="156"/>
      <c r="Z20" s="160">
        <f t="shared" si="0"/>
        <v>0</v>
      </c>
      <c r="AA20" s="157"/>
      <c r="AB20" s="80"/>
      <c r="AC20" s="81"/>
      <c r="AD20" s="82"/>
      <c r="AE20" s="158"/>
      <c r="AF20" s="81"/>
      <c r="AG20" s="81"/>
      <c r="AH20" s="81"/>
      <c r="AI20" s="81"/>
      <c r="AJ20" s="159"/>
      <c r="AK20" s="161">
        <f t="shared" si="1"/>
        <v>0</v>
      </c>
      <c r="AL20" s="80"/>
      <c r="AM20" s="158"/>
      <c r="AN20" s="82"/>
      <c r="AO20" s="104"/>
    </row>
    <row r="21" spans="1:41" ht="21" customHeight="1" x14ac:dyDescent="0.35">
      <c r="A21" s="164" t="str">
        <f t="shared" si="2"/>
        <v>Mittwoch</v>
      </c>
      <c r="B21" s="169">
        <f>DATE(Ausblenden!$A$81,11,Ausblenden!$B92)</f>
        <v>45973</v>
      </c>
      <c r="C21" s="155">
        <f t="shared" si="3"/>
        <v>0</v>
      </c>
      <c r="D21" s="155">
        <f t="shared" si="3"/>
        <v>0</v>
      </c>
      <c r="E21" s="155">
        <f t="shared" si="3"/>
        <v>0</v>
      </c>
      <c r="F21" s="160">
        <f t="shared" si="4"/>
        <v>0</v>
      </c>
      <c r="G21" s="156"/>
      <c r="H21" s="156"/>
      <c r="I21" s="156"/>
      <c r="J21" s="156"/>
      <c r="K21" s="156"/>
      <c r="L21" s="156"/>
      <c r="M21" s="156"/>
      <c r="N21" s="156"/>
      <c r="O21" s="156"/>
      <c r="P21" s="156"/>
      <c r="Q21" s="156"/>
      <c r="R21" s="156"/>
      <c r="S21" s="156"/>
      <c r="T21" s="156"/>
      <c r="U21" s="156"/>
      <c r="V21" s="156"/>
      <c r="W21" s="156"/>
      <c r="X21" s="156"/>
      <c r="Y21" s="156"/>
      <c r="Z21" s="160">
        <f t="shared" si="0"/>
        <v>0</v>
      </c>
      <c r="AA21" s="157"/>
      <c r="AB21" s="80"/>
      <c r="AC21" s="81"/>
      <c r="AD21" s="82"/>
      <c r="AE21" s="158"/>
      <c r="AF21" s="81"/>
      <c r="AG21" s="81"/>
      <c r="AH21" s="81"/>
      <c r="AI21" s="81"/>
      <c r="AJ21" s="159"/>
      <c r="AK21" s="161">
        <f t="shared" si="1"/>
        <v>0</v>
      </c>
      <c r="AL21" s="80"/>
      <c r="AM21" s="158"/>
      <c r="AN21" s="82"/>
      <c r="AO21" s="104"/>
    </row>
    <row r="22" spans="1:41" ht="21" customHeight="1" x14ac:dyDescent="0.35">
      <c r="A22" s="164" t="str">
        <f t="shared" si="2"/>
        <v>Donnerstag</v>
      </c>
      <c r="B22" s="169">
        <f>DATE(Ausblenden!$A$81,11,Ausblenden!$B93)</f>
        <v>45974</v>
      </c>
      <c r="C22" s="155">
        <f t="shared" si="3"/>
        <v>0</v>
      </c>
      <c r="D22" s="155">
        <f t="shared" si="3"/>
        <v>0</v>
      </c>
      <c r="E22" s="155">
        <f t="shared" si="3"/>
        <v>0</v>
      </c>
      <c r="F22" s="160">
        <f t="shared" si="4"/>
        <v>0</v>
      </c>
      <c r="G22" s="156"/>
      <c r="H22" s="156"/>
      <c r="I22" s="156"/>
      <c r="J22" s="156"/>
      <c r="K22" s="156"/>
      <c r="L22" s="156"/>
      <c r="M22" s="156"/>
      <c r="N22" s="156"/>
      <c r="O22" s="156"/>
      <c r="P22" s="156"/>
      <c r="Q22" s="156"/>
      <c r="R22" s="156"/>
      <c r="S22" s="156"/>
      <c r="T22" s="156"/>
      <c r="U22" s="156"/>
      <c r="V22" s="156"/>
      <c r="W22" s="156"/>
      <c r="X22" s="156"/>
      <c r="Y22" s="156"/>
      <c r="Z22" s="160">
        <f t="shared" si="0"/>
        <v>0</v>
      </c>
      <c r="AA22" s="157"/>
      <c r="AB22" s="80"/>
      <c r="AC22" s="81"/>
      <c r="AD22" s="82"/>
      <c r="AE22" s="158"/>
      <c r="AF22" s="81"/>
      <c r="AG22" s="81"/>
      <c r="AH22" s="81"/>
      <c r="AI22" s="81"/>
      <c r="AJ22" s="159"/>
      <c r="AK22" s="161">
        <f t="shared" si="1"/>
        <v>0</v>
      </c>
      <c r="AL22" s="80"/>
      <c r="AM22" s="158"/>
      <c r="AN22" s="82"/>
      <c r="AO22" s="104"/>
    </row>
    <row r="23" spans="1:41" ht="21" customHeight="1" x14ac:dyDescent="0.35">
      <c r="A23" s="164" t="str">
        <f t="shared" si="2"/>
        <v>Freitag</v>
      </c>
      <c r="B23" s="169">
        <f>DATE(Ausblenden!$A$81,11,Ausblenden!$B94)</f>
        <v>45975</v>
      </c>
      <c r="C23" s="155">
        <f t="shared" si="3"/>
        <v>0</v>
      </c>
      <c r="D23" s="155">
        <f t="shared" si="3"/>
        <v>0</v>
      </c>
      <c r="E23" s="155">
        <f t="shared" si="3"/>
        <v>0</v>
      </c>
      <c r="F23" s="160">
        <f t="shared" si="4"/>
        <v>0</v>
      </c>
      <c r="G23" s="156"/>
      <c r="H23" s="156"/>
      <c r="I23" s="156"/>
      <c r="J23" s="156"/>
      <c r="K23" s="156"/>
      <c r="L23" s="156"/>
      <c r="M23" s="156"/>
      <c r="N23" s="156"/>
      <c r="O23" s="156"/>
      <c r="P23" s="156"/>
      <c r="Q23" s="156"/>
      <c r="R23" s="156"/>
      <c r="S23" s="156"/>
      <c r="T23" s="156"/>
      <c r="U23" s="156"/>
      <c r="V23" s="156"/>
      <c r="W23" s="156"/>
      <c r="X23" s="156"/>
      <c r="Y23" s="156"/>
      <c r="Z23" s="160">
        <f t="shared" si="0"/>
        <v>0</v>
      </c>
      <c r="AA23" s="157"/>
      <c r="AB23" s="80"/>
      <c r="AC23" s="81"/>
      <c r="AD23" s="82"/>
      <c r="AE23" s="158"/>
      <c r="AF23" s="81"/>
      <c r="AG23" s="81"/>
      <c r="AH23" s="81"/>
      <c r="AI23" s="81"/>
      <c r="AJ23" s="159"/>
      <c r="AK23" s="161">
        <f t="shared" si="1"/>
        <v>0</v>
      </c>
      <c r="AL23" s="80"/>
      <c r="AM23" s="158"/>
      <c r="AN23" s="82"/>
      <c r="AO23" s="104"/>
    </row>
    <row r="24" spans="1:41" ht="21" customHeight="1" x14ac:dyDescent="0.35">
      <c r="A24" s="164" t="str">
        <f t="shared" si="2"/>
        <v>Samstag</v>
      </c>
      <c r="B24" s="169">
        <f>DATE(Ausblenden!$A$81,11,Ausblenden!$B95)</f>
        <v>45976</v>
      </c>
      <c r="C24" s="155">
        <f t="shared" si="3"/>
        <v>0</v>
      </c>
      <c r="D24" s="155">
        <f t="shared" si="3"/>
        <v>0</v>
      </c>
      <c r="E24" s="155">
        <f t="shared" si="3"/>
        <v>0</v>
      </c>
      <c r="F24" s="160">
        <f t="shared" si="4"/>
        <v>0</v>
      </c>
      <c r="G24" s="156"/>
      <c r="H24" s="156"/>
      <c r="I24" s="156"/>
      <c r="J24" s="156"/>
      <c r="K24" s="156"/>
      <c r="L24" s="156"/>
      <c r="M24" s="156"/>
      <c r="N24" s="156"/>
      <c r="O24" s="156"/>
      <c r="P24" s="156"/>
      <c r="Q24" s="156"/>
      <c r="R24" s="156"/>
      <c r="S24" s="156"/>
      <c r="T24" s="156"/>
      <c r="U24" s="156"/>
      <c r="V24" s="156"/>
      <c r="W24" s="156"/>
      <c r="X24" s="156"/>
      <c r="Y24" s="156"/>
      <c r="Z24" s="160">
        <f t="shared" si="0"/>
        <v>0</v>
      </c>
      <c r="AA24" s="157"/>
      <c r="AB24" s="80"/>
      <c r="AC24" s="81"/>
      <c r="AD24" s="82"/>
      <c r="AE24" s="158"/>
      <c r="AF24" s="81"/>
      <c r="AG24" s="81"/>
      <c r="AH24" s="81"/>
      <c r="AI24" s="81"/>
      <c r="AJ24" s="159"/>
      <c r="AK24" s="161">
        <f t="shared" si="1"/>
        <v>0</v>
      </c>
      <c r="AL24" s="80"/>
      <c r="AM24" s="158"/>
      <c r="AN24" s="82"/>
      <c r="AO24" s="104"/>
    </row>
    <row r="25" spans="1:41" ht="21" customHeight="1" x14ac:dyDescent="0.35">
      <c r="A25" s="164" t="str">
        <f t="shared" si="2"/>
        <v>Sonntag</v>
      </c>
      <c r="B25" s="169">
        <f>DATE(Ausblenden!$A$81,11,Ausblenden!$B96)</f>
        <v>45977</v>
      </c>
      <c r="C25" s="155">
        <f t="shared" si="3"/>
        <v>0</v>
      </c>
      <c r="D25" s="155">
        <f t="shared" si="3"/>
        <v>0</v>
      </c>
      <c r="E25" s="155">
        <f t="shared" si="3"/>
        <v>0</v>
      </c>
      <c r="F25" s="160">
        <f t="shared" si="4"/>
        <v>0</v>
      </c>
      <c r="G25" s="156"/>
      <c r="H25" s="156"/>
      <c r="I25" s="156"/>
      <c r="J25" s="156"/>
      <c r="K25" s="156"/>
      <c r="L25" s="156"/>
      <c r="M25" s="156"/>
      <c r="N25" s="156"/>
      <c r="O25" s="156"/>
      <c r="P25" s="156"/>
      <c r="Q25" s="156"/>
      <c r="R25" s="156"/>
      <c r="S25" s="156"/>
      <c r="T25" s="156"/>
      <c r="U25" s="156"/>
      <c r="V25" s="156"/>
      <c r="W25" s="156"/>
      <c r="X25" s="156"/>
      <c r="Y25" s="156"/>
      <c r="Z25" s="160">
        <f t="shared" si="0"/>
        <v>0</v>
      </c>
      <c r="AA25" s="157"/>
      <c r="AB25" s="80"/>
      <c r="AC25" s="81"/>
      <c r="AD25" s="82"/>
      <c r="AE25" s="158"/>
      <c r="AF25" s="81"/>
      <c r="AG25" s="81"/>
      <c r="AH25" s="81"/>
      <c r="AI25" s="81"/>
      <c r="AJ25" s="159"/>
      <c r="AK25" s="161">
        <f t="shared" si="1"/>
        <v>0</v>
      </c>
      <c r="AL25" s="80"/>
      <c r="AM25" s="158"/>
      <c r="AN25" s="82"/>
      <c r="AO25" s="104"/>
    </row>
    <row r="26" spans="1:41" ht="21" customHeight="1" x14ac:dyDescent="0.35">
      <c r="A26" s="164" t="str">
        <f t="shared" si="2"/>
        <v>Montag</v>
      </c>
      <c r="B26" s="169">
        <f>DATE(Ausblenden!$A$81,11,Ausblenden!$B97)</f>
        <v>45978</v>
      </c>
      <c r="C26" s="155">
        <f t="shared" si="3"/>
        <v>0</v>
      </c>
      <c r="D26" s="155">
        <f t="shared" si="3"/>
        <v>0</v>
      </c>
      <c r="E26" s="155">
        <f t="shared" si="3"/>
        <v>0</v>
      </c>
      <c r="F26" s="160">
        <f t="shared" si="4"/>
        <v>0</v>
      </c>
      <c r="G26" s="156"/>
      <c r="H26" s="156"/>
      <c r="I26" s="156"/>
      <c r="J26" s="156"/>
      <c r="K26" s="156"/>
      <c r="L26" s="156"/>
      <c r="M26" s="156"/>
      <c r="N26" s="156"/>
      <c r="O26" s="156"/>
      <c r="P26" s="156"/>
      <c r="Q26" s="156"/>
      <c r="R26" s="156"/>
      <c r="S26" s="156"/>
      <c r="T26" s="156"/>
      <c r="U26" s="156"/>
      <c r="V26" s="156"/>
      <c r="W26" s="156"/>
      <c r="X26" s="156"/>
      <c r="Y26" s="156"/>
      <c r="Z26" s="160">
        <f t="shared" si="0"/>
        <v>0</v>
      </c>
      <c r="AA26" s="157"/>
      <c r="AB26" s="80"/>
      <c r="AC26" s="81"/>
      <c r="AD26" s="82"/>
      <c r="AE26" s="158"/>
      <c r="AF26" s="81"/>
      <c r="AG26" s="81"/>
      <c r="AH26" s="81"/>
      <c r="AI26" s="81"/>
      <c r="AJ26" s="159"/>
      <c r="AK26" s="161">
        <f t="shared" si="1"/>
        <v>0</v>
      </c>
      <c r="AL26" s="80"/>
      <c r="AM26" s="158"/>
      <c r="AN26" s="82"/>
      <c r="AO26" s="104"/>
    </row>
    <row r="27" spans="1:41" ht="21" customHeight="1" x14ac:dyDescent="0.35">
      <c r="A27" s="164" t="str">
        <f t="shared" si="2"/>
        <v>Dienstag</v>
      </c>
      <c r="B27" s="169">
        <f>DATE(Ausblenden!$A$81,11,Ausblenden!$B98)</f>
        <v>45979</v>
      </c>
      <c r="C27" s="155">
        <f t="shared" si="3"/>
        <v>0</v>
      </c>
      <c r="D27" s="155">
        <f t="shared" si="3"/>
        <v>0</v>
      </c>
      <c r="E27" s="155">
        <f t="shared" si="3"/>
        <v>0</v>
      </c>
      <c r="F27" s="160">
        <f t="shared" si="4"/>
        <v>0</v>
      </c>
      <c r="G27" s="156"/>
      <c r="H27" s="156"/>
      <c r="I27" s="156"/>
      <c r="J27" s="156"/>
      <c r="K27" s="156"/>
      <c r="L27" s="156"/>
      <c r="M27" s="156"/>
      <c r="N27" s="156"/>
      <c r="O27" s="156"/>
      <c r="P27" s="156"/>
      <c r="Q27" s="156"/>
      <c r="R27" s="156"/>
      <c r="S27" s="156"/>
      <c r="T27" s="156"/>
      <c r="U27" s="156"/>
      <c r="V27" s="156"/>
      <c r="W27" s="156"/>
      <c r="X27" s="156"/>
      <c r="Y27" s="156"/>
      <c r="Z27" s="160">
        <f t="shared" si="0"/>
        <v>0</v>
      </c>
      <c r="AA27" s="157"/>
      <c r="AB27" s="80"/>
      <c r="AC27" s="81"/>
      <c r="AD27" s="82"/>
      <c r="AE27" s="158"/>
      <c r="AF27" s="81"/>
      <c r="AG27" s="81"/>
      <c r="AH27" s="81"/>
      <c r="AI27" s="81"/>
      <c r="AJ27" s="159"/>
      <c r="AK27" s="161">
        <f t="shared" si="1"/>
        <v>0</v>
      </c>
      <c r="AL27" s="80"/>
      <c r="AM27" s="158"/>
      <c r="AN27" s="82"/>
      <c r="AO27" s="104"/>
    </row>
    <row r="28" spans="1:41" ht="21" customHeight="1" x14ac:dyDescent="0.35">
      <c r="A28" s="210" t="str">
        <f t="shared" si="2"/>
        <v>Mittwoch</v>
      </c>
      <c r="B28" s="211">
        <f>DATE(Ausblenden!$A$81,11,Ausblenden!$B99)</f>
        <v>45980</v>
      </c>
      <c r="C28" s="198">
        <f t="shared" si="3"/>
        <v>0</v>
      </c>
      <c r="D28" s="198">
        <f t="shared" si="3"/>
        <v>0</v>
      </c>
      <c r="E28" s="198">
        <f t="shared" si="3"/>
        <v>0</v>
      </c>
      <c r="F28" s="199">
        <f t="shared" si="4"/>
        <v>0</v>
      </c>
      <c r="G28" s="200"/>
      <c r="H28" s="200"/>
      <c r="I28" s="200"/>
      <c r="J28" s="200"/>
      <c r="K28" s="200"/>
      <c r="L28" s="200"/>
      <c r="M28" s="200"/>
      <c r="N28" s="200"/>
      <c r="O28" s="200"/>
      <c r="P28" s="200"/>
      <c r="Q28" s="200"/>
      <c r="R28" s="200"/>
      <c r="S28" s="200"/>
      <c r="T28" s="200"/>
      <c r="U28" s="200"/>
      <c r="V28" s="200"/>
      <c r="W28" s="200"/>
      <c r="X28" s="200"/>
      <c r="Y28" s="200"/>
      <c r="Z28" s="199">
        <f t="shared" si="0"/>
        <v>0</v>
      </c>
      <c r="AA28" s="201"/>
      <c r="AB28" s="202"/>
      <c r="AC28" s="203"/>
      <c r="AD28" s="204"/>
      <c r="AE28" s="205"/>
      <c r="AF28" s="203"/>
      <c r="AG28" s="203"/>
      <c r="AH28" s="203"/>
      <c r="AI28" s="203"/>
      <c r="AJ28" s="206"/>
      <c r="AK28" s="207">
        <f t="shared" si="1"/>
        <v>0</v>
      </c>
      <c r="AL28" s="202"/>
      <c r="AM28" s="205"/>
      <c r="AN28" s="204"/>
      <c r="AO28" s="104"/>
    </row>
    <row r="29" spans="1:41" ht="21" customHeight="1" x14ac:dyDescent="0.35">
      <c r="A29" s="164" t="str">
        <f t="shared" si="2"/>
        <v>Donnerstag</v>
      </c>
      <c r="B29" s="169">
        <f>DATE(Ausblenden!$A$81,11,Ausblenden!$B100)</f>
        <v>45981</v>
      </c>
      <c r="C29" s="155">
        <f t="shared" si="3"/>
        <v>0</v>
      </c>
      <c r="D29" s="155">
        <f t="shared" si="3"/>
        <v>0</v>
      </c>
      <c r="E29" s="155">
        <f t="shared" si="3"/>
        <v>0</v>
      </c>
      <c r="F29" s="160">
        <f t="shared" si="4"/>
        <v>0</v>
      </c>
      <c r="G29" s="156"/>
      <c r="H29" s="156"/>
      <c r="I29" s="156"/>
      <c r="J29" s="156"/>
      <c r="K29" s="156"/>
      <c r="L29" s="156"/>
      <c r="M29" s="156"/>
      <c r="N29" s="156"/>
      <c r="O29" s="156"/>
      <c r="P29" s="156"/>
      <c r="Q29" s="156"/>
      <c r="R29" s="156"/>
      <c r="S29" s="156"/>
      <c r="T29" s="156"/>
      <c r="U29" s="156"/>
      <c r="V29" s="156"/>
      <c r="W29" s="156"/>
      <c r="X29" s="156"/>
      <c r="Y29" s="156"/>
      <c r="Z29" s="160">
        <f t="shared" si="0"/>
        <v>0</v>
      </c>
      <c r="AA29" s="157"/>
      <c r="AB29" s="80"/>
      <c r="AC29" s="81"/>
      <c r="AD29" s="82"/>
      <c r="AE29" s="158"/>
      <c r="AF29" s="81"/>
      <c r="AG29" s="81"/>
      <c r="AH29" s="81"/>
      <c r="AI29" s="81"/>
      <c r="AJ29" s="159"/>
      <c r="AK29" s="161">
        <f t="shared" si="1"/>
        <v>0</v>
      </c>
      <c r="AL29" s="80"/>
      <c r="AM29" s="158"/>
      <c r="AN29" s="82"/>
      <c r="AO29" s="104"/>
    </row>
    <row r="30" spans="1:41" ht="21" customHeight="1" x14ac:dyDescent="0.35">
      <c r="A30" s="164" t="str">
        <f t="shared" si="2"/>
        <v>Freitag</v>
      </c>
      <c r="B30" s="169">
        <f>DATE(Ausblenden!$A$81,11,Ausblenden!$B101)</f>
        <v>45982</v>
      </c>
      <c r="C30" s="155">
        <f t="shared" si="3"/>
        <v>0</v>
      </c>
      <c r="D30" s="155">
        <f t="shared" si="3"/>
        <v>0</v>
      </c>
      <c r="E30" s="155">
        <f t="shared" si="3"/>
        <v>0</v>
      </c>
      <c r="F30" s="160">
        <f t="shared" si="4"/>
        <v>0</v>
      </c>
      <c r="G30" s="156"/>
      <c r="H30" s="156"/>
      <c r="I30" s="156"/>
      <c r="J30" s="156"/>
      <c r="K30" s="156"/>
      <c r="L30" s="156"/>
      <c r="M30" s="156"/>
      <c r="N30" s="156"/>
      <c r="O30" s="156"/>
      <c r="P30" s="156"/>
      <c r="Q30" s="156"/>
      <c r="R30" s="156"/>
      <c r="S30" s="156"/>
      <c r="T30" s="156"/>
      <c r="U30" s="156"/>
      <c r="V30" s="156"/>
      <c r="W30" s="156"/>
      <c r="X30" s="156"/>
      <c r="Y30" s="156"/>
      <c r="Z30" s="160">
        <f t="shared" si="0"/>
        <v>0</v>
      </c>
      <c r="AA30" s="157"/>
      <c r="AB30" s="80"/>
      <c r="AC30" s="81"/>
      <c r="AD30" s="82"/>
      <c r="AE30" s="158"/>
      <c r="AF30" s="81"/>
      <c r="AG30" s="81"/>
      <c r="AH30" s="81"/>
      <c r="AI30" s="81"/>
      <c r="AJ30" s="159"/>
      <c r="AK30" s="161">
        <f t="shared" si="1"/>
        <v>0</v>
      </c>
      <c r="AL30" s="80"/>
      <c r="AM30" s="158"/>
      <c r="AN30" s="82"/>
      <c r="AO30" s="104"/>
    </row>
    <row r="31" spans="1:41" ht="21" customHeight="1" x14ac:dyDescent="0.35">
      <c r="A31" s="164" t="str">
        <f t="shared" si="2"/>
        <v>Samstag</v>
      </c>
      <c r="B31" s="169">
        <f>DATE(Ausblenden!$A$81,11,Ausblenden!$B102)</f>
        <v>45983</v>
      </c>
      <c r="C31" s="155">
        <f t="shared" si="3"/>
        <v>0</v>
      </c>
      <c r="D31" s="155">
        <f t="shared" si="3"/>
        <v>0</v>
      </c>
      <c r="E31" s="155">
        <f t="shared" si="3"/>
        <v>0</v>
      </c>
      <c r="F31" s="160">
        <f t="shared" si="4"/>
        <v>0</v>
      </c>
      <c r="G31" s="156"/>
      <c r="H31" s="156"/>
      <c r="I31" s="156"/>
      <c r="J31" s="156"/>
      <c r="K31" s="156"/>
      <c r="L31" s="156"/>
      <c r="M31" s="156"/>
      <c r="N31" s="156"/>
      <c r="O31" s="156"/>
      <c r="P31" s="156"/>
      <c r="Q31" s="156"/>
      <c r="R31" s="156"/>
      <c r="S31" s="156"/>
      <c r="T31" s="156"/>
      <c r="U31" s="156"/>
      <c r="V31" s="156"/>
      <c r="W31" s="156"/>
      <c r="X31" s="156"/>
      <c r="Y31" s="156"/>
      <c r="Z31" s="160">
        <f t="shared" si="0"/>
        <v>0</v>
      </c>
      <c r="AA31" s="157"/>
      <c r="AB31" s="80"/>
      <c r="AC31" s="81"/>
      <c r="AD31" s="82"/>
      <c r="AE31" s="158"/>
      <c r="AF31" s="81"/>
      <c r="AG31" s="81"/>
      <c r="AH31" s="81"/>
      <c r="AI31" s="81"/>
      <c r="AJ31" s="159"/>
      <c r="AK31" s="161">
        <f t="shared" si="1"/>
        <v>0</v>
      </c>
      <c r="AL31" s="80"/>
      <c r="AM31" s="158"/>
      <c r="AN31" s="82"/>
      <c r="AO31" s="104"/>
    </row>
    <row r="32" spans="1:41" ht="21" customHeight="1" x14ac:dyDescent="0.35">
      <c r="A32" s="164" t="str">
        <f t="shared" si="2"/>
        <v>Sonntag</v>
      </c>
      <c r="B32" s="169">
        <f>DATE(Ausblenden!$A$81,11,Ausblenden!$B103)</f>
        <v>45984</v>
      </c>
      <c r="C32" s="155">
        <f t="shared" si="3"/>
        <v>0</v>
      </c>
      <c r="D32" s="155">
        <f t="shared" si="3"/>
        <v>0</v>
      </c>
      <c r="E32" s="155">
        <f t="shared" si="3"/>
        <v>0</v>
      </c>
      <c r="F32" s="160">
        <f t="shared" si="4"/>
        <v>0</v>
      </c>
      <c r="G32" s="156"/>
      <c r="H32" s="156"/>
      <c r="I32" s="156"/>
      <c r="J32" s="156"/>
      <c r="K32" s="156"/>
      <c r="L32" s="156"/>
      <c r="M32" s="156"/>
      <c r="N32" s="156"/>
      <c r="O32" s="156"/>
      <c r="P32" s="156"/>
      <c r="Q32" s="156"/>
      <c r="R32" s="156"/>
      <c r="S32" s="156"/>
      <c r="T32" s="156"/>
      <c r="U32" s="156"/>
      <c r="V32" s="156"/>
      <c r="W32" s="156"/>
      <c r="X32" s="156"/>
      <c r="Y32" s="156"/>
      <c r="Z32" s="160">
        <f t="shared" si="0"/>
        <v>0</v>
      </c>
      <c r="AA32" s="157"/>
      <c r="AB32" s="80"/>
      <c r="AC32" s="81"/>
      <c r="AD32" s="82"/>
      <c r="AE32" s="158"/>
      <c r="AF32" s="81"/>
      <c r="AG32" s="81"/>
      <c r="AH32" s="81"/>
      <c r="AI32" s="81"/>
      <c r="AJ32" s="159"/>
      <c r="AK32" s="161">
        <f t="shared" si="1"/>
        <v>0</v>
      </c>
      <c r="AL32" s="80"/>
      <c r="AM32" s="158"/>
      <c r="AN32" s="82"/>
      <c r="AO32" s="104"/>
    </row>
    <row r="33" spans="1:41" ht="21" customHeight="1" x14ac:dyDescent="0.35">
      <c r="A33" s="164" t="str">
        <f t="shared" si="2"/>
        <v>Montag</v>
      </c>
      <c r="B33" s="169">
        <f>DATE(Ausblenden!$A$81,11,Ausblenden!$B104)</f>
        <v>45985</v>
      </c>
      <c r="C33" s="155">
        <f t="shared" si="3"/>
        <v>0</v>
      </c>
      <c r="D33" s="155">
        <f t="shared" si="3"/>
        <v>0</v>
      </c>
      <c r="E33" s="155">
        <f t="shared" si="3"/>
        <v>0</v>
      </c>
      <c r="F33" s="160">
        <f t="shared" si="4"/>
        <v>0</v>
      </c>
      <c r="G33" s="156"/>
      <c r="H33" s="156"/>
      <c r="I33" s="156"/>
      <c r="J33" s="156"/>
      <c r="K33" s="156"/>
      <c r="L33" s="156"/>
      <c r="M33" s="156"/>
      <c r="N33" s="156"/>
      <c r="O33" s="156"/>
      <c r="P33" s="156"/>
      <c r="Q33" s="156"/>
      <c r="R33" s="156"/>
      <c r="S33" s="156"/>
      <c r="T33" s="156"/>
      <c r="U33" s="156"/>
      <c r="V33" s="156"/>
      <c r="W33" s="156"/>
      <c r="X33" s="156"/>
      <c r="Y33" s="156"/>
      <c r="Z33" s="160">
        <f t="shared" si="0"/>
        <v>0</v>
      </c>
      <c r="AA33" s="157"/>
      <c r="AB33" s="80"/>
      <c r="AC33" s="81"/>
      <c r="AD33" s="82"/>
      <c r="AE33" s="158"/>
      <c r="AF33" s="81"/>
      <c r="AG33" s="81"/>
      <c r="AH33" s="81"/>
      <c r="AI33" s="81"/>
      <c r="AJ33" s="159"/>
      <c r="AK33" s="161">
        <f t="shared" si="1"/>
        <v>0</v>
      </c>
      <c r="AL33" s="80"/>
      <c r="AM33" s="158"/>
      <c r="AN33" s="82"/>
      <c r="AO33" s="104"/>
    </row>
    <row r="34" spans="1:41" ht="21" customHeight="1" x14ac:dyDescent="0.35">
      <c r="A34" s="164" t="str">
        <f t="shared" si="2"/>
        <v>Dienstag</v>
      </c>
      <c r="B34" s="169">
        <f>DATE(Ausblenden!$A$81,11,Ausblenden!$B105)</f>
        <v>45986</v>
      </c>
      <c r="C34" s="155">
        <f t="shared" si="3"/>
        <v>0</v>
      </c>
      <c r="D34" s="155">
        <f t="shared" si="3"/>
        <v>0</v>
      </c>
      <c r="E34" s="155">
        <f t="shared" si="3"/>
        <v>0</v>
      </c>
      <c r="F34" s="160">
        <f t="shared" si="4"/>
        <v>0</v>
      </c>
      <c r="G34" s="156"/>
      <c r="H34" s="156"/>
      <c r="I34" s="156"/>
      <c r="J34" s="156"/>
      <c r="K34" s="156"/>
      <c r="L34" s="156"/>
      <c r="M34" s="156"/>
      <c r="N34" s="156"/>
      <c r="O34" s="156"/>
      <c r="P34" s="156"/>
      <c r="Q34" s="156"/>
      <c r="R34" s="156"/>
      <c r="S34" s="156"/>
      <c r="T34" s="156"/>
      <c r="U34" s="156"/>
      <c r="V34" s="156"/>
      <c r="W34" s="156"/>
      <c r="X34" s="156"/>
      <c r="Y34" s="156"/>
      <c r="Z34" s="160">
        <f t="shared" si="0"/>
        <v>0</v>
      </c>
      <c r="AA34" s="157"/>
      <c r="AB34" s="80"/>
      <c r="AC34" s="81"/>
      <c r="AD34" s="82"/>
      <c r="AE34" s="158"/>
      <c r="AF34" s="81"/>
      <c r="AG34" s="81"/>
      <c r="AH34" s="81"/>
      <c r="AI34" s="81"/>
      <c r="AJ34" s="159"/>
      <c r="AK34" s="161">
        <f t="shared" si="1"/>
        <v>0</v>
      </c>
      <c r="AL34" s="80"/>
      <c r="AM34" s="158"/>
      <c r="AN34" s="82"/>
      <c r="AO34" s="104"/>
    </row>
    <row r="35" spans="1:41" ht="21" customHeight="1" x14ac:dyDescent="0.35">
      <c r="A35" s="164" t="str">
        <f t="shared" si="2"/>
        <v>Mittwoch</v>
      </c>
      <c r="B35" s="169">
        <f>DATE(Ausblenden!$A$81,11,Ausblenden!$B106)</f>
        <v>45987</v>
      </c>
      <c r="C35" s="155">
        <f t="shared" si="3"/>
        <v>0</v>
      </c>
      <c r="D35" s="155">
        <f t="shared" si="3"/>
        <v>0</v>
      </c>
      <c r="E35" s="155">
        <f t="shared" si="3"/>
        <v>0</v>
      </c>
      <c r="F35" s="160">
        <f t="shared" si="4"/>
        <v>0</v>
      </c>
      <c r="G35" s="156"/>
      <c r="H35" s="156"/>
      <c r="I35" s="156"/>
      <c r="J35" s="156"/>
      <c r="K35" s="156"/>
      <c r="L35" s="156"/>
      <c r="M35" s="156"/>
      <c r="N35" s="156"/>
      <c r="O35" s="156"/>
      <c r="P35" s="156"/>
      <c r="Q35" s="156"/>
      <c r="R35" s="156"/>
      <c r="S35" s="156"/>
      <c r="T35" s="156"/>
      <c r="U35" s="156"/>
      <c r="V35" s="156"/>
      <c r="W35" s="156"/>
      <c r="X35" s="156"/>
      <c r="Y35" s="156"/>
      <c r="Z35" s="160">
        <f t="shared" si="0"/>
        <v>0</v>
      </c>
      <c r="AA35" s="157"/>
      <c r="AB35" s="80"/>
      <c r="AC35" s="81"/>
      <c r="AD35" s="82"/>
      <c r="AE35" s="158"/>
      <c r="AF35" s="81"/>
      <c r="AG35" s="81"/>
      <c r="AH35" s="81"/>
      <c r="AI35" s="81"/>
      <c r="AJ35" s="159"/>
      <c r="AK35" s="161">
        <f t="shared" si="1"/>
        <v>0</v>
      </c>
      <c r="AL35" s="80"/>
      <c r="AM35" s="158"/>
      <c r="AN35" s="82"/>
      <c r="AO35" s="104"/>
    </row>
    <row r="36" spans="1:41" ht="21" customHeight="1" x14ac:dyDescent="0.35">
      <c r="A36" s="164" t="str">
        <f t="shared" si="2"/>
        <v>Donnerstag</v>
      </c>
      <c r="B36" s="169">
        <f>DATE(Ausblenden!$A$81,11,Ausblenden!$B107)</f>
        <v>45988</v>
      </c>
      <c r="C36" s="155">
        <f t="shared" si="3"/>
        <v>0</v>
      </c>
      <c r="D36" s="155">
        <f t="shared" si="3"/>
        <v>0</v>
      </c>
      <c r="E36" s="155">
        <f t="shared" si="3"/>
        <v>0</v>
      </c>
      <c r="F36" s="160">
        <f t="shared" si="4"/>
        <v>0</v>
      </c>
      <c r="G36" s="156"/>
      <c r="H36" s="156"/>
      <c r="I36" s="156"/>
      <c r="J36" s="156"/>
      <c r="K36" s="156"/>
      <c r="L36" s="156"/>
      <c r="M36" s="156"/>
      <c r="N36" s="156"/>
      <c r="O36" s="156"/>
      <c r="P36" s="156"/>
      <c r="Q36" s="156"/>
      <c r="R36" s="156"/>
      <c r="S36" s="156"/>
      <c r="T36" s="156"/>
      <c r="U36" s="156"/>
      <c r="V36" s="156"/>
      <c r="W36" s="156"/>
      <c r="X36" s="156"/>
      <c r="Y36" s="156"/>
      <c r="Z36" s="160">
        <f t="shared" si="0"/>
        <v>0</v>
      </c>
      <c r="AA36" s="157"/>
      <c r="AB36" s="80"/>
      <c r="AC36" s="81"/>
      <c r="AD36" s="82"/>
      <c r="AE36" s="158"/>
      <c r="AF36" s="81"/>
      <c r="AG36" s="81"/>
      <c r="AH36" s="81"/>
      <c r="AI36" s="81"/>
      <c r="AJ36" s="159"/>
      <c r="AK36" s="161">
        <f t="shared" si="1"/>
        <v>0</v>
      </c>
      <c r="AL36" s="80"/>
      <c r="AM36" s="158"/>
      <c r="AN36" s="82"/>
      <c r="AO36" s="104"/>
    </row>
    <row r="37" spans="1:41" ht="21" customHeight="1" x14ac:dyDescent="0.35">
      <c r="A37" s="164" t="str">
        <f t="shared" si="2"/>
        <v>Freitag</v>
      </c>
      <c r="B37" s="169">
        <f>DATE(Ausblenden!$A$81,11,Ausblenden!$B108)</f>
        <v>45989</v>
      </c>
      <c r="C37" s="155">
        <f t="shared" si="3"/>
        <v>0</v>
      </c>
      <c r="D37" s="155">
        <f t="shared" si="3"/>
        <v>0</v>
      </c>
      <c r="E37" s="155">
        <f t="shared" si="3"/>
        <v>0</v>
      </c>
      <c r="F37" s="160">
        <f t="shared" si="4"/>
        <v>0</v>
      </c>
      <c r="G37" s="156"/>
      <c r="H37" s="156"/>
      <c r="I37" s="156"/>
      <c r="J37" s="156"/>
      <c r="K37" s="156"/>
      <c r="L37" s="156"/>
      <c r="M37" s="156"/>
      <c r="N37" s="156"/>
      <c r="O37" s="156"/>
      <c r="P37" s="156"/>
      <c r="Q37" s="156"/>
      <c r="R37" s="156"/>
      <c r="S37" s="156"/>
      <c r="T37" s="156"/>
      <c r="U37" s="156"/>
      <c r="V37" s="156"/>
      <c r="W37" s="156"/>
      <c r="X37" s="156"/>
      <c r="Y37" s="156"/>
      <c r="Z37" s="160">
        <f t="shared" si="0"/>
        <v>0</v>
      </c>
      <c r="AA37" s="157"/>
      <c r="AB37" s="80"/>
      <c r="AC37" s="81"/>
      <c r="AD37" s="82"/>
      <c r="AE37" s="158"/>
      <c r="AF37" s="81"/>
      <c r="AG37" s="81"/>
      <c r="AH37" s="81"/>
      <c r="AI37" s="81"/>
      <c r="AJ37" s="159"/>
      <c r="AK37" s="161">
        <f t="shared" si="1"/>
        <v>0</v>
      </c>
      <c r="AL37" s="80"/>
      <c r="AM37" s="158"/>
      <c r="AN37" s="82"/>
      <c r="AO37" s="104"/>
    </row>
    <row r="38" spans="1:41" ht="21" customHeight="1" x14ac:dyDescent="0.35">
      <c r="A38" s="164" t="str">
        <f t="shared" si="2"/>
        <v>Samstag</v>
      </c>
      <c r="B38" s="169">
        <f>DATE(Ausblenden!$A$81,11,Ausblenden!$B109)</f>
        <v>45990</v>
      </c>
      <c r="C38" s="155">
        <f t="shared" si="3"/>
        <v>0</v>
      </c>
      <c r="D38" s="155">
        <f t="shared" si="3"/>
        <v>0</v>
      </c>
      <c r="E38" s="155">
        <f t="shared" si="3"/>
        <v>0</v>
      </c>
      <c r="F38" s="160">
        <f>SUM(C38:E38)</f>
        <v>0</v>
      </c>
      <c r="G38" s="156"/>
      <c r="H38" s="156"/>
      <c r="I38" s="156"/>
      <c r="J38" s="156"/>
      <c r="K38" s="156"/>
      <c r="L38" s="156"/>
      <c r="M38" s="156"/>
      <c r="N38" s="156"/>
      <c r="O38" s="156"/>
      <c r="P38" s="156"/>
      <c r="Q38" s="156"/>
      <c r="R38" s="156"/>
      <c r="S38" s="156"/>
      <c r="T38" s="156"/>
      <c r="U38" s="156"/>
      <c r="V38" s="156"/>
      <c r="W38" s="156"/>
      <c r="X38" s="156"/>
      <c r="Y38" s="156"/>
      <c r="Z38" s="160">
        <f t="shared" si="0"/>
        <v>0</v>
      </c>
      <c r="AA38" s="157"/>
      <c r="AB38" s="80"/>
      <c r="AC38" s="81"/>
      <c r="AD38" s="82"/>
      <c r="AE38" s="158"/>
      <c r="AF38" s="81"/>
      <c r="AG38" s="81"/>
      <c r="AH38" s="81"/>
      <c r="AI38" s="81"/>
      <c r="AJ38" s="159"/>
      <c r="AK38" s="161">
        <f t="shared" si="1"/>
        <v>0</v>
      </c>
      <c r="AL38" s="80"/>
      <c r="AM38" s="158"/>
      <c r="AN38" s="82"/>
      <c r="AO38" s="104"/>
    </row>
    <row r="39" spans="1:41" ht="21" customHeight="1" thickBot="1" x14ac:dyDescent="0.4">
      <c r="A39" s="164" t="str">
        <f t="shared" si="2"/>
        <v>Sonntag</v>
      </c>
      <c r="B39" s="169">
        <f>DATE(Ausblenden!$A$81,11,Ausblenden!$B110)</f>
        <v>45991</v>
      </c>
      <c r="C39" s="155">
        <f t="shared" si="3"/>
        <v>0</v>
      </c>
      <c r="D39" s="155">
        <f t="shared" si="3"/>
        <v>0</v>
      </c>
      <c r="E39" s="155">
        <f t="shared" si="3"/>
        <v>0</v>
      </c>
      <c r="F39" s="160">
        <f t="shared" si="4"/>
        <v>0</v>
      </c>
      <c r="G39" s="156"/>
      <c r="H39" s="156"/>
      <c r="I39" s="156"/>
      <c r="J39" s="156"/>
      <c r="K39" s="156"/>
      <c r="L39" s="156"/>
      <c r="M39" s="156"/>
      <c r="N39" s="156"/>
      <c r="O39" s="156"/>
      <c r="P39" s="156"/>
      <c r="Q39" s="156"/>
      <c r="R39" s="156"/>
      <c r="S39" s="156"/>
      <c r="T39" s="156"/>
      <c r="U39" s="156"/>
      <c r="V39" s="156"/>
      <c r="W39" s="156"/>
      <c r="X39" s="156"/>
      <c r="Y39" s="156"/>
      <c r="Z39" s="160">
        <f t="shared" si="0"/>
        <v>0</v>
      </c>
      <c r="AA39" s="157"/>
      <c r="AB39" s="80"/>
      <c r="AC39" s="81"/>
      <c r="AD39" s="82"/>
      <c r="AE39" s="158"/>
      <c r="AF39" s="81"/>
      <c r="AG39" s="81"/>
      <c r="AH39" s="81"/>
      <c r="AI39" s="81"/>
      <c r="AJ39" s="159"/>
      <c r="AK39" s="161">
        <f t="shared" si="1"/>
        <v>0</v>
      </c>
      <c r="AL39" s="80"/>
      <c r="AM39" s="158"/>
      <c r="AN39" s="82"/>
      <c r="AO39" s="104"/>
    </row>
    <row r="40" spans="1:41" ht="21" customHeight="1" thickBot="1" x14ac:dyDescent="0.4">
      <c r="A40" s="167" t="s">
        <v>19</v>
      </c>
      <c r="B40" s="168"/>
      <c r="C40" s="72">
        <f t="shared" ref="C40:AN40" si="5">SUM(C10:C39)</f>
        <v>0</v>
      </c>
      <c r="D40" s="73">
        <f t="shared" si="5"/>
        <v>0</v>
      </c>
      <c r="E40" s="74">
        <f t="shared" si="5"/>
        <v>0</v>
      </c>
      <c r="F40" s="75">
        <f t="shared" si="5"/>
        <v>0</v>
      </c>
      <c r="G40" s="73">
        <f t="shared" si="5"/>
        <v>0</v>
      </c>
      <c r="H40" s="73">
        <f t="shared" si="5"/>
        <v>0</v>
      </c>
      <c r="I40" s="73">
        <f t="shared" si="5"/>
        <v>0</v>
      </c>
      <c r="J40" s="73">
        <f t="shared" si="5"/>
        <v>0</v>
      </c>
      <c r="K40" s="73">
        <f t="shared" si="5"/>
        <v>0</v>
      </c>
      <c r="L40" s="73">
        <f t="shared" si="5"/>
        <v>0</v>
      </c>
      <c r="M40" s="73">
        <f t="shared" si="5"/>
        <v>0</v>
      </c>
      <c r="N40" s="73">
        <f t="shared" si="5"/>
        <v>0</v>
      </c>
      <c r="O40" s="73">
        <f t="shared" si="5"/>
        <v>0</v>
      </c>
      <c r="P40" s="73">
        <f t="shared" si="5"/>
        <v>0</v>
      </c>
      <c r="Q40" s="73">
        <f t="shared" si="5"/>
        <v>0</v>
      </c>
      <c r="R40" s="73">
        <f t="shared" si="5"/>
        <v>0</v>
      </c>
      <c r="S40" s="73">
        <f t="shared" si="5"/>
        <v>0</v>
      </c>
      <c r="T40" s="73">
        <f t="shared" si="5"/>
        <v>0</v>
      </c>
      <c r="U40" s="73">
        <f t="shared" si="5"/>
        <v>0</v>
      </c>
      <c r="V40" s="73">
        <f t="shared" si="5"/>
        <v>0</v>
      </c>
      <c r="W40" s="73">
        <f t="shared" si="5"/>
        <v>0</v>
      </c>
      <c r="X40" s="73">
        <f t="shared" si="5"/>
        <v>0</v>
      </c>
      <c r="Y40" s="76">
        <f t="shared" si="5"/>
        <v>0</v>
      </c>
      <c r="Z40" s="77">
        <f t="shared" si="5"/>
        <v>0</v>
      </c>
      <c r="AA40" s="75">
        <f t="shared" si="5"/>
        <v>0</v>
      </c>
      <c r="AB40" s="78">
        <f t="shared" si="5"/>
        <v>0</v>
      </c>
      <c r="AC40" s="73">
        <f t="shared" si="5"/>
        <v>0</v>
      </c>
      <c r="AD40" s="74">
        <f t="shared" si="5"/>
        <v>0</v>
      </c>
      <c r="AE40" s="72">
        <f t="shared" si="5"/>
        <v>0</v>
      </c>
      <c r="AF40" s="73">
        <f t="shared" si="5"/>
        <v>0</v>
      </c>
      <c r="AG40" s="73">
        <f t="shared" si="5"/>
        <v>0</v>
      </c>
      <c r="AH40" s="73">
        <f t="shared" si="5"/>
        <v>0</v>
      </c>
      <c r="AI40" s="73">
        <f t="shared" si="5"/>
        <v>0</v>
      </c>
      <c r="AJ40" s="76">
        <f t="shared" si="5"/>
        <v>0</v>
      </c>
      <c r="AK40" s="75">
        <f t="shared" si="5"/>
        <v>0</v>
      </c>
      <c r="AL40" s="72">
        <f t="shared" si="5"/>
        <v>0</v>
      </c>
      <c r="AM40" s="73">
        <f t="shared" si="5"/>
        <v>0</v>
      </c>
      <c r="AN40" s="74">
        <f t="shared" si="5"/>
        <v>0</v>
      </c>
      <c r="AO40" s="103"/>
    </row>
    <row r="41" spans="1:41" x14ac:dyDescent="0.35">
      <c r="A41" s="116" t="s">
        <v>88</v>
      </c>
      <c r="H41" s="319">
        <f>H40+I40+J40</f>
        <v>0</v>
      </c>
      <c r="I41" s="301"/>
      <c r="J41" s="302"/>
      <c r="K41" s="300">
        <f>K40+L40+M40</f>
        <v>0</v>
      </c>
      <c r="L41" s="301"/>
      <c r="M41" s="301"/>
      <c r="N41" s="319">
        <f>N40+O40+P40</f>
        <v>0</v>
      </c>
      <c r="O41" s="301"/>
      <c r="P41" s="302"/>
      <c r="Q41" s="300">
        <f>Q40+R40+S40</f>
        <v>0</v>
      </c>
      <c r="R41" s="301"/>
      <c r="S41" s="301"/>
      <c r="T41" s="319">
        <f>T40+U40+V40</f>
        <v>0</v>
      </c>
      <c r="U41" s="301"/>
      <c r="V41" s="302"/>
      <c r="W41" s="300">
        <f>W40+X40+Y40</f>
        <v>0</v>
      </c>
      <c r="X41" s="301"/>
      <c r="Y41" s="302"/>
    </row>
    <row r="43" spans="1:41" ht="15" thickBot="1" x14ac:dyDescent="0.4"/>
    <row r="44" spans="1:41" x14ac:dyDescent="0.35">
      <c r="A44" s="13" t="s">
        <v>55</v>
      </c>
      <c r="B44" s="14"/>
      <c r="C44" s="14"/>
      <c r="D44" s="14"/>
      <c r="E44" s="14"/>
      <c r="F44" s="14"/>
      <c r="G44" s="14"/>
      <c r="H44" s="14"/>
      <c r="I44" s="14"/>
      <c r="J44" s="14"/>
      <c r="K44" s="14"/>
      <c r="L44" s="14"/>
      <c r="M44" s="14"/>
      <c r="N44" s="14"/>
      <c r="O44" s="14"/>
      <c r="P44" s="14"/>
      <c r="Q44" s="14"/>
      <c r="R44" s="14"/>
      <c r="S44" s="14"/>
      <c r="T44" s="14"/>
      <c r="U44" s="14"/>
      <c r="V44" s="14"/>
      <c r="W44" s="14"/>
      <c r="X44" s="14"/>
      <c r="Y44" s="14"/>
      <c r="Z44" s="15"/>
    </row>
    <row r="45" spans="1:41" x14ac:dyDescent="0.35">
      <c r="A45" s="16"/>
      <c r="B45" s="17"/>
      <c r="C45" s="17"/>
      <c r="D45" s="17"/>
      <c r="E45" s="17"/>
      <c r="F45" s="17"/>
      <c r="G45" s="17"/>
      <c r="H45" s="17"/>
      <c r="I45" s="17"/>
      <c r="J45" s="17"/>
      <c r="K45" s="17"/>
      <c r="L45" s="17"/>
      <c r="M45" s="17"/>
      <c r="N45" s="17"/>
      <c r="O45" s="17"/>
      <c r="P45" s="17"/>
      <c r="Q45" s="17"/>
      <c r="R45" s="17"/>
      <c r="S45" s="17"/>
      <c r="T45" s="17"/>
      <c r="U45" s="17"/>
      <c r="V45" s="17"/>
      <c r="W45" s="17"/>
      <c r="X45" s="17"/>
      <c r="Y45" s="17"/>
      <c r="Z45" s="18"/>
    </row>
    <row r="46" spans="1:41" x14ac:dyDescent="0.35">
      <c r="A46" s="16"/>
      <c r="B46" s="17"/>
      <c r="C46" s="17"/>
      <c r="D46" s="17"/>
      <c r="E46" s="17"/>
      <c r="F46" s="17"/>
      <c r="G46" s="17"/>
      <c r="H46" s="17"/>
      <c r="I46" s="17"/>
      <c r="J46" s="17"/>
      <c r="K46" s="17"/>
      <c r="L46" s="17"/>
      <c r="M46" s="17"/>
      <c r="N46" s="17"/>
      <c r="O46" s="17"/>
      <c r="P46" s="17"/>
      <c r="Q46" s="17"/>
      <c r="R46" s="17"/>
      <c r="S46" s="17"/>
      <c r="T46" s="17"/>
      <c r="U46" s="17"/>
      <c r="V46" s="17"/>
      <c r="W46" s="17"/>
      <c r="X46" s="17"/>
      <c r="Y46" s="17"/>
      <c r="Z46" s="18"/>
    </row>
    <row r="47" spans="1:41" x14ac:dyDescent="0.35">
      <c r="A47" s="16"/>
      <c r="B47" s="17"/>
      <c r="C47" s="17"/>
      <c r="D47" s="17"/>
      <c r="E47" s="17"/>
      <c r="F47" s="17"/>
      <c r="G47" s="17"/>
      <c r="H47" s="17"/>
      <c r="I47" s="17"/>
      <c r="J47" s="93"/>
      <c r="K47" s="17"/>
      <c r="L47" s="17"/>
      <c r="M47" s="17"/>
      <c r="N47" s="17"/>
      <c r="O47" s="17"/>
      <c r="P47" s="17"/>
      <c r="Q47" s="17"/>
      <c r="R47" s="17"/>
      <c r="S47" s="17"/>
      <c r="T47" s="17"/>
      <c r="U47" s="17"/>
      <c r="V47" s="17"/>
      <c r="W47" s="17"/>
      <c r="X47" s="17"/>
      <c r="Y47" s="17"/>
      <c r="Z47" s="18"/>
    </row>
    <row r="48" spans="1:41" x14ac:dyDescent="0.35">
      <c r="A48" s="16"/>
      <c r="B48" s="17"/>
      <c r="C48" s="17"/>
      <c r="D48" s="17"/>
      <c r="E48" s="17"/>
      <c r="F48" s="17"/>
      <c r="G48" s="17"/>
      <c r="H48" s="17"/>
      <c r="I48" s="17"/>
      <c r="J48" s="17"/>
      <c r="K48" s="17"/>
      <c r="L48" s="17"/>
      <c r="M48" s="17"/>
      <c r="N48" s="17"/>
      <c r="O48" s="17"/>
      <c r="P48" s="17"/>
      <c r="Q48" s="17"/>
      <c r="R48" s="17"/>
      <c r="S48" s="17"/>
      <c r="T48" s="17"/>
      <c r="U48" s="17"/>
      <c r="V48" s="17"/>
      <c r="W48" s="17"/>
      <c r="X48" s="17"/>
      <c r="Y48" s="17"/>
      <c r="Z48" s="18"/>
    </row>
    <row r="49" spans="1:26" x14ac:dyDescent="0.35">
      <c r="A49" s="16"/>
      <c r="B49" s="17"/>
      <c r="C49" s="17"/>
      <c r="D49" s="17"/>
      <c r="E49" s="17"/>
      <c r="F49" s="17"/>
      <c r="G49" s="17"/>
      <c r="H49" s="17"/>
      <c r="I49" s="17"/>
      <c r="J49" s="17"/>
      <c r="K49" s="17"/>
      <c r="L49" s="17"/>
      <c r="M49" s="17"/>
      <c r="N49" s="17"/>
      <c r="O49" s="17"/>
      <c r="P49" s="17"/>
      <c r="Q49" s="17"/>
      <c r="R49" s="17"/>
      <c r="S49" s="17"/>
      <c r="T49" s="17"/>
      <c r="U49" s="17"/>
      <c r="V49" s="17"/>
      <c r="W49" s="17"/>
      <c r="X49" s="17"/>
      <c r="Y49" s="17"/>
      <c r="Z49" s="18"/>
    </row>
    <row r="50" spans="1:26" ht="15" thickBot="1" x14ac:dyDescent="0.4">
      <c r="A50" s="19"/>
      <c r="B50" s="20"/>
      <c r="C50" s="20"/>
      <c r="D50" s="20"/>
      <c r="E50" s="20"/>
      <c r="F50" s="20"/>
      <c r="G50" s="20"/>
      <c r="H50" s="20"/>
      <c r="I50" s="20"/>
      <c r="J50" s="20"/>
      <c r="K50" s="20"/>
      <c r="L50" s="20"/>
      <c r="M50" s="20"/>
      <c r="N50" s="20"/>
      <c r="O50" s="20"/>
      <c r="P50" s="20"/>
      <c r="Q50" s="20"/>
      <c r="R50" s="20"/>
      <c r="S50" s="20"/>
      <c r="T50" s="20"/>
      <c r="U50" s="20"/>
      <c r="V50" s="20"/>
      <c r="W50" s="20"/>
      <c r="X50" s="20"/>
      <c r="Y50" s="20"/>
      <c r="Z50" s="21"/>
    </row>
    <row r="72" ht="14.25" customHeight="1" x14ac:dyDescent="0.35"/>
  </sheetData>
  <sheetProtection sheet="1" formatColumns="0"/>
  <customSheetViews>
    <customSheetView guid="{232185CC-B2DE-4246-8FA3-4BA56E4CCEA8}" scale="60" fitToPage="1">
      <selection activeCell="F2" sqref="F2"/>
      <pageMargins left="0.70866141732283472" right="0.70866141732283472" top="0.78740157480314965" bottom="0.78740157480314965" header="0.31496062992125984" footer="0.31496062992125984"/>
      <pageSetup paperSize="9" scale="38" orientation="landscape" horizontalDpi="300" verticalDpi="300" r:id="rId1"/>
    </customSheetView>
    <customSheetView guid="{1A31F048-B3E6-4A7C-A220-DD236865434F}" scale="60" fitToPage="1">
      <selection activeCell="F2" sqref="F2"/>
      <pageMargins left="0.70866141732283472" right="0.70866141732283472" top="0.78740157480314965" bottom="0.78740157480314965" header="0.31496062992125984" footer="0.31496062992125984"/>
      <pageSetup paperSize="9" scale="38" orientation="landscape" horizontalDpi="300" verticalDpi="300" r:id="rId2"/>
    </customSheetView>
  </customSheetViews>
  <mergeCells count="41">
    <mergeCell ref="W41:Y41"/>
    <mergeCell ref="AK8:AK9"/>
    <mergeCell ref="AL8:AL9"/>
    <mergeCell ref="AM8:AM9"/>
    <mergeCell ref="AN8:AN9"/>
    <mergeCell ref="AC8:AC9"/>
    <mergeCell ref="AD8:AD9"/>
    <mergeCell ref="AO8:AO9"/>
    <mergeCell ref="H41:J41"/>
    <mergeCell ref="K41:M41"/>
    <mergeCell ref="N41:P41"/>
    <mergeCell ref="Q41:S41"/>
    <mergeCell ref="T41:V41"/>
    <mergeCell ref="AE8:AE9"/>
    <mergeCell ref="AF8:AF9"/>
    <mergeCell ref="AG8:AG9"/>
    <mergeCell ref="AH8:AH9"/>
    <mergeCell ref="AI8:AI9"/>
    <mergeCell ref="AJ8:AJ9"/>
    <mergeCell ref="W8:Y8"/>
    <mergeCell ref="Z8:Z9"/>
    <mergeCell ref="AA8:AA9"/>
    <mergeCell ref="AB8:AB9"/>
    <mergeCell ref="T8:V8"/>
    <mergeCell ref="A8:A9"/>
    <mergeCell ref="B8:B9"/>
    <mergeCell ref="C8:C9"/>
    <mergeCell ref="D8:D9"/>
    <mergeCell ref="E8:E9"/>
    <mergeCell ref="F8:F9"/>
    <mergeCell ref="G8:G9"/>
    <mergeCell ref="H8:J8"/>
    <mergeCell ref="K8:M8"/>
    <mergeCell ref="N8:P8"/>
    <mergeCell ref="Q8:S8"/>
    <mergeCell ref="AL7:AN7"/>
    <mergeCell ref="A7:B7"/>
    <mergeCell ref="C7:F7"/>
    <mergeCell ref="G7:Z7"/>
    <mergeCell ref="AB7:AD7"/>
    <mergeCell ref="AE7:AK7"/>
  </mergeCells>
  <conditionalFormatting sqref="A10:AN39">
    <cfRule type="expression" dxfId="9" priority="5">
      <formula>WEEKDAY($B10,2)&gt;5</formula>
    </cfRule>
  </conditionalFormatting>
  <conditionalFormatting sqref="A10:B39">
    <cfRule type="expression" dxfId="8" priority="4">
      <formula>WEEKDAY($B10,2)&gt;5</formula>
    </cfRule>
  </conditionalFormatting>
  <conditionalFormatting sqref="F10:F39">
    <cfRule type="expression" dxfId="7" priority="3">
      <formula>COLUMN()</formula>
    </cfRule>
  </conditionalFormatting>
  <conditionalFormatting sqref="Z10:Z39">
    <cfRule type="expression" dxfId="6" priority="2">
      <formula>COLUMN()</formula>
    </cfRule>
  </conditionalFormatting>
  <conditionalFormatting sqref="AK10:AK39">
    <cfRule type="expression" dxfId="5" priority="1">
      <formula>COLUMN()</formula>
    </cfRule>
  </conditionalFormatting>
  <dataValidations count="1">
    <dataValidation type="whole" operator="greaterThanOrEqual" allowBlank="1" showInputMessage="1" showErrorMessage="1" errorTitle="Achtung!" error="Sie dürfen nur ganze Zahlen eingeben!" sqref="C10:AN39">
      <formula1>0</formula1>
    </dataValidation>
  </dataValidations>
  <pageMargins left="0.70866141732283472" right="0.70866141732283472" top="0.78740157480314965" bottom="0.78740157480314965" header="0.31496062992125984" footer="0.31496062992125984"/>
  <pageSetup paperSize="9" scale="38" orientation="landscape" horizontalDpi="300" verticalDpi="300"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73"/>
  <sheetViews>
    <sheetView zoomScale="60" zoomScaleNormal="60" zoomScaleSheetLayoutView="100" workbookViewId="0">
      <selection activeCell="G3" sqref="G3"/>
    </sheetView>
  </sheetViews>
  <sheetFormatPr baseColWidth="10" defaultColWidth="11" defaultRowHeight="14.5" x14ac:dyDescent="0.35"/>
  <cols>
    <col min="1" max="1" width="22.75" style="6" customWidth="1"/>
    <col min="2" max="2" width="9.83203125" style="6" customWidth="1"/>
    <col min="3" max="5" width="6.08203125" style="6" customWidth="1"/>
    <col min="6" max="6" width="10.58203125" style="6" customWidth="1"/>
    <col min="7" max="26" width="6.08203125" style="6" customWidth="1"/>
    <col min="27" max="27" width="9.75" style="6" customWidth="1"/>
    <col min="28" max="29" width="6.08203125" style="6" customWidth="1"/>
    <col min="30" max="30" width="8.33203125" style="6" customWidth="1"/>
    <col min="31" max="40" width="6.08203125" style="6" customWidth="1"/>
    <col min="41" max="41" width="38.58203125" style="6" customWidth="1"/>
    <col min="42" max="16384" width="11" style="6"/>
  </cols>
  <sheetData>
    <row r="1" spans="1:41" ht="18.5" x14ac:dyDescent="0.45">
      <c r="A1" s="152" t="s">
        <v>17</v>
      </c>
      <c r="B1" s="152">
        <f>Ausblenden!A81</f>
        <v>2025</v>
      </c>
    </row>
    <row r="3" spans="1:41" ht="21" customHeight="1" x14ac:dyDescent="0.35">
      <c r="A3" s="140" t="s">
        <v>0</v>
      </c>
      <c r="B3" s="47">
        <f>'Deckblatt 2025'!C7</f>
        <v>0</v>
      </c>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row>
    <row r="4" spans="1:41" ht="21" customHeight="1" x14ac:dyDescent="0.35">
      <c r="A4" s="140" t="s">
        <v>97</v>
      </c>
      <c r="B4" s="47">
        <f>'Deckblatt 2025'!C9</f>
        <v>0</v>
      </c>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row>
    <row r="5" spans="1:41" ht="21" customHeight="1" x14ac:dyDescent="0.35">
      <c r="A5" s="140" t="str">
        <f>'Deckblatt 2025'!A11</f>
        <v>Aktenzeichen:</v>
      </c>
      <c r="B5" s="192">
        <f>'Deckblatt 2025'!C11</f>
        <v>0</v>
      </c>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row>
    <row r="6" spans="1:41" ht="15" thickBot="1" x14ac:dyDescent="0.4">
      <c r="A6" s="46"/>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row>
    <row r="7" spans="1:41" ht="45" customHeight="1" thickBot="1" x14ac:dyDescent="0.4">
      <c r="A7" s="277" t="s">
        <v>80</v>
      </c>
      <c r="B7" s="279"/>
      <c r="C7" s="277" t="str">
        <f>'Jahresübersicht '!B7</f>
        <v>Nutzende nach Geschlecht</v>
      </c>
      <c r="D7" s="278"/>
      <c r="E7" s="278"/>
      <c r="F7" s="235"/>
      <c r="G7" s="297" t="str">
        <f>'Jahresübersicht '!F7</f>
        <v>Nutzende nach Altersgruppen</v>
      </c>
      <c r="H7" s="234"/>
      <c r="I7" s="234"/>
      <c r="J7" s="234"/>
      <c r="K7" s="234"/>
      <c r="L7" s="234"/>
      <c r="M7" s="234"/>
      <c r="N7" s="234"/>
      <c r="O7" s="234"/>
      <c r="P7" s="234"/>
      <c r="Q7" s="234"/>
      <c r="R7" s="234"/>
      <c r="S7" s="234"/>
      <c r="T7" s="234"/>
      <c r="U7" s="234"/>
      <c r="V7" s="234"/>
      <c r="W7" s="234"/>
      <c r="X7" s="234"/>
      <c r="Y7" s="234"/>
      <c r="Z7" s="235"/>
      <c r="AA7" s="49" t="str">
        <f>'Jahresübersicht '!Z7</f>
        <v>Anzahl
 der:</v>
      </c>
      <c r="AB7" s="288" t="str">
        <f>'Jahresübersicht '!AA7</f>
        <v xml:space="preserve">Ersterhebung spezifischer Merkmale </v>
      </c>
      <c r="AC7" s="289"/>
      <c r="AD7" s="290"/>
      <c r="AE7" s="297" t="str">
        <f>'Jahresübersicht '!AD7</f>
        <v>Nutzungen nach Inhalt/Methode</v>
      </c>
      <c r="AF7" s="234"/>
      <c r="AG7" s="234"/>
      <c r="AH7" s="234"/>
      <c r="AI7" s="234"/>
      <c r="AJ7" s="234"/>
      <c r="AK7" s="235"/>
      <c r="AL7" s="277" t="str">
        <f>'Jahresübersicht '!AK7</f>
        <v>Anzahl der:</v>
      </c>
      <c r="AM7" s="278"/>
      <c r="AN7" s="279"/>
      <c r="AO7" s="101" t="s">
        <v>84</v>
      </c>
    </row>
    <row r="8" spans="1:41" ht="45" customHeight="1" x14ac:dyDescent="0.35">
      <c r="A8" s="310" t="s">
        <v>20</v>
      </c>
      <c r="B8" s="308" t="s">
        <v>21</v>
      </c>
      <c r="C8" s="266" t="s">
        <v>81</v>
      </c>
      <c r="D8" s="268" t="s">
        <v>82</v>
      </c>
      <c r="E8" s="314" t="s">
        <v>108</v>
      </c>
      <c r="F8" s="298" t="s">
        <v>1</v>
      </c>
      <c r="G8" s="291" t="s">
        <v>2</v>
      </c>
      <c r="H8" s="318" t="s">
        <v>26</v>
      </c>
      <c r="I8" s="317"/>
      <c r="J8" s="317"/>
      <c r="K8" s="316" t="s">
        <v>27</v>
      </c>
      <c r="L8" s="317"/>
      <c r="M8" s="317"/>
      <c r="N8" s="303" t="s">
        <v>3</v>
      </c>
      <c r="O8" s="304"/>
      <c r="P8" s="305"/>
      <c r="Q8" s="306" t="s">
        <v>4</v>
      </c>
      <c r="R8" s="307"/>
      <c r="S8" s="307"/>
      <c r="T8" s="303" t="s">
        <v>5</v>
      </c>
      <c r="U8" s="304"/>
      <c r="V8" s="305"/>
      <c r="W8" s="303" t="s">
        <v>56</v>
      </c>
      <c r="X8" s="304"/>
      <c r="Y8" s="304"/>
      <c r="Z8" s="246" t="s">
        <v>1</v>
      </c>
      <c r="AA8" s="295" t="str">
        <f>'Jahresübersicht '!Z8</f>
        <v>Erstkontakte</v>
      </c>
      <c r="AB8" s="282" t="str">
        <f>'Jahresübersicht '!AA8</f>
        <v>Schulabsentismus</v>
      </c>
      <c r="AC8" s="280" t="str">
        <f>'Jahresübersicht '!AB8</f>
        <v>Wohnungsnotlagen</v>
      </c>
      <c r="AD8" s="286" t="str">
        <f>'Jahresübersicht '!AC8</f>
        <v>psychische Auffälligkeiten und Erkrankungen</v>
      </c>
      <c r="AE8" s="293" t="str">
        <f>'Jahresübersicht '!AD8</f>
        <v>Einzelarbeit</v>
      </c>
      <c r="AF8" s="280" t="str">
        <f>'Jahresübersicht '!AE8</f>
        <v xml:space="preserve">offenes Angebot </v>
      </c>
      <c r="AG8" s="280" t="str">
        <f>'Jahresübersicht '!AF8</f>
        <v>Guppenangebot</v>
      </c>
      <c r="AH8" s="280" t="str">
        <f>'Jahresübersicht '!AG8</f>
        <v>Arbeit mit Erziehenden</v>
      </c>
      <c r="AI8" s="280" t="str">
        <f>'Jahresübersicht '!AH8</f>
        <v>Ausflug/Exkursion</v>
      </c>
      <c r="AJ8" s="286" t="str">
        <f>'Jahresübersicht '!AI8</f>
        <v>Multiplikator:innenarbeit</v>
      </c>
      <c r="AK8" s="298" t="s">
        <v>1</v>
      </c>
      <c r="AL8" s="282" t="str">
        <f>'Jahresübersicht '!AK8</f>
        <v>Angebote für Multiplikator:innen</v>
      </c>
      <c r="AM8" s="280" t="str">
        <f>'Jahresübersicht '!AL8</f>
        <v>Veranstaltungen</v>
      </c>
      <c r="AN8" s="286" t="str">
        <f>'Jahresübersicht '!AM8</f>
        <v>Nutzung durch Gemeinwesen</v>
      </c>
      <c r="AO8" s="284"/>
    </row>
    <row r="9" spans="1:41" ht="70" customHeight="1" thickBot="1" x14ac:dyDescent="0.4">
      <c r="A9" s="311"/>
      <c r="B9" s="309"/>
      <c r="C9" s="312"/>
      <c r="D9" s="313"/>
      <c r="E9" s="315"/>
      <c r="F9" s="299"/>
      <c r="G9" s="292"/>
      <c r="H9" s="68" t="s">
        <v>23</v>
      </c>
      <c r="I9" s="68" t="s">
        <v>24</v>
      </c>
      <c r="J9" s="68" t="s">
        <v>25</v>
      </c>
      <c r="K9" s="68" t="s">
        <v>23</v>
      </c>
      <c r="L9" s="68" t="s">
        <v>24</v>
      </c>
      <c r="M9" s="68" t="s">
        <v>25</v>
      </c>
      <c r="N9" s="68" t="s">
        <v>23</v>
      </c>
      <c r="O9" s="68" t="s">
        <v>24</v>
      </c>
      <c r="P9" s="68" t="s">
        <v>25</v>
      </c>
      <c r="Q9" s="68" t="s">
        <v>23</v>
      </c>
      <c r="R9" s="68" t="s">
        <v>24</v>
      </c>
      <c r="S9" s="68" t="s">
        <v>25</v>
      </c>
      <c r="T9" s="68" t="s">
        <v>23</v>
      </c>
      <c r="U9" s="68" t="s">
        <v>24</v>
      </c>
      <c r="V9" s="68" t="s">
        <v>25</v>
      </c>
      <c r="W9" s="68" t="s">
        <v>23</v>
      </c>
      <c r="X9" s="68" t="s">
        <v>24</v>
      </c>
      <c r="Y9" s="69" t="s">
        <v>25</v>
      </c>
      <c r="Z9" s="261"/>
      <c r="AA9" s="296"/>
      <c r="AB9" s="283"/>
      <c r="AC9" s="281"/>
      <c r="AD9" s="287"/>
      <c r="AE9" s="294"/>
      <c r="AF9" s="281"/>
      <c r="AG9" s="281"/>
      <c r="AH9" s="281"/>
      <c r="AI9" s="281"/>
      <c r="AJ9" s="287"/>
      <c r="AK9" s="299"/>
      <c r="AL9" s="283"/>
      <c r="AM9" s="281"/>
      <c r="AN9" s="287"/>
      <c r="AO9" s="285"/>
    </row>
    <row r="10" spans="1:41" ht="21" customHeight="1" x14ac:dyDescent="0.35">
      <c r="A10" s="162" t="str">
        <f>TEXT(B10,"TTTT")</f>
        <v>Montag</v>
      </c>
      <c r="B10" s="163">
        <f>DATE(Ausblenden!$A$81,12,Ausblenden!$B81)</f>
        <v>45992</v>
      </c>
      <c r="C10" s="155">
        <f>H10+K10+N10+Q10+T10+W10</f>
        <v>0</v>
      </c>
      <c r="D10" s="155">
        <f>I10+L10+O10+R10+U10+X10</f>
        <v>0</v>
      </c>
      <c r="E10" s="155">
        <f>J10+M10+P10+S10+V10+Y10</f>
        <v>0</v>
      </c>
      <c r="F10" s="160">
        <f>SUM(C10:E10)</f>
        <v>0</v>
      </c>
      <c r="G10" s="156"/>
      <c r="H10" s="156"/>
      <c r="I10" s="156"/>
      <c r="J10" s="156"/>
      <c r="K10" s="156"/>
      <c r="L10" s="156"/>
      <c r="M10" s="156"/>
      <c r="N10" s="156"/>
      <c r="O10" s="156"/>
      <c r="P10" s="156"/>
      <c r="Q10" s="156"/>
      <c r="R10" s="156"/>
      <c r="S10" s="156"/>
      <c r="T10" s="156"/>
      <c r="U10" s="156"/>
      <c r="V10" s="156"/>
      <c r="W10" s="156"/>
      <c r="X10" s="156"/>
      <c r="Y10" s="156"/>
      <c r="Z10" s="160">
        <f t="shared" ref="Z10:Z40" si="0">SUM(G10:Y10)</f>
        <v>0</v>
      </c>
      <c r="AA10" s="157"/>
      <c r="AB10" s="80"/>
      <c r="AC10" s="81"/>
      <c r="AD10" s="82"/>
      <c r="AE10" s="158"/>
      <c r="AF10" s="81"/>
      <c r="AG10" s="81"/>
      <c r="AH10" s="81"/>
      <c r="AI10" s="81"/>
      <c r="AJ10" s="159"/>
      <c r="AK10" s="161">
        <f t="shared" ref="AK10:AK40" si="1">SUM(AE10:AJ10)</f>
        <v>0</v>
      </c>
      <c r="AL10" s="80"/>
      <c r="AM10" s="158"/>
      <c r="AN10" s="82"/>
      <c r="AO10" s="104"/>
    </row>
    <row r="11" spans="1:41" ht="21" customHeight="1" x14ac:dyDescent="0.35">
      <c r="A11" s="164" t="str">
        <f t="shared" ref="A11:A40" si="2">TEXT(B11,"TTTT")</f>
        <v>Dienstag</v>
      </c>
      <c r="B11" s="169">
        <f>DATE(Ausblenden!$A$81,12,Ausblenden!$B82)</f>
        <v>45993</v>
      </c>
      <c r="C11" s="155">
        <f t="shared" ref="C11:E40" si="3">H11+K11+N11+Q11+T11+W11</f>
        <v>0</v>
      </c>
      <c r="D11" s="155">
        <f t="shared" si="3"/>
        <v>0</v>
      </c>
      <c r="E11" s="155">
        <f t="shared" si="3"/>
        <v>0</v>
      </c>
      <c r="F11" s="160">
        <f>SUM(C11:E11)</f>
        <v>0</v>
      </c>
      <c r="G11" s="156"/>
      <c r="H11" s="156"/>
      <c r="I11" s="156"/>
      <c r="J11" s="156"/>
      <c r="K11" s="156"/>
      <c r="L11" s="156"/>
      <c r="M11" s="156"/>
      <c r="N11" s="156"/>
      <c r="O11" s="156"/>
      <c r="P11" s="156"/>
      <c r="Q11" s="156"/>
      <c r="R11" s="156"/>
      <c r="S11" s="156"/>
      <c r="T11" s="156"/>
      <c r="U11" s="156"/>
      <c r="V11" s="156"/>
      <c r="W11" s="156"/>
      <c r="X11" s="156"/>
      <c r="Y11" s="156"/>
      <c r="Z11" s="160">
        <f t="shared" si="0"/>
        <v>0</v>
      </c>
      <c r="AA11" s="157"/>
      <c r="AB11" s="80"/>
      <c r="AC11" s="81"/>
      <c r="AD11" s="82"/>
      <c r="AE11" s="158"/>
      <c r="AF11" s="81"/>
      <c r="AG11" s="81"/>
      <c r="AH11" s="81"/>
      <c r="AI11" s="81"/>
      <c r="AJ11" s="159"/>
      <c r="AK11" s="161">
        <f t="shared" si="1"/>
        <v>0</v>
      </c>
      <c r="AL11" s="80"/>
      <c r="AM11" s="158"/>
      <c r="AN11" s="82"/>
      <c r="AO11" s="104"/>
    </row>
    <row r="12" spans="1:41" ht="21" customHeight="1" x14ac:dyDescent="0.35">
      <c r="A12" s="164" t="str">
        <f t="shared" si="2"/>
        <v>Mittwoch</v>
      </c>
      <c r="B12" s="169">
        <f>DATE(Ausblenden!$A$81,12,Ausblenden!$B83)</f>
        <v>45994</v>
      </c>
      <c r="C12" s="155">
        <f t="shared" si="3"/>
        <v>0</v>
      </c>
      <c r="D12" s="155">
        <f t="shared" si="3"/>
        <v>0</v>
      </c>
      <c r="E12" s="155">
        <f t="shared" si="3"/>
        <v>0</v>
      </c>
      <c r="F12" s="160">
        <f t="shared" ref="F12:F40" si="4">SUM(C12:E12)</f>
        <v>0</v>
      </c>
      <c r="G12" s="156"/>
      <c r="H12" s="156"/>
      <c r="I12" s="156"/>
      <c r="J12" s="156"/>
      <c r="K12" s="156"/>
      <c r="L12" s="156"/>
      <c r="M12" s="156"/>
      <c r="N12" s="156"/>
      <c r="O12" s="156"/>
      <c r="P12" s="156"/>
      <c r="Q12" s="156"/>
      <c r="R12" s="156"/>
      <c r="S12" s="156"/>
      <c r="T12" s="156"/>
      <c r="U12" s="156"/>
      <c r="V12" s="156"/>
      <c r="W12" s="156"/>
      <c r="X12" s="156"/>
      <c r="Y12" s="156"/>
      <c r="Z12" s="160">
        <f t="shared" si="0"/>
        <v>0</v>
      </c>
      <c r="AA12" s="157"/>
      <c r="AB12" s="80"/>
      <c r="AC12" s="81"/>
      <c r="AD12" s="82"/>
      <c r="AE12" s="158"/>
      <c r="AF12" s="81"/>
      <c r="AG12" s="81"/>
      <c r="AH12" s="81"/>
      <c r="AI12" s="81"/>
      <c r="AJ12" s="159"/>
      <c r="AK12" s="161">
        <f t="shared" si="1"/>
        <v>0</v>
      </c>
      <c r="AL12" s="80"/>
      <c r="AM12" s="158"/>
      <c r="AN12" s="82"/>
      <c r="AO12" s="104"/>
    </row>
    <row r="13" spans="1:41" ht="21" customHeight="1" x14ac:dyDescent="0.35">
      <c r="A13" s="164" t="str">
        <f t="shared" si="2"/>
        <v>Donnerstag</v>
      </c>
      <c r="B13" s="169">
        <f>DATE(Ausblenden!$A$81,12,Ausblenden!$B84)</f>
        <v>45995</v>
      </c>
      <c r="C13" s="155">
        <f t="shared" si="3"/>
        <v>0</v>
      </c>
      <c r="D13" s="155">
        <f t="shared" si="3"/>
        <v>0</v>
      </c>
      <c r="E13" s="155">
        <f t="shared" si="3"/>
        <v>0</v>
      </c>
      <c r="F13" s="160">
        <f t="shared" si="4"/>
        <v>0</v>
      </c>
      <c r="G13" s="156"/>
      <c r="H13" s="156"/>
      <c r="I13" s="156"/>
      <c r="J13" s="156"/>
      <c r="K13" s="156"/>
      <c r="L13" s="156"/>
      <c r="M13" s="156"/>
      <c r="N13" s="156"/>
      <c r="O13" s="156"/>
      <c r="P13" s="156"/>
      <c r="Q13" s="156"/>
      <c r="R13" s="156"/>
      <c r="S13" s="156"/>
      <c r="T13" s="156"/>
      <c r="U13" s="156"/>
      <c r="V13" s="156"/>
      <c r="W13" s="156"/>
      <c r="X13" s="156"/>
      <c r="Y13" s="156"/>
      <c r="Z13" s="160">
        <f t="shared" si="0"/>
        <v>0</v>
      </c>
      <c r="AA13" s="157"/>
      <c r="AB13" s="80"/>
      <c r="AC13" s="81"/>
      <c r="AD13" s="82"/>
      <c r="AE13" s="158"/>
      <c r="AF13" s="81"/>
      <c r="AG13" s="81"/>
      <c r="AH13" s="81"/>
      <c r="AI13" s="81"/>
      <c r="AJ13" s="159"/>
      <c r="AK13" s="161">
        <f t="shared" si="1"/>
        <v>0</v>
      </c>
      <c r="AL13" s="80"/>
      <c r="AM13" s="158"/>
      <c r="AN13" s="82"/>
      <c r="AO13" s="104"/>
    </row>
    <row r="14" spans="1:41" ht="21" customHeight="1" x14ac:dyDescent="0.35">
      <c r="A14" s="164" t="str">
        <f t="shared" si="2"/>
        <v>Freitag</v>
      </c>
      <c r="B14" s="169">
        <f>DATE(Ausblenden!$A$81,12,Ausblenden!$B85)</f>
        <v>45996</v>
      </c>
      <c r="C14" s="155">
        <f t="shared" si="3"/>
        <v>0</v>
      </c>
      <c r="D14" s="155">
        <f t="shared" si="3"/>
        <v>0</v>
      </c>
      <c r="E14" s="155">
        <f t="shared" si="3"/>
        <v>0</v>
      </c>
      <c r="F14" s="160">
        <f t="shared" si="4"/>
        <v>0</v>
      </c>
      <c r="G14" s="156"/>
      <c r="H14" s="156"/>
      <c r="I14" s="156"/>
      <c r="J14" s="156"/>
      <c r="K14" s="156"/>
      <c r="L14" s="156"/>
      <c r="M14" s="156"/>
      <c r="N14" s="156"/>
      <c r="O14" s="156"/>
      <c r="P14" s="156"/>
      <c r="Q14" s="156"/>
      <c r="R14" s="156"/>
      <c r="S14" s="156"/>
      <c r="T14" s="156"/>
      <c r="U14" s="156"/>
      <c r="V14" s="156"/>
      <c r="W14" s="156"/>
      <c r="X14" s="156"/>
      <c r="Y14" s="156"/>
      <c r="Z14" s="160">
        <f t="shared" si="0"/>
        <v>0</v>
      </c>
      <c r="AA14" s="157"/>
      <c r="AB14" s="80"/>
      <c r="AC14" s="81"/>
      <c r="AD14" s="82"/>
      <c r="AE14" s="158"/>
      <c r="AF14" s="81"/>
      <c r="AG14" s="81"/>
      <c r="AH14" s="81"/>
      <c r="AI14" s="81"/>
      <c r="AJ14" s="159"/>
      <c r="AK14" s="161">
        <f t="shared" si="1"/>
        <v>0</v>
      </c>
      <c r="AL14" s="80"/>
      <c r="AM14" s="158"/>
      <c r="AN14" s="82"/>
      <c r="AO14" s="104"/>
    </row>
    <row r="15" spans="1:41" ht="21" customHeight="1" x14ac:dyDescent="0.35">
      <c r="A15" s="164" t="str">
        <f t="shared" si="2"/>
        <v>Samstag</v>
      </c>
      <c r="B15" s="169">
        <f>DATE(Ausblenden!$A$81,12,Ausblenden!$B86)</f>
        <v>45997</v>
      </c>
      <c r="C15" s="155">
        <f t="shared" si="3"/>
        <v>0</v>
      </c>
      <c r="D15" s="155">
        <f t="shared" si="3"/>
        <v>0</v>
      </c>
      <c r="E15" s="155">
        <f t="shared" si="3"/>
        <v>0</v>
      </c>
      <c r="F15" s="160">
        <f t="shared" si="4"/>
        <v>0</v>
      </c>
      <c r="G15" s="156"/>
      <c r="H15" s="156"/>
      <c r="I15" s="156"/>
      <c r="J15" s="156"/>
      <c r="K15" s="156"/>
      <c r="L15" s="156"/>
      <c r="M15" s="156"/>
      <c r="N15" s="156"/>
      <c r="O15" s="156"/>
      <c r="P15" s="156"/>
      <c r="Q15" s="156"/>
      <c r="R15" s="156"/>
      <c r="S15" s="156"/>
      <c r="T15" s="156"/>
      <c r="U15" s="156"/>
      <c r="V15" s="156"/>
      <c r="W15" s="156"/>
      <c r="X15" s="156"/>
      <c r="Y15" s="156"/>
      <c r="Z15" s="160">
        <f t="shared" si="0"/>
        <v>0</v>
      </c>
      <c r="AA15" s="157"/>
      <c r="AB15" s="80"/>
      <c r="AC15" s="81"/>
      <c r="AD15" s="82"/>
      <c r="AE15" s="158"/>
      <c r="AF15" s="81"/>
      <c r="AG15" s="81"/>
      <c r="AH15" s="81"/>
      <c r="AI15" s="81"/>
      <c r="AJ15" s="159"/>
      <c r="AK15" s="161">
        <f t="shared" si="1"/>
        <v>0</v>
      </c>
      <c r="AL15" s="80"/>
      <c r="AM15" s="158"/>
      <c r="AN15" s="82"/>
      <c r="AO15" s="104"/>
    </row>
    <row r="16" spans="1:41" ht="21" customHeight="1" x14ac:dyDescent="0.35">
      <c r="A16" s="164" t="str">
        <f t="shared" si="2"/>
        <v>Sonntag</v>
      </c>
      <c r="B16" s="169">
        <f>DATE(Ausblenden!$A$81,12,Ausblenden!$B87)</f>
        <v>45998</v>
      </c>
      <c r="C16" s="155">
        <f t="shared" si="3"/>
        <v>0</v>
      </c>
      <c r="D16" s="155">
        <f t="shared" si="3"/>
        <v>0</v>
      </c>
      <c r="E16" s="155">
        <f t="shared" si="3"/>
        <v>0</v>
      </c>
      <c r="F16" s="160">
        <f t="shared" si="4"/>
        <v>0</v>
      </c>
      <c r="G16" s="156"/>
      <c r="H16" s="156"/>
      <c r="I16" s="156"/>
      <c r="J16" s="156"/>
      <c r="K16" s="156"/>
      <c r="L16" s="156"/>
      <c r="M16" s="156"/>
      <c r="N16" s="156"/>
      <c r="O16" s="156"/>
      <c r="P16" s="156"/>
      <c r="Q16" s="156"/>
      <c r="R16" s="156"/>
      <c r="S16" s="156"/>
      <c r="T16" s="156"/>
      <c r="U16" s="156"/>
      <c r="V16" s="156"/>
      <c r="W16" s="156"/>
      <c r="X16" s="156"/>
      <c r="Y16" s="156"/>
      <c r="Z16" s="160">
        <f t="shared" si="0"/>
        <v>0</v>
      </c>
      <c r="AA16" s="157"/>
      <c r="AB16" s="80"/>
      <c r="AC16" s="81"/>
      <c r="AD16" s="82"/>
      <c r="AE16" s="158"/>
      <c r="AF16" s="81"/>
      <c r="AG16" s="81"/>
      <c r="AH16" s="81"/>
      <c r="AI16" s="81"/>
      <c r="AJ16" s="159"/>
      <c r="AK16" s="161">
        <f t="shared" si="1"/>
        <v>0</v>
      </c>
      <c r="AL16" s="80"/>
      <c r="AM16" s="158"/>
      <c r="AN16" s="82"/>
      <c r="AO16" s="104"/>
    </row>
    <row r="17" spans="1:41" ht="21" customHeight="1" x14ac:dyDescent="0.35">
      <c r="A17" s="164" t="str">
        <f t="shared" si="2"/>
        <v>Montag</v>
      </c>
      <c r="B17" s="169">
        <f>DATE(Ausblenden!$A$81,12,Ausblenden!$B88)</f>
        <v>45999</v>
      </c>
      <c r="C17" s="155">
        <f t="shared" si="3"/>
        <v>0</v>
      </c>
      <c r="D17" s="155">
        <f t="shared" si="3"/>
        <v>0</v>
      </c>
      <c r="E17" s="155">
        <f t="shared" si="3"/>
        <v>0</v>
      </c>
      <c r="F17" s="160">
        <f t="shared" si="4"/>
        <v>0</v>
      </c>
      <c r="G17" s="156"/>
      <c r="H17" s="156"/>
      <c r="I17" s="156"/>
      <c r="J17" s="156"/>
      <c r="K17" s="156"/>
      <c r="L17" s="156"/>
      <c r="M17" s="156"/>
      <c r="N17" s="156"/>
      <c r="O17" s="156"/>
      <c r="P17" s="156"/>
      <c r="Q17" s="156"/>
      <c r="R17" s="156"/>
      <c r="S17" s="156"/>
      <c r="T17" s="156"/>
      <c r="U17" s="156"/>
      <c r="V17" s="156"/>
      <c r="W17" s="156"/>
      <c r="X17" s="156"/>
      <c r="Y17" s="156"/>
      <c r="Z17" s="160">
        <f t="shared" si="0"/>
        <v>0</v>
      </c>
      <c r="AA17" s="157"/>
      <c r="AB17" s="80"/>
      <c r="AC17" s="81"/>
      <c r="AD17" s="82"/>
      <c r="AE17" s="158"/>
      <c r="AF17" s="81"/>
      <c r="AG17" s="81"/>
      <c r="AH17" s="81"/>
      <c r="AI17" s="81"/>
      <c r="AJ17" s="159"/>
      <c r="AK17" s="161">
        <f t="shared" si="1"/>
        <v>0</v>
      </c>
      <c r="AL17" s="80"/>
      <c r="AM17" s="158"/>
      <c r="AN17" s="82"/>
      <c r="AO17" s="104"/>
    </row>
    <row r="18" spans="1:41" ht="21" customHeight="1" x14ac:dyDescent="0.35">
      <c r="A18" s="164" t="str">
        <f t="shared" si="2"/>
        <v>Dienstag</v>
      </c>
      <c r="B18" s="169">
        <f>DATE(Ausblenden!$A$81,12,Ausblenden!$B89)</f>
        <v>46000</v>
      </c>
      <c r="C18" s="155">
        <f t="shared" si="3"/>
        <v>0</v>
      </c>
      <c r="D18" s="155">
        <f t="shared" si="3"/>
        <v>0</v>
      </c>
      <c r="E18" s="155">
        <f t="shared" si="3"/>
        <v>0</v>
      </c>
      <c r="F18" s="160">
        <f t="shared" si="4"/>
        <v>0</v>
      </c>
      <c r="G18" s="156"/>
      <c r="H18" s="156"/>
      <c r="I18" s="156"/>
      <c r="J18" s="156"/>
      <c r="K18" s="156"/>
      <c r="L18" s="156"/>
      <c r="M18" s="156"/>
      <c r="N18" s="156"/>
      <c r="O18" s="156"/>
      <c r="P18" s="156"/>
      <c r="Q18" s="156"/>
      <c r="R18" s="156"/>
      <c r="S18" s="156"/>
      <c r="T18" s="156"/>
      <c r="U18" s="156"/>
      <c r="V18" s="156"/>
      <c r="W18" s="156"/>
      <c r="X18" s="156"/>
      <c r="Y18" s="156"/>
      <c r="Z18" s="160">
        <f t="shared" si="0"/>
        <v>0</v>
      </c>
      <c r="AA18" s="157"/>
      <c r="AB18" s="80"/>
      <c r="AC18" s="81"/>
      <c r="AD18" s="82"/>
      <c r="AE18" s="158"/>
      <c r="AF18" s="81"/>
      <c r="AG18" s="81"/>
      <c r="AH18" s="81"/>
      <c r="AI18" s="81"/>
      <c r="AJ18" s="159"/>
      <c r="AK18" s="161">
        <f t="shared" si="1"/>
        <v>0</v>
      </c>
      <c r="AL18" s="80"/>
      <c r="AM18" s="158"/>
      <c r="AN18" s="82"/>
      <c r="AO18" s="104"/>
    </row>
    <row r="19" spans="1:41" ht="21" customHeight="1" x14ac:dyDescent="0.35">
      <c r="A19" s="164" t="str">
        <f t="shared" si="2"/>
        <v>Mittwoch</v>
      </c>
      <c r="B19" s="169">
        <f>DATE(Ausblenden!$A$81,12,Ausblenden!$B90)</f>
        <v>46001</v>
      </c>
      <c r="C19" s="155">
        <f t="shared" si="3"/>
        <v>0</v>
      </c>
      <c r="D19" s="155">
        <f t="shared" si="3"/>
        <v>0</v>
      </c>
      <c r="E19" s="155">
        <f t="shared" si="3"/>
        <v>0</v>
      </c>
      <c r="F19" s="160">
        <f t="shared" si="4"/>
        <v>0</v>
      </c>
      <c r="G19" s="156"/>
      <c r="H19" s="156"/>
      <c r="I19" s="156"/>
      <c r="J19" s="156"/>
      <c r="K19" s="156"/>
      <c r="L19" s="156"/>
      <c r="M19" s="156"/>
      <c r="N19" s="156"/>
      <c r="O19" s="156"/>
      <c r="P19" s="156"/>
      <c r="Q19" s="156"/>
      <c r="R19" s="156"/>
      <c r="S19" s="156"/>
      <c r="T19" s="156"/>
      <c r="U19" s="156"/>
      <c r="V19" s="156"/>
      <c r="W19" s="156"/>
      <c r="X19" s="156"/>
      <c r="Y19" s="156"/>
      <c r="Z19" s="160">
        <f t="shared" si="0"/>
        <v>0</v>
      </c>
      <c r="AA19" s="157"/>
      <c r="AB19" s="80"/>
      <c r="AC19" s="81"/>
      <c r="AD19" s="82"/>
      <c r="AE19" s="158"/>
      <c r="AF19" s="81"/>
      <c r="AG19" s="81"/>
      <c r="AH19" s="81"/>
      <c r="AI19" s="81"/>
      <c r="AJ19" s="159"/>
      <c r="AK19" s="161">
        <f t="shared" si="1"/>
        <v>0</v>
      </c>
      <c r="AL19" s="80"/>
      <c r="AM19" s="158"/>
      <c r="AN19" s="82"/>
      <c r="AO19" s="104"/>
    </row>
    <row r="20" spans="1:41" ht="21" customHeight="1" x14ac:dyDescent="0.35">
      <c r="A20" s="164" t="str">
        <f t="shared" si="2"/>
        <v>Donnerstag</v>
      </c>
      <c r="B20" s="169">
        <f>DATE(Ausblenden!$A$81,12,Ausblenden!$B91)</f>
        <v>46002</v>
      </c>
      <c r="C20" s="155">
        <f t="shared" si="3"/>
        <v>0</v>
      </c>
      <c r="D20" s="155">
        <f t="shared" si="3"/>
        <v>0</v>
      </c>
      <c r="E20" s="155">
        <f t="shared" si="3"/>
        <v>0</v>
      </c>
      <c r="F20" s="160">
        <f t="shared" si="4"/>
        <v>0</v>
      </c>
      <c r="G20" s="156"/>
      <c r="H20" s="156"/>
      <c r="I20" s="156"/>
      <c r="J20" s="156"/>
      <c r="K20" s="156"/>
      <c r="L20" s="156"/>
      <c r="M20" s="156"/>
      <c r="N20" s="156"/>
      <c r="O20" s="156"/>
      <c r="P20" s="156"/>
      <c r="Q20" s="156"/>
      <c r="R20" s="156"/>
      <c r="S20" s="156"/>
      <c r="T20" s="156"/>
      <c r="U20" s="156"/>
      <c r="V20" s="156"/>
      <c r="W20" s="156"/>
      <c r="X20" s="156"/>
      <c r="Y20" s="156"/>
      <c r="Z20" s="160">
        <f t="shared" si="0"/>
        <v>0</v>
      </c>
      <c r="AA20" s="157"/>
      <c r="AB20" s="80"/>
      <c r="AC20" s="81"/>
      <c r="AD20" s="82"/>
      <c r="AE20" s="158"/>
      <c r="AF20" s="81"/>
      <c r="AG20" s="81"/>
      <c r="AH20" s="81"/>
      <c r="AI20" s="81"/>
      <c r="AJ20" s="159"/>
      <c r="AK20" s="161">
        <f t="shared" si="1"/>
        <v>0</v>
      </c>
      <c r="AL20" s="80"/>
      <c r="AM20" s="158"/>
      <c r="AN20" s="82"/>
      <c r="AO20" s="104"/>
    </row>
    <row r="21" spans="1:41" ht="21" customHeight="1" x14ac:dyDescent="0.35">
      <c r="A21" s="164" t="str">
        <f t="shared" si="2"/>
        <v>Freitag</v>
      </c>
      <c r="B21" s="169">
        <f>DATE(Ausblenden!$A$81,12,Ausblenden!$B92)</f>
        <v>46003</v>
      </c>
      <c r="C21" s="155">
        <f t="shared" si="3"/>
        <v>0</v>
      </c>
      <c r="D21" s="155">
        <f t="shared" si="3"/>
        <v>0</v>
      </c>
      <c r="E21" s="155">
        <f t="shared" si="3"/>
        <v>0</v>
      </c>
      <c r="F21" s="160">
        <f t="shared" si="4"/>
        <v>0</v>
      </c>
      <c r="G21" s="156"/>
      <c r="H21" s="156"/>
      <c r="I21" s="156"/>
      <c r="J21" s="156"/>
      <c r="K21" s="156"/>
      <c r="L21" s="156"/>
      <c r="M21" s="156"/>
      <c r="N21" s="156"/>
      <c r="O21" s="156"/>
      <c r="P21" s="156"/>
      <c r="Q21" s="156"/>
      <c r="R21" s="156"/>
      <c r="S21" s="156"/>
      <c r="T21" s="156"/>
      <c r="U21" s="156"/>
      <c r="V21" s="156"/>
      <c r="W21" s="156"/>
      <c r="X21" s="156"/>
      <c r="Y21" s="156"/>
      <c r="Z21" s="160">
        <f t="shared" si="0"/>
        <v>0</v>
      </c>
      <c r="AA21" s="157"/>
      <c r="AB21" s="80"/>
      <c r="AC21" s="81"/>
      <c r="AD21" s="82"/>
      <c r="AE21" s="158"/>
      <c r="AF21" s="81"/>
      <c r="AG21" s="81"/>
      <c r="AH21" s="81"/>
      <c r="AI21" s="81"/>
      <c r="AJ21" s="159"/>
      <c r="AK21" s="161">
        <f t="shared" si="1"/>
        <v>0</v>
      </c>
      <c r="AL21" s="80"/>
      <c r="AM21" s="158"/>
      <c r="AN21" s="82"/>
      <c r="AO21" s="104"/>
    </row>
    <row r="22" spans="1:41" ht="21" customHeight="1" x14ac:dyDescent="0.35">
      <c r="A22" s="164" t="str">
        <f t="shared" si="2"/>
        <v>Samstag</v>
      </c>
      <c r="B22" s="169">
        <f>DATE(Ausblenden!$A$81,12,Ausblenden!$B93)</f>
        <v>46004</v>
      </c>
      <c r="C22" s="155">
        <f t="shared" si="3"/>
        <v>0</v>
      </c>
      <c r="D22" s="155">
        <f t="shared" si="3"/>
        <v>0</v>
      </c>
      <c r="E22" s="155">
        <f t="shared" si="3"/>
        <v>0</v>
      </c>
      <c r="F22" s="160">
        <f t="shared" si="4"/>
        <v>0</v>
      </c>
      <c r="G22" s="156"/>
      <c r="H22" s="156"/>
      <c r="I22" s="156"/>
      <c r="J22" s="156"/>
      <c r="K22" s="156"/>
      <c r="L22" s="156"/>
      <c r="M22" s="156"/>
      <c r="N22" s="156"/>
      <c r="O22" s="156"/>
      <c r="P22" s="156"/>
      <c r="Q22" s="156"/>
      <c r="R22" s="156"/>
      <c r="S22" s="156"/>
      <c r="T22" s="156"/>
      <c r="U22" s="156"/>
      <c r="V22" s="156"/>
      <c r="W22" s="156"/>
      <c r="X22" s="156"/>
      <c r="Y22" s="156"/>
      <c r="Z22" s="160">
        <f t="shared" si="0"/>
        <v>0</v>
      </c>
      <c r="AA22" s="157"/>
      <c r="AB22" s="80"/>
      <c r="AC22" s="81"/>
      <c r="AD22" s="82"/>
      <c r="AE22" s="158"/>
      <c r="AF22" s="81"/>
      <c r="AG22" s="81"/>
      <c r="AH22" s="81"/>
      <c r="AI22" s="81"/>
      <c r="AJ22" s="159"/>
      <c r="AK22" s="161">
        <f t="shared" si="1"/>
        <v>0</v>
      </c>
      <c r="AL22" s="80"/>
      <c r="AM22" s="158"/>
      <c r="AN22" s="82"/>
      <c r="AO22" s="104"/>
    </row>
    <row r="23" spans="1:41" ht="21" customHeight="1" x14ac:dyDescent="0.35">
      <c r="A23" s="164" t="str">
        <f t="shared" si="2"/>
        <v>Sonntag</v>
      </c>
      <c r="B23" s="169">
        <f>DATE(Ausblenden!$A$81,12,Ausblenden!$B94)</f>
        <v>46005</v>
      </c>
      <c r="C23" s="155">
        <f t="shared" si="3"/>
        <v>0</v>
      </c>
      <c r="D23" s="155">
        <f t="shared" si="3"/>
        <v>0</v>
      </c>
      <c r="E23" s="155">
        <f t="shared" si="3"/>
        <v>0</v>
      </c>
      <c r="F23" s="160">
        <f t="shared" si="4"/>
        <v>0</v>
      </c>
      <c r="G23" s="156"/>
      <c r="H23" s="156"/>
      <c r="I23" s="156"/>
      <c r="J23" s="156"/>
      <c r="K23" s="156"/>
      <c r="L23" s="156"/>
      <c r="M23" s="156"/>
      <c r="N23" s="156"/>
      <c r="O23" s="156"/>
      <c r="P23" s="156"/>
      <c r="Q23" s="156"/>
      <c r="R23" s="156"/>
      <c r="S23" s="156"/>
      <c r="T23" s="156"/>
      <c r="U23" s="156"/>
      <c r="V23" s="156"/>
      <c r="W23" s="156"/>
      <c r="X23" s="156"/>
      <c r="Y23" s="156"/>
      <c r="Z23" s="160">
        <f t="shared" si="0"/>
        <v>0</v>
      </c>
      <c r="AA23" s="157"/>
      <c r="AB23" s="80"/>
      <c r="AC23" s="81"/>
      <c r="AD23" s="82"/>
      <c r="AE23" s="158"/>
      <c r="AF23" s="81"/>
      <c r="AG23" s="81"/>
      <c r="AH23" s="81"/>
      <c r="AI23" s="81"/>
      <c r="AJ23" s="159"/>
      <c r="AK23" s="161">
        <f t="shared" si="1"/>
        <v>0</v>
      </c>
      <c r="AL23" s="80"/>
      <c r="AM23" s="158"/>
      <c r="AN23" s="82"/>
      <c r="AO23" s="104"/>
    </row>
    <row r="24" spans="1:41" ht="21" customHeight="1" x14ac:dyDescent="0.35">
      <c r="A24" s="164" t="str">
        <f t="shared" si="2"/>
        <v>Montag</v>
      </c>
      <c r="B24" s="169">
        <f>DATE(Ausblenden!$A$81,12,Ausblenden!$B95)</f>
        <v>46006</v>
      </c>
      <c r="C24" s="155">
        <f t="shared" si="3"/>
        <v>0</v>
      </c>
      <c r="D24" s="155">
        <f t="shared" si="3"/>
        <v>0</v>
      </c>
      <c r="E24" s="155">
        <f t="shared" si="3"/>
        <v>0</v>
      </c>
      <c r="F24" s="160">
        <f t="shared" si="4"/>
        <v>0</v>
      </c>
      <c r="G24" s="156"/>
      <c r="H24" s="156"/>
      <c r="I24" s="156"/>
      <c r="J24" s="156"/>
      <c r="K24" s="156"/>
      <c r="L24" s="156"/>
      <c r="M24" s="156"/>
      <c r="N24" s="156"/>
      <c r="O24" s="156"/>
      <c r="P24" s="156"/>
      <c r="Q24" s="156"/>
      <c r="R24" s="156"/>
      <c r="S24" s="156"/>
      <c r="T24" s="156"/>
      <c r="U24" s="156"/>
      <c r="V24" s="156"/>
      <c r="W24" s="156"/>
      <c r="X24" s="156"/>
      <c r="Y24" s="156"/>
      <c r="Z24" s="160">
        <f t="shared" si="0"/>
        <v>0</v>
      </c>
      <c r="AA24" s="157"/>
      <c r="AB24" s="80"/>
      <c r="AC24" s="81"/>
      <c r="AD24" s="82"/>
      <c r="AE24" s="158"/>
      <c r="AF24" s="81"/>
      <c r="AG24" s="81"/>
      <c r="AH24" s="81"/>
      <c r="AI24" s="81"/>
      <c r="AJ24" s="159"/>
      <c r="AK24" s="161">
        <f t="shared" si="1"/>
        <v>0</v>
      </c>
      <c r="AL24" s="80"/>
      <c r="AM24" s="158"/>
      <c r="AN24" s="82"/>
      <c r="AO24" s="104"/>
    </row>
    <row r="25" spans="1:41" ht="21" customHeight="1" x14ac:dyDescent="0.35">
      <c r="A25" s="164" t="str">
        <f t="shared" si="2"/>
        <v>Dienstag</v>
      </c>
      <c r="B25" s="169">
        <f>DATE(Ausblenden!$A$81,12,Ausblenden!$B96)</f>
        <v>46007</v>
      </c>
      <c r="C25" s="155">
        <f t="shared" si="3"/>
        <v>0</v>
      </c>
      <c r="D25" s="155">
        <f t="shared" si="3"/>
        <v>0</v>
      </c>
      <c r="E25" s="155">
        <f t="shared" si="3"/>
        <v>0</v>
      </c>
      <c r="F25" s="160">
        <f t="shared" si="4"/>
        <v>0</v>
      </c>
      <c r="G25" s="156"/>
      <c r="H25" s="156"/>
      <c r="I25" s="156"/>
      <c r="J25" s="156"/>
      <c r="K25" s="156"/>
      <c r="L25" s="156"/>
      <c r="M25" s="156"/>
      <c r="N25" s="156"/>
      <c r="O25" s="156"/>
      <c r="P25" s="156"/>
      <c r="Q25" s="156"/>
      <c r="R25" s="156"/>
      <c r="S25" s="156"/>
      <c r="T25" s="156"/>
      <c r="U25" s="156"/>
      <c r="V25" s="156"/>
      <c r="W25" s="156"/>
      <c r="X25" s="156"/>
      <c r="Y25" s="156"/>
      <c r="Z25" s="160">
        <f t="shared" si="0"/>
        <v>0</v>
      </c>
      <c r="AA25" s="157"/>
      <c r="AB25" s="80"/>
      <c r="AC25" s="81"/>
      <c r="AD25" s="82"/>
      <c r="AE25" s="158"/>
      <c r="AF25" s="81"/>
      <c r="AG25" s="81"/>
      <c r="AH25" s="81"/>
      <c r="AI25" s="81"/>
      <c r="AJ25" s="159"/>
      <c r="AK25" s="161">
        <f t="shared" si="1"/>
        <v>0</v>
      </c>
      <c r="AL25" s="80"/>
      <c r="AM25" s="158"/>
      <c r="AN25" s="82"/>
      <c r="AO25" s="104"/>
    </row>
    <row r="26" spans="1:41" ht="21" customHeight="1" x14ac:dyDescent="0.35">
      <c r="A26" s="164" t="str">
        <f t="shared" si="2"/>
        <v>Mittwoch</v>
      </c>
      <c r="B26" s="169">
        <f>DATE(Ausblenden!$A$81,12,Ausblenden!$B97)</f>
        <v>46008</v>
      </c>
      <c r="C26" s="155">
        <f t="shared" si="3"/>
        <v>0</v>
      </c>
      <c r="D26" s="155">
        <f t="shared" si="3"/>
        <v>0</v>
      </c>
      <c r="E26" s="155">
        <f t="shared" si="3"/>
        <v>0</v>
      </c>
      <c r="F26" s="160">
        <f t="shared" si="4"/>
        <v>0</v>
      </c>
      <c r="G26" s="156"/>
      <c r="H26" s="156"/>
      <c r="I26" s="156"/>
      <c r="J26" s="156"/>
      <c r="K26" s="156"/>
      <c r="L26" s="156"/>
      <c r="M26" s="156"/>
      <c r="N26" s="156"/>
      <c r="O26" s="156"/>
      <c r="P26" s="156"/>
      <c r="Q26" s="156"/>
      <c r="R26" s="156"/>
      <c r="S26" s="156"/>
      <c r="T26" s="156"/>
      <c r="U26" s="156"/>
      <c r="V26" s="156"/>
      <c r="W26" s="156"/>
      <c r="X26" s="156"/>
      <c r="Y26" s="156"/>
      <c r="Z26" s="160">
        <f t="shared" si="0"/>
        <v>0</v>
      </c>
      <c r="AA26" s="157"/>
      <c r="AB26" s="80"/>
      <c r="AC26" s="81"/>
      <c r="AD26" s="82"/>
      <c r="AE26" s="158"/>
      <c r="AF26" s="81"/>
      <c r="AG26" s="81"/>
      <c r="AH26" s="81"/>
      <c r="AI26" s="81"/>
      <c r="AJ26" s="159"/>
      <c r="AK26" s="161">
        <f t="shared" si="1"/>
        <v>0</v>
      </c>
      <c r="AL26" s="80"/>
      <c r="AM26" s="158"/>
      <c r="AN26" s="82"/>
      <c r="AO26" s="104"/>
    </row>
    <row r="27" spans="1:41" ht="21" customHeight="1" x14ac:dyDescent="0.35">
      <c r="A27" s="164" t="str">
        <f t="shared" si="2"/>
        <v>Donnerstag</v>
      </c>
      <c r="B27" s="169">
        <f>DATE(Ausblenden!$A$81,12,Ausblenden!$B98)</f>
        <v>46009</v>
      </c>
      <c r="C27" s="155">
        <f t="shared" si="3"/>
        <v>0</v>
      </c>
      <c r="D27" s="155">
        <f t="shared" si="3"/>
        <v>0</v>
      </c>
      <c r="E27" s="155">
        <f t="shared" si="3"/>
        <v>0</v>
      </c>
      <c r="F27" s="160">
        <f t="shared" si="4"/>
        <v>0</v>
      </c>
      <c r="G27" s="156"/>
      <c r="H27" s="156"/>
      <c r="I27" s="156"/>
      <c r="J27" s="156"/>
      <c r="K27" s="156"/>
      <c r="L27" s="156"/>
      <c r="M27" s="156"/>
      <c r="N27" s="156"/>
      <c r="O27" s="156"/>
      <c r="P27" s="156"/>
      <c r="Q27" s="156"/>
      <c r="R27" s="156"/>
      <c r="S27" s="156"/>
      <c r="T27" s="156"/>
      <c r="U27" s="156"/>
      <c r="V27" s="156"/>
      <c r="W27" s="156"/>
      <c r="X27" s="156"/>
      <c r="Y27" s="156"/>
      <c r="Z27" s="160">
        <f t="shared" si="0"/>
        <v>0</v>
      </c>
      <c r="AA27" s="157"/>
      <c r="AB27" s="80"/>
      <c r="AC27" s="81"/>
      <c r="AD27" s="82"/>
      <c r="AE27" s="158"/>
      <c r="AF27" s="81"/>
      <c r="AG27" s="81"/>
      <c r="AH27" s="81"/>
      <c r="AI27" s="81"/>
      <c r="AJ27" s="159"/>
      <c r="AK27" s="161">
        <f t="shared" si="1"/>
        <v>0</v>
      </c>
      <c r="AL27" s="80"/>
      <c r="AM27" s="158"/>
      <c r="AN27" s="82"/>
      <c r="AO27" s="104"/>
    </row>
    <row r="28" spans="1:41" ht="21" customHeight="1" x14ac:dyDescent="0.35">
      <c r="A28" s="164" t="str">
        <f t="shared" si="2"/>
        <v>Freitag</v>
      </c>
      <c r="B28" s="169">
        <f>DATE(Ausblenden!$A$81,12,Ausblenden!$B99)</f>
        <v>46010</v>
      </c>
      <c r="C28" s="155">
        <f t="shared" si="3"/>
        <v>0</v>
      </c>
      <c r="D28" s="155">
        <f t="shared" si="3"/>
        <v>0</v>
      </c>
      <c r="E28" s="155">
        <f t="shared" si="3"/>
        <v>0</v>
      </c>
      <c r="F28" s="160">
        <f t="shared" si="4"/>
        <v>0</v>
      </c>
      <c r="G28" s="156"/>
      <c r="H28" s="156"/>
      <c r="I28" s="156"/>
      <c r="J28" s="156"/>
      <c r="K28" s="156"/>
      <c r="L28" s="156"/>
      <c r="M28" s="156"/>
      <c r="N28" s="156"/>
      <c r="O28" s="156"/>
      <c r="P28" s="156"/>
      <c r="Q28" s="156"/>
      <c r="R28" s="156"/>
      <c r="S28" s="156"/>
      <c r="T28" s="156"/>
      <c r="U28" s="156"/>
      <c r="V28" s="156"/>
      <c r="W28" s="156"/>
      <c r="X28" s="156"/>
      <c r="Y28" s="156"/>
      <c r="Z28" s="160">
        <f t="shared" si="0"/>
        <v>0</v>
      </c>
      <c r="AA28" s="157"/>
      <c r="AB28" s="80"/>
      <c r="AC28" s="81"/>
      <c r="AD28" s="82"/>
      <c r="AE28" s="158"/>
      <c r="AF28" s="81"/>
      <c r="AG28" s="81"/>
      <c r="AH28" s="81"/>
      <c r="AI28" s="81"/>
      <c r="AJ28" s="159"/>
      <c r="AK28" s="161">
        <f t="shared" si="1"/>
        <v>0</v>
      </c>
      <c r="AL28" s="80"/>
      <c r="AM28" s="158"/>
      <c r="AN28" s="82"/>
      <c r="AO28" s="104"/>
    </row>
    <row r="29" spans="1:41" ht="21" customHeight="1" x14ac:dyDescent="0.35">
      <c r="A29" s="164" t="str">
        <f t="shared" si="2"/>
        <v>Samstag</v>
      </c>
      <c r="B29" s="169">
        <f>DATE(Ausblenden!$A$81,12,Ausblenden!$B100)</f>
        <v>46011</v>
      </c>
      <c r="C29" s="155">
        <f t="shared" si="3"/>
        <v>0</v>
      </c>
      <c r="D29" s="155">
        <f t="shared" si="3"/>
        <v>0</v>
      </c>
      <c r="E29" s="155">
        <f t="shared" si="3"/>
        <v>0</v>
      </c>
      <c r="F29" s="160">
        <f t="shared" si="4"/>
        <v>0</v>
      </c>
      <c r="G29" s="156"/>
      <c r="H29" s="156"/>
      <c r="I29" s="156"/>
      <c r="J29" s="156"/>
      <c r="K29" s="156"/>
      <c r="L29" s="156"/>
      <c r="M29" s="156"/>
      <c r="N29" s="156"/>
      <c r="O29" s="156"/>
      <c r="P29" s="156"/>
      <c r="Q29" s="156"/>
      <c r="R29" s="156"/>
      <c r="S29" s="156"/>
      <c r="T29" s="156"/>
      <c r="U29" s="156"/>
      <c r="V29" s="156"/>
      <c r="W29" s="156"/>
      <c r="X29" s="156"/>
      <c r="Y29" s="156"/>
      <c r="Z29" s="160">
        <f t="shared" si="0"/>
        <v>0</v>
      </c>
      <c r="AA29" s="157"/>
      <c r="AB29" s="80"/>
      <c r="AC29" s="81"/>
      <c r="AD29" s="82"/>
      <c r="AE29" s="158"/>
      <c r="AF29" s="81"/>
      <c r="AG29" s="81"/>
      <c r="AH29" s="81"/>
      <c r="AI29" s="81"/>
      <c r="AJ29" s="159"/>
      <c r="AK29" s="161">
        <f t="shared" si="1"/>
        <v>0</v>
      </c>
      <c r="AL29" s="80"/>
      <c r="AM29" s="158"/>
      <c r="AN29" s="82"/>
      <c r="AO29" s="104"/>
    </row>
    <row r="30" spans="1:41" ht="21" customHeight="1" x14ac:dyDescent="0.35">
      <c r="A30" s="164" t="str">
        <f t="shared" si="2"/>
        <v>Sonntag</v>
      </c>
      <c r="B30" s="169">
        <f>DATE(Ausblenden!$A$81,12,Ausblenden!$B101)</f>
        <v>46012</v>
      </c>
      <c r="C30" s="155">
        <f t="shared" si="3"/>
        <v>0</v>
      </c>
      <c r="D30" s="155">
        <f t="shared" si="3"/>
        <v>0</v>
      </c>
      <c r="E30" s="155">
        <f t="shared" si="3"/>
        <v>0</v>
      </c>
      <c r="F30" s="160">
        <f t="shared" si="4"/>
        <v>0</v>
      </c>
      <c r="G30" s="156"/>
      <c r="H30" s="156"/>
      <c r="I30" s="156"/>
      <c r="J30" s="156"/>
      <c r="K30" s="156"/>
      <c r="L30" s="156"/>
      <c r="M30" s="156"/>
      <c r="N30" s="156"/>
      <c r="O30" s="156"/>
      <c r="P30" s="156"/>
      <c r="Q30" s="156"/>
      <c r="R30" s="156"/>
      <c r="S30" s="156"/>
      <c r="T30" s="156"/>
      <c r="U30" s="156"/>
      <c r="V30" s="156"/>
      <c r="W30" s="156"/>
      <c r="X30" s="156"/>
      <c r="Y30" s="156"/>
      <c r="Z30" s="160">
        <f t="shared" si="0"/>
        <v>0</v>
      </c>
      <c r="AA30" s="157"/>
      <c r="AB30" s="80"/>
      <c r="AC30" s="81"/>
      <c r="AD30" s="82"/>
      <c r="AE30" s="158"/>
      <c r="AF30" s="81"/>
      <c r="AG30" s="81"/>
      <c r="AH30" s="81"/>
      <c r="AI30" s="81"/>
      <c r="AJ30" s="159"/>
      <c r="AK30" s="161">
        <f t="shared" si="1"/>
        <v>0</v>
      </c>
      <c r="AL30" s="80"/>
      <c r="AM30" s="158"/>
      <c r="AN30" s="82"/>
      <c r="AO30" s="104"/>
    </row>
    <row r="31" spans="1:41" ht="21" customHeight="1" x14ac:dyDescent="0.35">
      <c r="A31" s="164" t="str">
        <f t="shared" si="2"/>
        <v>Montag</v>
      </c>
      <c r="B31" s="169">
        <f>DATE(Ausblenden!$A$81,12,Ausblenden!$B102)</f>
        <v>46013</v>
      </c>
      <c r="C31" s="155">
        <f t="shared" si="3"/>
        <v>0</v>
      </c>
      <c r="D31" s="155">
        <f t="shared" si="3"/>
        <v>0</v>
      </c>
      <c r="E31" s="155">
        <f t="shared" si="3"/>
        <v>0</v>
      </c>
      <c r="F31" s="160">
        <f t="shared" si="4"/>
        <v>0</v>
      </c>
      <c r="G31" s="156"/>
      <c r="H31" s="156"/>
      <c r="I31" s="156"/>
      <c r="J31" s="156"/>
      <c r="K31" s="156"/>
      <c r="L31" s="156"/>
      <c r="M31" s="156"/>
      <c r="N31" s="156"/>
      <c r="O31" s="156"/>
      <c r="P31" s="156"/>
      <c r="Q31" s="156"/>
      <c r="R31" s="156"/>
      <c r="S31" s="156"/>
      <c r="T31" s="156"/>
      <c r="U31" s="156"/>
      <c r="V31" s="156"/>
      <c r="W31" s="156"/>
      <c r="X31" s="156"/>
      <c r="Y31" s="156"/>
      <c r="Z31" s="160">
        <f t="shared" si="0"/>
        <v>0</v>
      </c>
      <c r="AA31" s="157"/>
      <c r="AB31" s="80"/>
      <c r="AC31" s="81"/>
      <c r="AD31" s="82"/>
      <c r="AE31" s="158"/>
      <c r="AF31" s="81"/>
      <c r="AG31" s="81"/>
      <c r="AH31" s="81"/>
      <c r="AI31" s="81"/>
      <c r="AJ31" s="159"/>
      <c r="AK31" s="161">
        <f t="shared" si="1"/>
        <v>0</v>
      </c>
      <c r="AL31" s="80"/>
      <c r="AM31" s="158"/>
      <c r="AN31" s="82"/>
      <c r="AO31" s="104"/>
    </row>
    <row r="32" spans="1:41" ht="21" customHeight="1" x14ac:dyDescent="0.35">
      <c r="A32" s="164" t="str">
        <f t="shared" si="2"/>
        <v>Dienstag</v>
      </c>
      <c r="B32" s="169">
        <f>DATE(Ausblenden!$A$81,12,Ausblenden!$B103)</f>
        <v>46014</v>
      </c>
      <c r="C32" s="155">
        <f t="shared" si="3"/>
        <v>0</v>
      </c>
      <c r="D32" s="155">
        <f t="shared" si="3"/>
        <v>0</v>
      </c>
      <c r="E32" s="155">
        <f t="shared" si="3"/>
        <v>0</v>
      </c>
      <c r="F32" s="160">
        <f t="shared" si="4"/>
        <v>0</v>
      </c>
      <c r="G32" s="156"/>
      <c r="H32" s="156"/>
      <c r="I32" s="156"/>
      <c r="J32" s="156"/>
      <c r="K32" s="156"/>
      <c r="L32" s="156"/>
      <c r="M32" s="156"/>
      <c r="N32" s="156"/>
      <c r="O32" s="156"/>
      <c r="P32" s="156"/>
      <c r="Q32" s="156"/>
      <c r="R32" s="156"/>
      <c r="S32" s="156"/>
      <c r="T32" s="156"/>
      <c r="U32" s="156"/>
      <c r="V32" s="156"/>
      <c r="W32" s="156"/>
      <c r="X32" s="156"/>
      <c r="Y32" s="156"/>
      <c r="Z32" s="160">
        <f t="shared" si="0"/>
        <v>0</v>
      </c>
      <c r="AA32" s="157"/>
      <c r="AB32" s="80"/>
      <c r="AC32" s="81"/>
      <c r="AD32" s="82"/>
      <c r="AE32" s="158"/>
      <c r="AF32" s="81"/>
      <c r="AG32" s="81"/>
      <c r="AH32" s="81"/>
      <c r="AI32" s="81"/>
      <c r="AJ32" s="159"/>
      <c r="AK32" s="161">
        <f t="shared" si="1"/>
        <v>0</v>
      </c>
      <c r="AL32" s="80"/>
      <c r="AM32" s="158"/>
      <c r="AN32" s="82"/>
      <c r="AO32" s="104"/>
    </row>
    <row r="33" spans="1:41" ht="21" customHeight="1" x14ac:dyDescent="0.35">
      <c r="A33" s="164" t="str">
        <f t="shared" si="2"/>
        <v>Mittwoch</v>
      </c>
      <c r="B33" s="169">
        <f>DATE(Ausblenden!$A$81,12,Ausblenden!$B104)</f>
        <v>46015</v>
      </c>
      <c r="C33" s="155">
        <f t="shared" si="3"/>
        <v>0</v>
      </c>
      <c r="D33" s="155">
        <f t="shared" si="3"/>
        <v>0</v>
      </c>
      <c r="E33" s="155">
        <f t="shared" si="3"/>
        <v>0</v>
      </c>
      <c r="F33" s="160">
        <f t="shared" si="4"/>
        <v>0</v>
      </c>
      <c r="G33" s="156"/>
      <c r="H33" s="156"/>
      <c r="I33" s="156"/>
      <c r="J33" s="156"/>
      <c r="K33" s="156"/>
      <c r="L33" s="156"/>
      <c r="M33" s="156"/>
      <c r="N33" s="156"/>
      <c r="O33" s="156"/>
      <c r="P33" s="156"/>
      <c r="Q33" s="156"/>
      <c r="R33" s="156"/>
      <c r="S33" s="156"/>
      <c r="T33" s="156"/>
      <c r="U33" s="156"/>
      <c r="V33" s="156"/>
      <c r="W33" s="156"/>
      <c r="X33" s="156"/>
      <c r="Y33" s="156"/>
      <c r="Z33" s="160">
        <f t="shared" si="0"/>
        <v>0</v>
      </c>
      <c r="AA33" s="157"/>
      <c r="AB33" s="80"/>
      <c r="AC33" s="81"/>
      <c r="AD33" s="82"/>
      <c r="AE33" s="158"/>
      <c r="AF33" s="81"/>
      <c r="AG33" s="81"/>
      <c r="AH33" s="81"/>
      <c r="AI33" s="81"/>
      <c r="AJ33" s="159"/>
      <c r="AK33" s="161">
        <f t="shared" si="1"/>
        <v>0</v>
      </c>
      <c r="AL33" s="80"/>
      <c r="AM33" s="158"/>
      <c r="AN33" s="82"/>
      <c r="AO33" s="104"/>
    </row>
    <row r="34" spans="1:41" ht="21" customHeight="1" x14ac:dyDescent="0.35">
      <c r="A34" s="210" t="str">
        <f t="shared" si="2"/>
        <v>Donnerstag</v>
      </c>
      <c r="B34" s="211">
        <f>DATE(Ausblenden!$A$81,12,Ausblenden!$B105)</f>
        <v>46016</v>
      </c>
      <c r="C34" s="198">
        <f t="shared" si="3"/>
        <v>0</v>
      </c>
      <c r="D34" s="198">
        <f t="shared" si="3"/>
        <v>0</v>
      </c>
      <c r="E34" s="198">
        <f t="shared" si="3"/>
        <v>0</v>
      </c>
      <c r="F34" s="199">
        <f t="shared" si="4"/>
        <v>0</v>
      </c>
      <c r="G34" s="200"/>
      <c r="H34" s="200"/>
      <c r="I34" s="200"/>
      <c r="J34" s="200"/>
      <c r="K34" s="200"/>
      <c r="L34" s="200"/>
      <c r="M34" s="200"/>
      <c r="N34" s="200"/>
      <c r="O34" s="200"/>
      <c r="P34" s="200"/>
      <c r="Q34" s="200"/>
      <c r="R34" s="200"/>
      <c r="S34" s="200"/>
      <c r="T34" s="200"/>
      <c r="U34" s="200"/>
      <c r="V34" s="200"/>
      <c r="W34" s="200"/>
      <c r="X34" s="200"/>
      <c r="Y34" s="200"/>
      <c r="Z34" s="199">
        <f t="shared" si="0"/>
        <v>0</v>
      </c>
      <c r="AA34" s="201"/>
      <c r="AB34" s="202"/>
      <c r="AC34" s="203"/>
      <c r="AD34" s="204"/>
      <c r="AE34" s="205"/>
      <c r="AF34" s="203"/>
      <c r="AG34" s="203"/>
      <c r="AH34" s="203"/>
      <c r="AI34" s="203"/>
      <c r="AJ34" s="206"/>
      <c r="AK34" s="207">
        <f t="shared" si="1"/>
        <v>0</v>
      </c>
      <c r="AL34" s="202"/>
      <c r="AM34" s="205"/>
      <c r="AN34" s="204"/>
      <c r="AO34" s="104"/>
    </row>
    <row r="35" spans="1:41" ht="21" customHeight="1" x14ac:dyDescent="0.35">
      <c r="A35" s="210" t="str">
        <f t="shared" si="2"/>
        <v>Freitag</v>
      </c>
      <c r="B35" s="211">
        <f>DATE(Ausblenden!$A$81,12,Ausblenden!$B106)</f>
        <v>46017</v>
      </c>
      <c r="C35" s="198">
        <f t="shared" si="3"/>
        <v>0</v>
      </c>
      <c r="D35" s="198">
        <f t="shared" si="3"/>
        <v>0</v>
      </c>
      <c r="E35" s="198">
        <f t="shared" si="3"/>
        <v>0</v>
      </c>
      <c r="F35" s="199">
        <f t="shared" si="4"/>
        <v>0</v>
      </c>
      <c r="G35" s="200"/>
      <c r="H35" s="200"/>
      <c r="I35" s="200"/>
      <c r="J35" s="200"/>
      <c r="K35" s="200"/>
      <c r="L35" s="200"/>
      <c r="M35" s="200"/>
      <c r="N35" s="200"/>
      <c r="O35" s="200"/>
      <c r="P35" s="200"/>
      <c r="Q35" s="200"/>
      <c r="R35" s="200"/>
      <c r="S35" s="200"/>
      <c r="T35" s="200"/>
      <c r="U35" s="200"/>
      <c r="V35" s="200"/>
      <c r="W35" s="200"/>
      <c r="X35" s="200"/>
      <c r="Y35" s="200"/>
      <c r="Z35" s="199">
        <f t="shared" si="0"/>
        <v>0</v>
      </c>
      <c r="AA35" s="201"/>
      <c r="AB35" s="202"/>
      <c r="AC35" s="203"/>
      <c r="AD35" s="204"/>
      <c r="AE35" s="205"/>
      <c r="AF35" s="203"/>
      <c r="AG35" s="203"/>
      <c r="AH35" s="203"/>
      <c r="AI35" s="203"/>
      <c r="AJ35" s="206"/>
      <c r="AK35" s="207">
        <f t="shared" si="1"/>
        <v>0</v>
      </c>
      <c r="AL35" s="202"/>
      <c r="AM35" s="205"/>
      <c r="AN35" s="204"/>
      <c r="AO35" s="104"/>
    </row>
    <row r="36" spans="1:41" ht="21" customHeight="1" x14ac:dyDescent="0.35">
      <c r="A36" s="164" t="str">
        <f t="shared" si="2"/>
        <v>Samstag</v>
      </c>
      <c r="B36" s="169">
        <f>DATE(Ausblenden!$A$81,12,Ausblenden!$B107)</f>
        <v>46018</v>
      </c>
      <c r="C36" s="155">
        <f t="shared" si="3"/>
        <v>0</v>
      </c>
      <c r="D36" s="155">
        <f t="shared" si="3"/>
        <v>0</v>
      </c>
      <c r="E36" s="155">
        <f t="shared" si="3"/>
        <v>0</v>
      </c>
      <c r="F36" s="160">
        <f t="shared" si="4"/>
        <v>0</v>
      </c>
      <c r="G36" s="156"/>
      <c r="H36" s="156"/>
      <c r="I36" s="156"/>
      <c r="J36" s="156"/>
      <c r="K36" s="156"/>
      <c r="L36" s="156"/>
      <c r="M36" s="156"/>
      <c r="N36" s="156"/>
      <c r="O36" s="156"/>
      <c r="P36" s="156"/>
      <c r="Q36" s="156"/>
      <c r="R36" s="156"/>
      <c r="S36" s="156"/>
      <c r="T36" s="156"/>
      <c r="U36" s="156"/>
      <c r="V36" s="156"/>
      <c r="W36" s="156"/>
      <c r="X36" s="156"/>
      <c r="Y36" s="156"/>
      <c r="Z36" s="160">
        <f t="shared" si="0"/>
        <v>0</v>
      </c>
      <c r="AA36" s="157"/>
      <c r="AB36" s="80"/>
      <c r="AC36" s="81"/>
      <c r="AD36" s="82"/>
      <c r="AE36" s="158"/>
      <c r="AF36" s="81"/>
      <c r="AG36" s="81"/>
      <c r="AH36" s="81"/>
      <c r="AI36" s="81"/>
      <c r="AJ36" s="159"/>
      <c r="AK36" s="161">
        <f t="shared" si="1"/>
        <v>0</v>
      </c>
      <c r="AL36" s="80"/>
      <c r="AM36" s="158"/>
      <c r="AN36" s="82"/>
      <c r="AO36" s="104"/>
    </row>
    <row r="37" spans="1:41" ht="21" customHeight="1" x14ac:dyDescent="0.35">
      <c r="A37" s="164" t="str">
        <f t="shared" si="2"/>
        <v>Sonntag</v>
      </c>
      <c r="B37" s="169">
        <f>DATE(Ausblenden!$A$81,12,Ausblenden!$B108)</f>
        <v>46019</v>
      </c>
      <c r="C37" s="155">
        <f t="shared" si="3"/>
        <v>0</v>
      </c>
      <c r="D37" s="155">
        <f t="shared" si="3"/>
        <v>0</v>
      </c>
      <c r="E37" s="155">
        <f t="shared" si="3"/>
        <v>0</v>
      </c>
      <c r="F37" s="160">
        <f t="shared" si="4"/>
        <v>0</v>
      </c>
      <c r="G37" s="156"/>
      <c r="H37" s="156"/>
      <c r="I37" s="156"/>
      <c r="J37" s="156"/>
      <c r="K37" s="156"/>
      <c r="L37" s="156"/>
      <c r="M37" s="156"/>
      <c r="N37" s="156"/>
      <c r="O37" s="156"/>
      <c r="P37" s="156"/>
      <c r="Q37" s="156"/>
      <c r="R37" s="156"/>
      <c r="S37" s="156"/>
      <c r="T37" s="156"/>
      <c r="U37" s="156"/>
      <c r="V37" s="156"/>
      <c r="W37" s="156"/>
      <c r="X37" s="156"/>
      <c r="Y37" s="156"/>
      <c r="Z37" s="160">
        <f t="shared" si="0"/>
        <v>0</v>
      </c>
      <c r="AA37" s="157"/>
      <c r="AB37" s="80"/>
      <c r="AC37" s="81"/>
      <c r="AD37" s="82"/>
      <c r="AE37" s="158"/>
      <c r="AF37" s="81"/>
      <c r="AG37" s="81"/>
      <c r="AH37" s="81"/>
      <c r="AI37" s="81"/>
      <c r="AJ37" s="159"/>
      <c r="AK37" s="161">
        <f t="shared" si="1"/>
        <v>0</v>
      </c>
      <c r="AL37" s="80"/>
      <c r="AM37" s="158"/>
      <c r="AN37" s="82"/>
      <c r="AO37" s="104"/>
    </row>
    <row r="38" spans="1:41" ht="21" customHeight="1" x14ac:dyDescent="0.35">
      <c r="A38" s="164" t="str">
        <f t="shared" si="2"/>
        <v>Montag</v>
      </c>
      <c r="B38" s="169">
        <f>DATE(Ausblenden!$A$81,12,Ausblenden!$B109)</f>
        <v>46020</v>
      </c>
      <c r="C38" s="155">
        <f t="shared" si="3"/>
        <v>0</v>
      </c>
      <c r="D38" s="155">
        <f t="shared" si="3"/>
        <v>0</v>
      </c>
      <c r="E38" s="155">
        <f t="shared" si="3"/>
        <v>0</v>
      </c>
      <c r="F38" s="160">
        <f>SUM(C38:E38)</f>
        <v>0</v>
      </c>
      <c r="G38" s="156"/>
      <c r="H38" s="156"/>
      <c r="I38" s="156"/>
      <c r="J38" s="156"/>
      <c r="K38" s="156"/>
      <c r="L38" s="156"/>
      <c r="M38" s="156"/>
      <c r="N38" s="156"/>
      <c r="O38" s="156"/>
      <c r="P38" s="156"/>
      <c r="Q38" s="156"/>
      <c r="R38" s="156"/>
      <c r="S38" s="156"/>
      <c r="T38" s="156"/>
      <c r="U38" s="156"/>
      <c r="V38" s="156"/>
      <c r="W38" s="156"/>
      <c r="X38" s="156"/>
      <c r="Y38" s="156"/>
      <c r="Z38" s="160">
        <f t="shared" si="0"/>
        <v>0</v>
      </c>
      <c r="AA38" s="157"/>
      <c r="AB38" s="80"/>
      <c r="AC38" s="81"/>
      <c r="AD38" s="82"/>
      <c r="AE38" s="158"/>
      <c r="AF38" s="81"/>
      <c r="AG38" s="81"/>
      <c r="AH38" s="81"/>
      <c r="AI38" s="81"/>
      <c r="AJ38" s="159"/>
      <c r="AK38" s="161">
        <f t="shared" si="1"/>
        <v>0</v>
      </c>
      <c r="AL38" s="80"/>
      <c r="AM38" s="158"/>
      <c r="AN38" s="82"/>
      <c r="AO38" s="104"/>
    </row>
    <row r="39" spans="1:41" ht="21" customHeight="1" x14ac:dyDescent="0.35">
      <c r="A39" s="164" t="str">
        <f t="shared" si="2"/>
        <v>Dienstag</v>
      </c>
      <c r="B39" s="169">
        <f>DATE(Ausblenden!$A$81,12,Ausblenden!$B110)</f>
        <v>46021</v>
      </c>
      <c r="C39" s="155">
        <f t="shared" si="3"/>
        <v>0</v>
      </c>
      <c r="D39" s="155">
        <f t="shared" si="3"/>
        <v>0</v>
      </c>
      <c r="E39" s="155">
        <f t="shared" si="3"/>
        <v>0</v>
      </c>
      <c r="F39" s="160">
        <f t="shared" si="4"/>
        <v>0</v>
      </c>
      <c r="G39" s="156"/>
      <c r="H39" s="156"/>
      <c r="I39" s="156"/>
      <c r="J39" s="156"/>
      <c r="K39" s="156"/>
      <c r="L39" s="156"/>
      <c r="M39" s="156"/>
      <c r="N39" s="156"/>
      <c r="O39" s="156"/>
      <c r="P39" s="156"/>
      <c r="Q39" s="156"/>
      <c r="R39" s="156"/>
      <c r="S39" s="156"/>
      <c r="T39" s="156"/>
      <c r="U39" s="156"/>
      <c r="V39" s="156"/>
      <c r="W39" s="156"/>
      <c r="X39" s="156"/>
      <c r="Y39" s="156"/>
      <c r="Z39" s="160">
        <f t="shared" si="0"/>
        <v>0</v>
      </c>
      <c r="AA39" s="157"/>
      <c r="AB39" s="80"/>
      <c r="AC39" s="81"/>
      <c r="AD39" s="82"/>
      <c r="AE39" s="158"/>
      <c r="AF39" s="81"/>
      <c r="AG39" s="81"/>
      <c r="AH39" s="81"/>
      <c r="AI39" s="81"/>
      <c r="AJ39" s="159"/>
      <c r="AK39" s="161">
        <f t="shared" si="1"/>
        <v>0</v>
      </c>
      <c r="AL39" s="80"/>
      <c r="AM39" s="158"/>
      <c r="AN39" s="82"/>
      <c r="AO39" s="104"/>
    </row>
    <row r="40" spans="1:41" ht="21" customHeight="1" thickBot="1" x14ac:dyDescent="0.4">
      <c r="A40" s="165" t="str">
        <f t="shared" si="2"/>
        <v>Mittwoch</v>
      </c>
      <c r="B40" s="170">
        <f>DATE(Ausblenden!$A$81,12,Ausblenden!$B111)</f>
        <v>46022</v>
      </c>
      <c r="C40" s="155">
        <f t="shared" si="3"/>
        <v>0</v>
      </c>
      <c r="D40" s="155">
        <f t="shared" si="3"/>
        <v>0</v>
      </c>
      <c r="E40" s="155">
        <f t="shared" si="3"/>
        <v>0</v>
      </c>
      <c r="F40" s="160">
        <f t="shared" si="4"/>
        <v>0</v>
      </c>
      <c r="G40" s="156"/>
      <c r="H40" s="156"/>
      <c r="I40" s="156"/>
      <c r="J40" s="156"/>
      <c r="K40" s="156"/>
      <c r="L40" s="156"/>
      <c r="M40" s="156"/>
      <c r="N40" s="156"/>
      <c r="O40" s="156"/>
      <c r="P40" s="156"/>
      <c r="Q40" s="156"/>
      <c r="R40" s="156"/>
      <c r="S40" s="156"/>
      <c r="T40" s="156"/>
      <c r="U40" s="156"/>
      <c r="V40" s="156"/>
      <c r="W40" s="156"/>
      <c r="X40" s="156"/>
      <c r="Y40" s="156"/>
      <c r="Z40" s="160">
        <f t="shared" si="0"/>
        <v>0</v>
      </c>
      <c r="AA40" s="157"/>
      <c r="AB40" s="80"/>
      <c r="AC40" s="81"/>
      <c r="AD40" s="82"/>
      <c r="AE40" s="158"/>
      <c r="AF40" s="81"/>
      <c r="AG40" s="81"/>
      <c r="AH40" s="81"/>
      <c r="AI40" s="81"/>
      <c r="AJ40" s="159"/>
      <c r="AK40" s="161">
        <f t="shared" si="1"/>
        <v>0</v>
      </c>
      <c r="AL40" s="80"/>
      <c r="AM40" s="158"/>
      <c r="AN40" s="82"/>
      <c r="AO40" s="102"/>
    </row>
    <row r="41" spans="1:41" ht="21" customHeight="1" thickBot="1" x14ac:dyDescent="0.4">
      <c r="A41" s="167" t="s">
        <v>19</v>
      </c>
      <c r="B41" s="168"/>
      <c r="C41" s="72">
        <f>SUM(C10:C40)</f>
        <v>0</v>
      </c>
      <c r="D41" s="73">
        <f>SUM(D10:D40)</f>
        <v>0</v>
      </c>
      <c r="E41" s="74">
        <f>SUM(E10:E40)</f>
        <v>0</v>
      </c>
      <c r="F41" s="75">
        <f>SUM(F10:F40)</f>
        <v>0</v>
      </c>
      <c r="G41" s="73">
        <f t="shared" ref="G41:Y41" si="5">SUM(G10:G40)</f>
        <v>0</v>
      </c>
      <c r="H41" s="73">
        <f t="shared" si="5"/>
        <v>0</v>
      </c>
      <c r="I41" s="73">
        <f t="shared" si="5"/>
        <v>0</v>
      </c>
      <c r="J41" s="73">
        <f t="shared" si="5"/>
        <v>0</v>
      </c>
      <c r="K41" s="73">
        <f t="shared" si="5"/>
        <v>0</v>
      </c>
      <c r="L41" s="73">
        <f t="shared" si="5"/>
        <v>0</v>
      </c>
      <c r="M41" s="73">
        <f t="shared" si="5"/>
        <v>0</v>
      </c>
      <c r="N41" s="73">
        <f t="shared" si="5"/>
        <v>0</v>
      </c>
      <c r="O41" s="73">
        <f t="shared" si="5"/>
        <v>0</v>
      </c>
      <c r="P41" s="73">
        <f t="shared" si="5"/>
        <v>0</v>
      </c>
      <c r="Q41" s="73">
        <f t="shared" si="5"/>
        <v>0</v>
      </c>
      <c r="R41" s="73">
        <f t="shared" si="5"/>
        <v>0</v>
      </c>
      <c r="S41" s="73">
        <f t="shared" si="5"/>
        <v>0</v>
      </c>
      <c r="T41" s="73">
        <f t="shared" si="5"/>
        <v>0</v>
      </c>
      <c r="U41" s="73">
        <f t="shared" si="5"/>
        <v>0</v>
      </c>
      <c r="V41" s="73">
        <f t="shared" si="5"/>
        <v>0</v>
      </c>
      <c r="W41" s="73">
        <f t="shared" si="5"/>
        <v>0</v>
      </c>
      <c r="X41" s="73">
        <f t="shared" si="5"/>
        <v>0</v>
      </c>
      <c r="Y41" s="76">
        <f t="shared" si="5"/>
        <v>0</v>
      </c>
      <c r="Z41" s="77">
        <f>SUM(Z10:Z40)</f>
        <v>0</v>
      </c>
      <c r="AA41" s="75">
        <f>SUM(AA10:AA40)</f>
        <v>0</v>
      </c>
      <c r="AB41" s="78">
        <f t="shared" ref="AB41:AN41" si="6">SUM(AB10:AB40)</f>
        <v>0</v>
      </c>
      <c r="AC41" s="73">
        <f t="shared" si="6"/>
        <v>0</v>
      </c>
      <c r="AD41" s="74">
        <f t="shared" si="6"/>
        <v>0</v>
      </c>
      <c r="AE41" s="72">
        <f t="shared" si="6"/>
        <v>0</v>
      </c>
      <c r="AF41" s="73">
        <f t="shared" si="6"/>
        <v>0</v>
      </c>
      <c r="AG41" s="73">
        <f t="shared" si="6"/>
        <v>0</v>
      </c>
      <c r="AH41" s="73">
        <f t="shared" si="6"/>
        <v>0</v>
      </c>
      <c r="AI41" s="73">
        <f t="shared" si="6"/>
        <v>0</v>
      </c>
      <c r="AJ41" s="76">
        <f t="shared" si="6"/>
        <v>0</v>
      </c>
      <c r="AK41" s="75">
        <f t="shared" si="6"/>
        <v>0</v>
      </c>
      <c r="AL41" s="72">
        <f t="shared" si="6"/>
        <v>0</v>
      </c>
      <c r="AM41" s="73">
        <f t="shared" si="6"/>
        <v>0</v>
      </c>
      <c r="AN41" s="74">
        <f t="shared" si="6"/>
        <v>0</v>
      </c>
      <c r="AO41" s="103"/>
    </row>
    <row r="42" spans="1:41" x14ac:dyDescent="0.35">
      <c r="A42" s="116" t="s">
        <v>88</v>
      </c>
      <c r="H42" s="319">
        <f>H41+I41+J41</f>
        <v>0</v>
      </c>
      <c r="I42" s="301"/>
      <c r="J42" s="302"/>
      <c r="K42" s="300">
        <f>K41+L41+M41</f>
        <v>0</v>
      </c>
      <c r="L42" s="301"/>
      <c r="M42" s="301"/>
      <c r="N42" s="319">
        <f>N41+O41+P41</f>
        <v>0</v>
      </c>
      <c r="O42" s="301"/>
      <c r="P42" s="302"/>
      <c r="Q42" s="300">
        <f>Q41+R41+S41</f>
        <v>0</v>
      </c>
      <c r="R42" s="301"/>
      <c r="S42" s="301"/>
      <c r="T42" s="319">
        <f>T41+U41+V41</f>
        <v>0</v>
      </c>
      <c r="U42" s="301"/>
      <c r="V42" s="302"/>
      <c r="W42" s="300">
        <f>W41+X41+Y41</f>
        <v>0</v>
      </c>
      <c r="X42" s="301"/>
      <c r="Y42" s="302"/>
    </row>
    <row r="44" spans="1:41" ht="15" thickBot="1" x14ac:dyDescent="0.4"/>
    <row r="45" spans="1:41" x14ac:dyDescent="0.35">
      <c r="A45" s="13" t="s">
        <v>55</v>
      </c>
      <c r="B45" s="14"/>
      <c r="C45" s="14"/>
      <c r="D45" s="14"/>
      <c r="E45" s="14"/>
      <c r="F45" s="14"/>
      <c r="G45" s="14"/>
      <c r="H45" s="14"/>
      <c r="I45" s="14"/>
      <c r="J45" s="14"/>
      <c r="K45" s="14"/>
      <c r="L45" s="14"/>
      <c r="M45" s="14"/>
      <c r="N45" s="14"/>
      <c r="O45" s="14"/>
      <c r="P45" s="14"/>
      <c r="Q45" s="14"/>
      <c r="R45" s="14"/>
      <c r="S45" s="14"/>
      <c r="T45" s="14"/>
      <c r="U45" s="14"/>
      <c r="V45" s="14"/>
      <c r="W45" s="14"/>
      <c r="X45" s="14"/>
      <c r="Y45" s="14"/>
      <c r="Z45" s="15"/>
    </row>
    <row r="46" spans="1:41" x14ac:dyDescent="0.35">
      <c r="A46" s="16"/>
      <c r="B46" s="17"/>
      <c r="C46" s="17"/>
      <c r="D46" s="17"/>
      <c r="E46" s="17"/>
      <c r="F46" s="17"/>
      <c r="G46" s="17"/>
      <c r="H46" s="17"/>
      <c r="I46" s="17"/>
      <c r="J46" s="17"/>
      <c r="K46" s="17"/>
      <c r="L46" s="17"/>
      <c r="M46" s="17"/>
      <c r="N46" s="17"/>
      <c r="O46" s="17"/>
      <c r="P46" s="17"/>
      <c r="Q46" s="17"/>
      <c r="R46" s="17"/>
      <c r="S46" s="17"/>
      <c r="T46" s="17"/>
      <c r="U46" s="17"/>
      <c r="V46" s="17"/>
      <c r="W46" s="17"/>
      <c r="X46" s="17"/>
      <c r="Y46" s="17"/>
      <c r="Z46" s="18"/>
    </row>
    <row r="47" spans="1:41" x14ac:dyDescent="0.35">
      <c r="A47" s="16"/>
      <c r="B47" s="17"/>
      <c r="C47" s="17"/>
      <c r="D47" s="17"/>
      <c r="E47" s="17"/>
      <c r="F47" s="17"/>
      <c r="G47" s="17"/>
      <c r="H47" s="17"/>
      <c r="I47" s="17"/>
      <c r="J47" s="17"/>
      <c r="K47" s="17"/>
      <c r="L47" s="17"/>
      <c r="M47" s="17"/>
      <c r="N47" s="17"/>
      <c r="O47" s="17"/>
      <c r="P47" s="17"/>
      <c r="Q47" s="17"/>
      <c r="R47" s="17"/>
      <c r="S47" s="17"/>
      <c r="T47" s="17"/>
      <c r="U47" s="17"/>
      <c r="V47" s="17"/>
      <c r="W47" s="17"/>
      <c r="X47" s="17"/>
      <c r="Y47" s="17"/>
      <c r="Z47" s="18"/>
    </row>
    <row r="48" spans="1:41" x14ac:dyDescent="0.35">
      <c r="A48" s="16"/>
      <c r="B48" s="17"/>
      <c r="C48" s="17"/>
      <c r="D48" s="17"/>
      <c r="E48" s="17"/>
      <c r="F48" s="17"/>
      <c r="G48" s="17"/>
      <c r="H48" s="17"/>
      <c r="I48" s="17"/>
      <c r="J48" s="93"/>
      <c r="K48" s="17"/>
      <c r="L48" s="17"/>
      <c r="M48" s="17"/>
      <c r="N48" s="17"/>
      <c r="O48" s="17"/>
      <c r="P48" s="17"/>
      <c r="Q48" s="17"/>
      <c r="R48" s="17"/>
      <c r="S48" s="17"/>
      <c r="T48" s="17"/>
      <c r="U48" s="17"/>
      <c r="V48" s="17"/>
      <c r="W48" s="17"/>
      <c r="X48" s="17"/>
      <c r="Y48" s="17"/>
      <c r="Z48" s="18"/>
    </row>
    <row r="49" spans="1:26" x14ac:dyDescent="0.35">
      <c r="A49" s="16"/>
      <c r="B49" s="17"/>
      <c r="C49" s="17"/>
      <c r="D49" s="17"/>
      <c r="E49" s="17"/>
      <c r="F49" s="17"/>
      <c r="G49" s="17"/>
      <c r="H49" s="17"/>
      <c r="I49" s="17"/>
      <c r="J49" s="17"/>
      <c r="K49" s="17"/>
      <c r="L49" s="17"/>
      <c r="M49" s="17"/>
      <c r="N49" s="17"/>
      <c r="O49" s="17"/>
      <c r="P49" s="17"/>
      <c r="Q49" s="17"/>
      <c r="R49" s="17"/>
      <c r="S49" s="17"/>
      <c r="T49" s="17"/>
      <c r="U49" s="17"/>
      <c r="V49" s="17"/>
      <c r="W49" s="17"/>
      <c r="X49" s="17"/>
      <c r="Y49" s="17"/>
      <c r="Z49" s="18"/>
    </row>
    <row r="50" spans="1:26" x14ac:dyDescent="0.35">
      <c r="A50" s="16"/>
      <c r="B50" s="17"/>
      <c r="C50" s="17"/>
      <c r="D50" s="17"/>
      <c r="E50" s="17"/>
      <c r="F50" s="17"/>
      <c r="G50" s="17"/>
      <c r="H50" s="17"/>
      <c r="I50" s="17"/>
      <c r="J50" s="17"/>
      <c r="K50" s="17"/>
      <c r="L50" s="17"/>
      <c r="M50" s="17"/>
      <c r="N50" s="17"/>
      <c r="O50" s="17"/>
      <c r="P50" s="17"/>
      <c r="Q50" s="17"/>
      <c r="R50" s="17"/>
      <c r="S50" s="17"/>
      <c r="T50" s="17"/>
      <c r="U50" s="17"/>
      <c r="V50" s="17"/>
      <c r="W50" s="17"/>
      <c r="X50" s="17"/>
      <c r="Y50" s="17"/>
      <c r="Z50" s="18"/>
    </row>
    <row r="51" spans="1:26" ht="15" thickBot="1" x14ac:dyDescent="0.4">
      <c r="A51" s="19"/>
      <c r="B51" s="20"/>
      <c r="C51" s="20"/>
      <c r="D51" s="20"/>
      <c r="E51" s="20"/>
      <c r="F51" s="20"/>
      <c r="G51" s="20"/>
      <c r="H51" s="20"/>
      <c r="I51" s="20"/>
      <c r="J51" s="20"/>
      <c r="K51" s="20"/>
      <c r="L51" s="20"/>
      <c r="M51" s="20"/>
      <c r="N51" s="20"/>
      <c r="O51" s="20"/>
      <c r="P51" s="20"/>
      <c r="Q51" s="20"/>
      <c r="R51" s="20"/>
      <c r="S51" s="20"/>
      <c r="T51" s="20"/>
      <c r="U51" s="20"/>
      <c r="V51" s="20"/>
      <c r="W51" s="20"/>
      <c r="X51" s="20"/>
      <c r="Y51" s="20"/>
      <c r="Z51" s="21"/>
    </row>
    <row r="73" ht="14.25" customHeight="1" x14ac:dyDescent="0.35"/>
  </sheetData>
  <sheetProtection sheet="1" formatColumns="0"/>
  <customSheetViews>
    <customSheetView guid="{232185CC-B2DE-4246-8FA3-4BA56E4CCEA8}" scale="60" fitToPage="1">
      <selection activeCell="G3" sqref="G3"/>
      <pageMargins left="0.70866141732283472" right="0.70866141732283472" top="0.78740157480314965" bottom="0.78740157480314965" header="0.31496062992125984" footer="0.31496062992125984"/>
      <pageSetup paperSize="9" scale="38" orientation="landscape" horizontalDpi="300" verticalDpi="300" r:id="rId1"/>
    </customSheetView>
    <customSheetView guid="{1A31F048-B3E6-4A7C-A220-DD236865434F}" scale="60" fitToPage="1">
      <selection activeCell="G3" sqref="G3"/>
      <pageMargins left="0.70866141732283472" right="0.70866141732283472" top="0.78740157480314965" bottom="0.78740157480314965" header="0.31496062992125984" footer="0.31496062992125984"/>
      <pageSetup paperSize="9" scale="38" orientation="landscape" horizontalDpi="300" verticalDpi="300" r:id="rId2"/>
    </customSheetView>
  </customSheetViews>
  <mergeCells count="41">
    <mergeCell ref="W42:Y42"/>
    <mergeCell ref="AK8:AK9"/>
    <mergeCell ref="AL8:AL9"/>
    <mergeCell ref="AM8:AM9"/>
    <mergeCell ref="AN8:AN9"/>
    <mergeCell ref="AC8:AC9"/>
    <mergeCell ref="AD8:AD9"/>
    <mergeCell ref="AO8:AO9"/>
    <mergeCell ref="H42:J42"/>
    <mergeCell ref="K42:M42"/>
    <mergeCell ref="N42:P42"/>
    <mergeCell ref="Q42:S42"/>
    <mergeCell ref="T42:V42"/>
    <mergeCell ref="AE8:AE9"/>
    <mergeCell ref="AF8:AF9"/>
    <mergeCell ref="AG8:AG9"/>
    <mergeCell ref="AH8:AH9"/>
    <mergeCell ref="AI8:AI9"/>
    <mergeCell ref="AJ8:AJ9"/>
    <mergeCell ref="W8:Y8"/>
    <mergeCell ref="Z8:Z9"/>
    <mergeCell ref="AA8:AA9"/>
    <mergeCell ref="AB8:AB9"/>
    <mergeCell ref="T8:V8"/>
    <mergeCell ref="A8:A9"/>
    <mergeCell ref="B8:B9"/>
    <mergeCell ref="C8:C9"/>
    <mergeCell ref="D8:D9"/>
    <mergeCell ref="E8:E9"/>
    <mergeCell ref="F8:F9"/>
    <mergeCell ref="G8:G9"/>
    <mergeCell ref="H8:J8"/>
    <mergeCell ref="K8:M8"/>
    <mergeCell ref="N8:P8"/>
    <mergeCell ref="Q8:S8"/>
    <mergeCell ref="AL7:AN7"/>
    <mergeCell ref="A7:B7"/>
    <mergeCell ref="C7:F7"/>
    <mergeCell ref="G7:Z7"/>
    <mergeCell ref="AB7:AD7"/>
    <mergeCell ref="AE7:AK7"/>
  </mergeCells>
  <conditionalFormatting sqref="A10:AN40">
    <cfRule type="expression" dxfId="4" priority="5">
      <formula>WEEKDAY($B10,2)&gt;5</formula>
    </cfRule>
  </conditionalFormatting>
  <conditionalFormatting sqref="A10:B40">
    <cfRule type="expression" dxfId="3" priority="4">
      <formula>WEEKDAY($B10,2)&gt;5</formula>
    </cfRule>
  </conditionalFormatting>
  <conditionalFormatting sqref="F10:F40">
    <cfRule type="expression" dxfId="2" priority="3">
      <formula>COLUMN()</formula>
    </cfRule>
  </conditionalFormatting>
  <conditionalFormatting sqref="Z10:Z40">
    <cfRule type="expression" dxfId="1" priority="2">
      <formula>COLUMN()</formula>
    </cfRule>
  </conditionalFormatting>
  <conditionalFormatting sqref="AK10:AK40">
    <cfRule type="expression" dxfId="0" priority="1">
      <formula>COLUMN()</formula>
    </cfRule>
  </conditionalFormatting>
  <dataValidations count="1">
    <dataValidation type="whole" operator="greaterThanOrEqual" allowBlank="1" showInputMessage="1" showErrorMessage="1" errorTitle="Achtung!" error="Sie dürfen nur ganze Zahlen eingeben!" sqref="C10:AN40">
      <formula1>0</formula1>
    </dataValidation>
  </dataValidations>
  <pageMargins left="0.70866141732283472" right="0.70866141732283472" top="0.78740157480314965" bottom="0.78740157480314965" header="0.31496062992125984" footer="0.31496062992125984"/>
  <pageSetup paperSize="9" scale="38" orientation="landscape" horizontalDpi="300" verticalDpi="3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3"/>
  <sheetViews>
    <sheetView topLeftCell="A35" zoomScale="90" zoomScaleNormal="90" workbookViewId="0">
      <selection activeCell="A46" sqref="A46"/>
    </sheetView>
  </sheetViews>
  <sheetFormatPr baseColWidth="10" defaultRowHeight="14" x14ac:dyDescent="0.3"/>
  <cols>
    <col min="1" max="1" width="35.08203125" customWidth="1"/>
  </cols>
  <sheetData>
    <row r="1" spans="1:14" ht="46.5" customHeight="1" x14ac:dyDescent="0.3">
      <c r="A1" s="222" t="s">
        <v>109</v>
      </c>
      <c r="B1" s="222"/>
      <c r="C1" s="222"/>
      <c r="D1" s="222"/>
      <c r="E1" s="222"/>
      <c r="F1" s="222"/>
      <c r="G1" s="222"/>
      <c r="H1" s="222"/>
      <c r="I1" s="222"/>
      <c r="J1" s="222"/>
      <c r="K1" s="222"/>
      <c r="L1" s="222"/>
      <c r="M1" s="222"/>
      <c r="N1" s="222"/>
    </row>
    <row r="2" spans="1:14" ht="32.25" customHeight="1" x14ac:dyDescent="0.3">
      <c r="A2" s="223" t="s">
        <v>110</v>
      </c>
      <c r="B2" s="223"/>
      <c r="C2" s="223"/>
      <c r="D2" s="223"/>
      <c r="E2" s="223"/>
      <c r="F2" s="223"/>
      <c r="G2" s="223"/>
      <c r="H2" s="223"/>
      <c r="I2" s="223"/>
      <c r="J2" s="223"/>
      <c r="K2" s="223"/>
      <c r="L2" s="223"/>
      <c r="M2" s="223"/>
      <c r="N2" s="223"/>
    </row>
    <row r="3" spans="1:14" ht="31.5" customHeight="1" x14ac:dyDescent="0.3">
      <c r="A3" s="222" t="s">
        <v>111</v>
      </c>
      <c r="B3" s="222"/>
      <c r="C3" s="222"/>
      <c r="D3" s="222"/>
      <c r="E3" s="222"/>
      <c r="F3" s="222"/>
      <c r="G3" s="222"/>
      <c r="H3" s="222"/>
      <c r="I3" s="222"/>
      <c r="J3" s="222"/>
      <c r="K3" s="222"/>
      <c r="L3" s="222"/>
      <c r="M3" s="222"/>
      <c r="N3" s="222"/>
    </row>
    <row r="4" spans="1:14" ht="14.5" x14ac:dyDescent="0.3">
      <c r="A4" s="195" t="s">
        <v>112</v>
      </c>
      <c r="B4" s="195"/>
      <c r="C4" s="195"/>
      <c r="D4" s="195"/>
      <c r="E4" s="195"/>
      <c r="F4" s="195"/>
      <c r="G4" s="195"/>
      <c r="H4" s="195"/>
      <c r="I4" s="195"/>
      <c r="J4" s="195"/>
      <c r="K4" s="195"/>
      <c r="L4" s="195"/>
      <c r="M4" s="195"/>
      <c r="N4" s="195"/>
    </row>
    <row r="5" spans="1:14" ht="14.5" x14ac:dyDescent="0.3">
      <c r="A5" s="224" t="s">
        <v>113</v>
      </c>
      <c r="B5" s="224"/>
      <c r="C5" s="224"/>
      <c r="D5" s="224"/>
      <c r="E5" s="224"/>
      <c r="F5" s="224"/>
      <c r="G5" s="224"/>
      <c r="H5" s="224"/>
      <c r="I5" s="224"/>
      <c r="J5" s="224"/>
      <c r="K5" s="224"/>
      <c r="L5" s="224"/>
      <c r="M5" s="224"/>
      <c r="N5" s="224"/>
    </row>
    <row r="6" spans="1:14" ht="14.5" x14ac:dyDescent="0.3">
      <c r="A6" s="196"/>
      <c r="B6" s="195"/>
      <c r="C6" s="195"/>
      <c r="D6" s="195"/>
      <c r="E6" s="195"/>
      <c r="F6" s="195"/>
      <c r="G6" s="195"/>
      <c r="H6" s="195"/>
      <c r="I6" s="195"/>
      <c r="J6" s="195"/>
      <c r="K6" s="195"/>
      <c r="L6" s="195"/>
      <c r="M6" s="195"/>
      <c r="N6" s="195"/>
    </row>
    <row r="7" spans="1:14" ht="14.5" x14ac:dyDescent="0.3">
      <c r="A7" s="223" t="s">
        <v>114</v>
      </c>
      <c r="B7" s="223"/>
      <c r="C7" s="223"/>
      <c r="D7" s="223"/>
      <c r="E7" s="223"/>
      <c r="F7" s="223"/>
      <c r="G7" s="223"/>
      <c r="H7" s="223"/>
      <c r="I7" s="223"/>
      <c r="J7" s="223"/>
      <c r="K7" s="223"/>
      <c r="L7" s="223"/>
      <c r="M7" s="223"/>
      <c r="N7" s="223"/>
    </row>
    <row r="8" spans="1:14" ht="14.5" x14ac:dyDescent="0.3">
      <c r="A8" s="223" t="s">
        <v>115</v>
      </c>
      <c r="B8" s="223"/>
      <c r="C8" s="223"/>
      <c r="D8" s="223"/>
      <c r="E8" s="223"/>
      <c r="F8" s="223"/>
      <c r="G8" s="223"/>
      <c r="H8" s="223"/>
      <c r="I8" s="223"/>
      <c r="J8" s="223"/>
      <c r="K8" s="223"/>
      <c r="L8" s="223"/>
      <c r="M8" s="223"/>
      <c r="N8" s="223"/>
    </row>
    <row r="9" spans="1:14" ht="30" customHeight="1" x14ac:dyDescent="0.3">
      <c r="A9" s="228" t="s">
        <v>141</v>
      </c>
      <c r="B9" s="228"/>
      <c r="C9" s="228"/>
      <c r="D9" s="228"/>
      <c r="E9" s="228"/>
      <c r="F9" s="228"/>
      <c r="G9" s="228"/>
      <c r="H9" s="228"/>
      <c r="I9" s="228"/>
      <c r="J9" s="228"/>
      <c r="K9" s="228"/>
      <c r="L9" s="228"/>
      <c r="M9" s="228"/>
      <c r="N9" s="228"/>
    </row>
    <row r="10" spans="1:14" ht="13.5" customHeight="1" x14ac:dyDescent="0.35">
      <c r="A10" s="197"/>
      <c r="B10" s="197"/>
      <c r="C10" s="197"/>
      <c r="D10" s="197"/>
      <c r="E10" s="197"/>
      <c r="F10" s="197"/>
      <c r="G10" s="197"/>
      <c r="H10" s="197"/>
      <c r="I10" s="197"/>
      <c r="J10" s="123"/>
      <c r="K10" s="123"/>
      <c r="L10" s="122"/>
      <c r="M10" s="122"/>
      <c r="N10" s="122"/>
    </row>
    <row r="11" spans="1:14" ht="45.75" customHeight="1" x14ac:dyDescent="0.3">
      <c r="A11" s="124" t="s">
        <v>58</v>
      </c>
      <c r="B11" s="225" t="s">
        <v>116</v>
      </c>
      <c r="C11" s="225"/>
      <c r="D11" s="225"/>
      <c r="E11" s="225"/>
      <c r="F11" s="225"/>
      <c r="G11" s="225"/>
      <c r="H11" s="225"/>
      <c r="I11" s="225"/>
      <c r="J11" s="225"/>
      <c r="K11" s="225"/>
      <c r="L11" s="225"/>
      <c r="M11" s="225"/>
      <c r="N11" s="225"/>
    </row>
    <row r="12" spans="1:14" ht="15.75" customHeight="1" x14ac:dyDescent="0.3">
      <c r="A12" s="125" t="s">
        <v>117</v>
      </c>
      <c r="B12" s="225" t="s">
        <v>118</v>
      </c>
      <c r="C12" s="225"/>
      <c r="D12" s="225"/>
      <c r="E12" s="225"/>
      <c r="F12" s="225"/>
      <c r="G12" s="225"/>
      <c r="H12" s="225"/>
      <c r="I12" s="225"/>
      <c r="J12" s="225"/>
      <c r="K12" s="225"/>
      <c r="L12" s="225"/>
      <c r="M12" s="225"/>
      <c r="N12" s="225"/>
    </row>
    <row r="13" spans="1:14" ht="18" customHeight="1" x14ac:dyDescent="0.3">
      <c r="A13" s="124" t="s">
        <v>108</v>
      </c>
      <c r="B13" s="225" t="s">
        <v>119</v>
      </c>
      <c r="C13" s="225"/>
      <c r="D13" s="225"/>
      <c r="E13" s="225"/>
      <c r="F13" s="225"/>
      <c r="G13" s="225"/>
      <c r="H13" s="225"/>
      <c r="I13" s="225"/>
      <c r="J13" s="225"/>
      <c r="K13" s="225"/>
      <c r="L13" s="225"/>
      <c r="M13" s="225"/>
      <c r="N13" s="225"/>
    </row>
    <row r="14" spans="1:14" ht="30.75" customHeight="1" x14ac:dyDescent="0.3">
      <c r="A14" s="124" t="s">
        <v>120</v>
      </c>
      <c r="B14" s="225" t="s">
        <v>121</v>
      </c>
      <c r="C14" s="225"/>
      <c r="D14" s="225"/>
      <c r="E14" s="225"/>
      <c r="F14" s="225"/>
      <c r="G14" s="225"/>
      <c r="H14" s="225"/>
      <c r="I14" s="225"/>
      <c r="J14" s="225"/>
      <c r="K14" s="225"/>
      <c r="L14" s="225"/>
      <c r="M14" s="225"/>
      <c r="N14" s="225"/>
    </row>
    <row r="15" spans="1:14" ht="14.5" x14ac:dyDescent="0.3">
      <c r="A15" s="124" t="s">
        <v>2</v>
      </c>
      <c r="B15" s="225" t="s">
        <v>122</v>
      </c>
      <c r="C15" s="225"/>
      <c r="D15" s="225"/>
      <c r="E15" s="225"/>
      <c r="F15" s="225"/>
      <c r="G15" s="225"/>
      <c r="H15" s="225"/>
      <c r="I15" s="225"/>
      <c r="J15" s="225"/>
      <c r="K15" s="225"/>
      <c r="L15" s="225"/>
      <c r="M15" s="225"/>
      <c r="N15" s="225"/>
    </row>
    <row r="16" spans="1:14" ht="14.5" x14ac:dyDescent="0.3">
      <c r="A16" s="126" t="s">
        <v>59</v>
      </c>
      <c r="B16" s="225" t="s">
        <v>123</v>
      </c>
      <c r="C16" s="225"/>
      <c r="D16" s="225"/>
      <c r="E16" s="225"/>
      <c r="F16" s="225"/>
      <c r="G16" s="225"/>
      <c r="H16" s="225"/>
      <c r="I16" s="225"/>
      <c r="J16" s="225"/>
      <c r="K16" s="225"/>
      <c r="L16" s="225"/>
      <c r="M16" s="225"/>
      <c r="N16" s="225"/>
    </row>
    <row r="17" spans="1:14" ht="14.5" x14ac:dyDescent="0.3">
      <c r="A17" s="127" t="s">
        <v>60</v>
      </c>
      <c r="B17" s="225" t="s">
        <v>124</v>
      </c>
      <c r="C17" s="225"/>
      <c r="D17" s="225"/>
      <c r="E17" s="225"/>
      <c r="F17" s="225"/>
      <c r="G17" s="225"/>
      <c r="H17" s="225"/>
      <c r="I17" s="225"/>
      <c r="J17" s="225"/>
      <c r="K17" s="225"/>
      <c r="L17" s="225"/>
      <c r="M17" s="225"/>
      <c r="N17" s="225"/>
    </row>
    <row r="18" spans="1:14" ht="14.5" x14ac:dyDescent="0.3">
      <c r="A18" s="128" t="s">
        <v>3</v>
      </c>
      <c r="B18" s="225" t="s">
        <v>125</v>
      </c>
      <c r="C18" s="225"/>
      <c r="D18" s="225"/>
      <c r="E18" s="225"/>
      <c r="F18" s="225"/>
      <c r="G18" s="225"/>
      <c r="H18" s="225"/>
      <c r="I18" s="225"/>
      <c r="J18" s="225"/>
      <c r="K18" s="225"/>
      <c r="L18" s="225"/>
      <c r="M18" s="225"/>
      <c r="N18" s="225"/>
    </row>
    <row r="19" spans="1:14" ht="14.5" x14ac:dyDescent="0.3">
      <c r="A19" s="128" t="s">
        <v>4</v>
      </c>
      <c r="B19" s="225" t="s">
        <v>126</v>
      </c>
      <c r="C19" s="225"/>
      <c r="D19" s="225"/>
      <c r="E19" s="225"/>
      <c r="F19" s="225"/>
      <c r="G19" s="225"/>
      <c r="H19" s="225"/>
      <c r="I19" s="225"/>
      <c r="J19" s="225"/>
      <c r="K19" s="225"/>
      <c r="L19" s="225"/>
      <c r="M19" s="225"/>
      <c r="N19" s="225"/>
    </row>
    <row r="20" spans="1:14" ht="14.5" x14ac:dyDescent="0.3">
      <c r="A20" s="128" t="s">
        <v>5</v>
      </c>
      <c r="B20" s="225" t="s">
        <v>127</v>
      </c>
      <c r="C20" s="225"/>
      <c r="D20" s="225"/>
      <c r="E20" s="225"/>
      <c r="F20" s="225"/>
      <c r="G20" s="225"/>
      <c r="H20" s="225"/>
      <c r="I20" s="225"/>
      <c r="J20" s="225"/>
      <c r="K20" s="225"/>
      <c r="L20" s="225"/>
      <c r="M20" s="225"/>
      <c r="N20" s="225"/>
    </row>
    <row r="21" spans="1:14" ht="14.5" x14ac:dyDescent="0.3">
      <c r="A21" s="125" t="s">
        <v>56</v>
      </c>
      <c r="B21" s="225" t="s">
        <v>128</v>
      </c>
      <c r="C21" s="225"/>
      <c r="D21" s="225"/>
      <c r="E21" s="225"/>
      <c r="F21" s="225"/>
      <c r="G21" s="225"/>
      <c r="H21" s="225"/>
      <c r="I21" s="225"/>
      <c r="J21" s="225"/>
      <c r="K21" s="225"/>
      <c r="L21" s="225"/>
      <c r="M21" s="225"/>
      <c r="N21" s="225"/>
    </row>
    <row r="22" spans="1:14" ht="18" customHeight="1" x14ac:dyDescent="0.3">
      <c r="A22" s="125" t="s">
        <v>129</v>
      </c>
      <c r="B22" s="225" t="s">
        <v>130</v>
      </c>
      <c r="C22" s="225"/>
      <c r="D22" s="225"/>
      <c r="E22" s="225"/>
      <c r="F22" s="225"/>
      <c r="G22" s="225"/>
      <c r="H22" s="225"/>
      <c r="I22" s="225"/>
      <c r="J22" s="225"/>
      <c r="K22" s="225"/>
      <c r="L22" s="225"/>
      <c r="M22" s="225"/>
      <c r="N22" s="225"/>
    </row>
    <row r="23" spans="1:14" ht="46.5" customHeight="1" x14ac:dyDescent="0.3">
      <c r="A23" s="129" t="s">
        <v>131</v>
      </c>
      <c r="B23" s="225" t="s">
        <v>132</v>
      </c>
      <c r="C23" s="225"/>
      <c r="D23" s="225"/>
      <c r="E23" s="225"/>
      <c r="F23" s="225"/>
      <c r="G23" s="225"/>
      <c r="H23" s="225"/>
      <c r="I23" s="225"/>
      <c r="J23" s="225"/>
      <c r="K23" s="225"/>
      <c r="L23" s="225"/>
      <c r="M23" s="225"/>
      <c r="N23" s="225"/>
    </row>
    <row r="24" spans="1:14" ht="14.5" x14ac:dyDescent="0.3">
      <c r="A24" s="129" t="s">
        <v>133</v>
      </c>
      <c r="B24" s="225" t="s">
        <v>134</v>
      </c>
      <c r="C24" s="225"/>
      <c r="D24" s="225"/>
      <c r="E24" s="225"/>
      <c r="F24" s="225"/>
      <c r="G24" s="225"/>
      <c r="H24" s="225"/>
      <c r="I24" s="225"/>
      <c r="J24" s="225"/>
      <c r="K24" s="225"/>
      <c r="L24" s="225"/>
      <c r="M24" s="225"/>
      <c r="N24" s="225"/>
    </row>
    <row r="25" spans="1:14" ht="18" customHeight="1" x14ac:dyDescent="0.3">
      <c r="A25" s="124" t="s">
        <v>135</v>
      </c>
      <c r="B25" s="225" t="s">
        <v>136</v>
      </c>
      <c r="C25" s="225"/>
      <c r="D25" s="225"/>
      <c r="E25" s="225"/>
      <c r="F25" s="225"/>
      <c r="G25" s="225"/>
      <c r="H25" s="225"/>
      <c r="I25" s="225"/>
      <c r="J25" s="225"/>
      <c r="K25" s="225"/>
      <c r="L25" s="225"/>
      <c r="M25" s="225"/>
      <c r="N25" s="225"/>
    </row>
    <row r="26" spans="1:14" ht="32.25" customHeight="1" x14ac:dyDescent="0.3">
      <c r="A26" s="124" t="s">
        <v>137</v>
      </c>
      <c r="B26" s="226" t="s">
        <v>138</v>
      </c>
      <c r="C26" s="226"/>
      <c r="D26" s="226"/>
      <c r="E26" s="226"/>
      <c r="F26" s="226"/>
      <c r="G26" s="226"/>
      <c r="H26" s="226"/>
      <c r="I26" s="226"/>
      <c r="J26" s="226"/>
      <c r="K26" s="226"/>
      <c r="L26" s="226"/>
      <c r="M26" s="226"/>
      <c r="N26" s="226"/>
    </row>
    <row r="27" spans="1:14" ht="14.5" x14ac:dyDescent="0.3">
      <c r="A27" s="125" t="s">
        <v>139</v>
      </c>
      <c r="B27" s="225" t="s">
        <v>140</v>
      </c>
      <c r="C27" s="225"/>
      <c r="D27" s="225"/>
      <c r="E27" s="225"/>
      <c r="F27" s="225"/>
      <c r="G27" s="225"/>
      <c r="H27" s="225"/>
      <c r="I27" s="225"/>
      <c r="J27" s="225"/>
      <c r="K27" s="225"/>
      <c r="L27" s="225"/>
      <c r="M27" s="225"/>
      <c r="N27" s="225"/>
    </row>
    <row r="28" spans="1:14" ht="18.75" customHeight="1" x14ac:dyDescent="0.35">
      <c r="A28" s="130"/>
      <c r="B28" s="226"/>
      <c r="C28" s="227"/>
      <c r="D28" s="227"/>
      <c r="E28" s="227"/>
      <c r="F28" s="227"/>
      <c r="G28" s="227"/>
      <c r="H28" s="227"/>
      <c r="I28" s="227"/>
      <c r="J28" s="227"/>
      <c r="K28" s="227"/>
      <c r="L28" s="227"/>
      <c r="M28" s="227"/>
      <c r="N28" s="227"/>
    </row>
    <row r="29" spans="1:14" ht="15.75" customHeight="1" x14ac:dyDescent="0.35">
      <c r="A29" s="130" t="s">
        <v>75</v>
      </c>
      <c r="B29" s="226" t="s">
        <v>142</v>
      </c>
      <c r="C29" s="227"/>
      <c r="D29" s="227"/>
      <c r="E29" s="227"/>
      <c r="F29" s="227"/>
      <c r="G29" s="227"/>
      <c r="H29" s="227"/>
      <c r="I29" s="227"/>
      <c r="J29" s="227"/>
      <c r="K29" s="227"/>
      <c r="L29" s="227"/>
      <c r="M29" s="227"/>
      <c r="N29" s="227"/>
    </row>
    <row r="30" spans="1:14" ht="32.25" customHeight="1" x14ac:dyDescent="0.35">
      <c r="A30" s="130" t="s">
        <v>143</v>
      </c>
      <c r="B30" s="226" t="s">
        <v>144</v>
      </c>
      <c r="C30" s="227"/>
      <c r="D30" s="227"/>
      <c r="E30" s="227"/>
      <c r="F30" s="227"/>
      <c r="G30" s="227"/>
      <c r="H30" s="227"/>
      <c r="I30" s="227"/>
      <c r="J30" s="227"/>
      <c r="K30" s="227"/>
      <c r="L30" s="227"/>
      <c r="M30" s="227"/>
      <c r="N30" s="227"/>
    </row>
    <row r="31" spans="1:14" ht="18" customHeight="1" x14ac:dyDescent="0.3">
      <c r="A31" s="130" t="s">
        <v>65</v>
      </c>
      <c r="B31" s="226" t="s">
        <v>145</v>
      </c>
      <c r="C31" s="226"/>
      <c r="D31" s="226"/>
      <c r="E31" s="226"/>
      <c r="F31" s="226"/>
      <c r="G31" s="226"/>
      <c r="H31" s="226"/>
      <c r="I31" s="226"/>
      <c r="J31" s="226"/>
      <c r="K31" s="226"/>
      <c r="L31" s="226"/>
      <c r="M31" s="226"/>
      <c r="N31" s="226"/>
    </row>
    <row r="32" spans="1:14" ht="63" customHeight="1" x14ac:dyDescent="0.3">
      <c r="A32" s="130" t="s">
        <v>66</v>
      </c>
      <c r="B32" s="226" t="s">
        <v>146</v>
      </c>
      <c r="C32" s="226"/>
      <c r="D32" s="226"/>
      <c r="E32" s="226"/>
      <c r="F32" s="226"/>
      <c r="G32" s="226"/>
      <c r="H32" s="226"/>
      <c r="I32" s="226"/>
      <c r="J32" s="226"/>
      <c r="K32" s="226"/>
      <c r="L32" s="226"/>
      <c r="M32" s="226"/>
      <c r="N32" s="226"/>
    </row>
    <row r="33" spans="1:14" ht="32.25" customHeight="1" x14ac:dyDescent="0.3">
      <c r="A33" s="130" t="s">
        <v>67</v>
      </c>
      <c r="B33" s="226" t="s">
        <v>147</v>
      </c>
      <c r="C33" s="226"/>
      <c r="D33" s="226"/>
      <c r="E33" s="226"/>
      <c r="F33" s="226"/>
      <c r="G33" s="226"/>
      <c r="H33" s="226"/>
      <c r="I33" s="226"/>
      <c r="J33" s="226"/>
      <c r="K33" s="226"/>
      <c r="L33" s="226"/>
      <c r="M33" s="226"/>
      <c r="N33" s="226"/>
    </row>
    <row r="34" spans="1:14" ht="33.75" customHeight="1" x14ac:dyDescent="0.3">
      <c r="A34" s="131" t="s">
        <v>68</v>
      </c>
      <c r="B34" s="226" t="s">
        <v>148</v>
      </c>
      <c r="C34" s="226"/>
      <c r="D34" s="226"/>
      <c r="E34" s="226"/>
      <c r="F34" s="226"/>
      <c r="G34" s="226"/>
      <c r="H34" s="226"/>
      <c r="I34" s="226"/>
      <c r="J34" s="226"/>
      <c r="K34" s="226"/>
      <c r="L34" s="226"/>
      <c r="M34" s="226"/>
      <c r="N34" s="226"/>
    </row>
    <row r="35" spans="1:14" ht="21" customHeight="1" x14ac:dyDescent="0.3">
      <c r="A35" s="130" t="s">
        <v>69</v>
      </c>
      <c r="B35" s="225" t="s">
        <v>157</v>
      </c>
      <c r="C35" s="225"/>
      <c r="D35" s="225"/>
      <c r="E35" s="225"/>
      <c r="F35" s="225"/>
      <c r="G35" s="225"/>
      <c r="H35" s="225"/>
      <c r="I35" s="225"/>
      <c r="J35" s="225"/>
      <c r="K35" s="225"/>
      <c r="L35" s="225"/>
      <c r="M35" s="225"/>
      <c r="N35" s="225"/>
    </row>
    <row r="36" spans="1:14" ht="49.5" customHeight="1" x14ac:dyDescent="0.3">
      <c r="A36" s="131" t="s">
        <v>70</v>
      </c>
      <c r="B36" s="226" t="s">
        <v>149</v>
      </c>
      <c r="C36" s="226"/>
      <c r="D36" s="226"/>
      <c r="E36" s="226"/>
      <c r="F36" s="226"/>
      <c r="G36" s="226"/>
      <c r="H36" s="226"/>
      <c r="I36" s="226"/>
      <c r="J36" s="226"/>
      <c r="K36" s="226"/>
      <c r="L36" s="226"/>
      <c r="M36" s="226"/>
      <c r="N36" s="226"/>
    </row>
    <row r="37" spans="1:14" ht="19.5" customHeight="1" x14ac:dyDescent="0.3">
      <c r="A37" s="131"/>
      <c r="B37" s="229" t="s">
        <v>150</v>
      </c>
      <c r="C37" s="226"/>
      <c r="D37" s="226"/>
      <c r="E37" s="226"/>
      <c r="F37" s="226"/>
      <c r="G37" s="226"/>
      <c r="H37" s="226"/>
      <c r="I37" s="226"/>
      <c r="J37" s="226"/>
      <c r="K37" s="226"/>
      <c r="L37" s="226"/>
      <c r="M37" s="226"/>
      <c r="N37" s="226"/>
    </row>
    <row r="38" spans="1:14" ht="15.75" customHeight="1" x14ac:dyDescent="0.3">
      <c r="A38" s="132" t="s">
        <v>71</v>
      </c>
      <c r="B38" s="226" t="s">
        <v>151</v>
      </c>
      <c r="C38" s="226"/>
      <c r="D38" s="226"/>
      <c r="E38" s="226"/>
      <c r="F38" s="226"/>
      <c r="G38" s="226"/>
      <c r="H38" s="226"/>
      <c r="I38" s="226"/>
      <c r="J38" s="226"/>
      <c r="K38" s="226"/>
      <c r="L38" s="226"/>
      <c r="M38" s="226"/>
      <c r="N38" s="226"/>
    </row>
    <row r="39" spans="1:14" ht="32.25" customHeight="1" x14ac:dyDescent="0.3">
      <c r="A39" s="130" t="s">
        <v>72</v>
      </c>
      <c r="B39" s="226" t="s">
        <v>152</v>
      </c>
      <c r="C39" s="226"/>
      <c r="D39" s="226"/>
      <c r="E39" s="226"/>
      <c r="F39" s="226"/>
      <c r="G39" s="226"/>
      <c r="H39" s="226"/>
      <c r="I39" s="226"/>
      <c r="J39" s="226"/>
      <c r="K39" s="226"/>
      <c r="L39" s="226"/>
      <c r="M39" s="226"/>
      <c r="N39" s="226"/>
    </row>
    <row r="40" spans="1:14" ht="31.5" customHeight="1" x14ac:dyDescent="0.3">
      <c r="A40" s="132" t="s">
        <v>92</v>
      </c>
      <c r="B40" s="226" t="s">
        <v>153</v>
      </c>
      <c r="C40" s="226"/>
      <c r="D40" s="226"/>
      <c r="E40" s="226"/>
      <c r="F40" s="226"/>
      <c r="G40" s="226"/>
      <c r="H40" s="226"/>
      <c r="I40" s="226"/>
      <c r="J40" s="226"/>
      <c r="K40" s="226"/>
      <c r="L40" s="226"/>
      <c r="M40" s="226"/>
      <c r="N40" s="226"/>
    </row>
    <row r="41" spans="1:14" ht="31.5" customHeight="1" x14ac:dyDescent="0.3">
      <c r="A41" s="131" t="s">
        <v>93</v>
      </c>
      <c r="B41" s="226" t="s">
        <v>154</v>
      </c>
      <c r="C41" s="226"/>
      <c r="D41" s="226"/>
      <c r="E41" s="226"/>
      <c r="F41" s="226"/>
      <c r="G41" s="226"/>
      <c r="H41" s="226"/>
      <c r="I41" s="226"/>
      <c r="J41" s="226"/>
      <c r="K41" s="226"/>
      <c r="L41" s="226"/>
      <c r="M41" s="226"/>
      <c r="N41" s="226"/>
    </row>
    <row r="42" spans="1:14" ht="31.5" customHeight="1" x14ac:dyDescent="0.3">
      <c r="A42" s="130" t="s">
        <v>73</v>
      </c>
      <c r="B42" s="226" t="s">
        <v>155</v>
      </c>
      <c r="C42" s="226"/>
      <c r="D42" s="226"/>
      <c r="E42" s="226"/>
      <c r="F42" s="226"/>
      <c r="G42" s="226"/>
      <c r="H42" s="226"/>
      <c r="I42" s="226"/>
      <c r="J42" s="226"/>
      <c r="K42" s="226"/>
      <c r="L42" s="226"/>
      <c r="M42" s="226"/>
      <c r="N42" s="226"/>
    </row>
    <row r="43" spans="1:14" ht="32.25" customHeight="1" x14ac:dyDescent="0.3">
      <c r="A43" s="130" t="s">
        <v>74</v>
      </c>
      <c r="B43" s="226" t="s">
        <v>156</v>
      </c>
      <c r="C43" s="226"/>
      <c r="D43" s="226"/>
      <c r="E43" s="226"/>
      <c r="F43" s="226"/>
      <c r="G43" s="226"/>
      <c r="H43" s="226"/>
      <c r="I43" s="226"/>
      <c r="J43" s="226"/>
      <c r="K43" s="226"/>
      <c r="L43" s="226"/>
      <c r="M43" s="226"/>
      <c r="N43" s="226"/>
    </row>
  </sheetData>
  <sheetProtection sheet="1" objects="1" scenarios="1"/>
  <customSheetViews>
    <customSheetView guid="{232185CC-B2DE-4246-8FA3-4BA56E4CCEA8}" scale="90" fitToPage="1" topLeftCell="A35">
      <selection activeCell="A46" sqref="A46"/>
      <pageMargins left="0.70866141732283472" right="0.70866141732283472" top="0.78740157480314965" bottom="0.78740157480314965" header="0.31496062992125984" footer="0.31496062992125984"/>
      <pageSetup paperSize="9" orientation="landscape" r:id="rId1"/>
    </customSheetView>
    <customSheetView guid="{1A31F048-B3E6-4A7C-A220-DD236865434F}" scale="90" fitToPage="1" topLeftCell="A35">
      <selection activeCell="A46" sqref="A46"/>
      <pageMargins left="0.70866141732283472" right="0.70866141732283472" top="0.78740157480314965" bottom="0.78740157480314965" header="0.31496062992125984" footer="0.31496062992125984"/>
      <pageSetup paperSize="9" orientation="landscape" r:id="rId2"/>
    </customSheetView>
  </customSheetViews>
  <mergeCells count="40">
    <mergeCell ref="B43:N43"/>
    <mergeCell ref="A7:N7"/>
    <mergeCell ref="A8:N8"/>
    <mergeCell ref="A9:N9"/>
    <mergeCell ref="B27:N27"/>
    <mergeCell ref="B42:N42"/>
    <mergeCell ref="B41:N41"/>
    <mergeCell ref="B30:N30"/>
    <mergeCell ref="B31:N31"/>
    <mergeCell ref="B32:N32"/>
    <mergeCell ref="B33:N33"/>
    <mergeCell ref="B34:N34"/>
    <mergeCell ref="B35:N35"/>
    <mergeCell ref="B36:N36"/>
    <mergeCell ref="B37:N37"/>
    <mergeCell ref="B38:N38"/>
    <mergeCell ref="B39:N39"/>
    <mergeCell ref="B40:N40"/>
    <mergeCell ref="B29:N29"/>
    <mergeCell ref="B17:N17"/>
    <mergeCell ref="B18:N18"/>
    <mergeCell ref="B19:N19"/>
    <mergeCell ref="B20:N20"/>
    <mergeCell ref="B21:N21"/>
    <mergeCell ref="B22:N22"/>
    <mergeCell ref="B23:N23"/>
    <mergeCell ref="B24:N24"/>
    <mergeCell ref="B25:N25"/>
    <mergeCell ref="B26:N26"/>
    <mergeCell ref="B28:N28"/>
    <mergeCell ref="A1:N1"/>
    <mergeCell ref="A2:N2"/>
    <mergeCell ref="A3:N3"/>
    <mergeCell ref="A5:N5"/>
    <mergeCell ref="B16:N16"/>
    <mergeCell ref="B11:N11"/>
    <mergeCell ref="B12:N12"/>
    <mergeCell ref="B13:N13"/>
    <mergeCell ref="B14:N14"/>
    <mergeCell ref="B15:N15"/>
  </mergeCells>
  <hyperlinks>
    <hyperlink ref="A5" r:id="rId3"/>
    <hyperlink ref="B37" r:id="rId4"/>
  </hyperlinks>
  <pageMargins left="0.70866141732283472" right="0.70866141732283472" top="0.78740157480314965" bottom="0.78740157480314965" header="0.31496062992125984" footer="0.31496062992125984"/>
  <pageSetup paperSize="9" orientation="landscape"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5"/>
  <sheetViews>
    <sheetView zoomScale="80" zoomScaleNormal="80" workbookViewId="0">
      <selection activeCell="H21" sqref="H21"/>
    </sheetView>
  </sheetViews>
  <sheetFormatPr baseColWidth="10" defaultColWidth="11" defaultRowHeight="14.5" x14ac:dyDescent="0.35"/>
  <cols>
    <col min="1" max="1" width="30.5" style="135" bestFit="1" customWidth="1"/>
    <col min="2" max="16384" width="11" style="135"/>
  </cols>
  <sheetData>
    <row r="1" spans="1:6" ht="18.5" x14ac:dyDescent="0.45">
      <c r="A1" s="154" t="s">
        <v>107</v>
      </c>
      <c r="B1" s="154">
        <f>Ausblenden!A81</f>
        <v>2025</v>
      </c>
    </row>
    <row r="3" spans="1:6" x14ac:dyDescent="0.35">
      <c r="A3" s="133" t="str">
        <f>'Deckblatt 2025'!A3</f>
        <v>Leistungsart:</v>
      </c>
      <c r="B3" s="134" t="str">
        <f>'Deckblatt 2025'!C3</f>
        <v>Arbeitsweltbezogene Jugendsozialarbeit</v>
      </c>
    </row>
    <row r="4" spans="1:6" x14ac:dyDescent="0.35">
      <c r="A4" s="133" t="str">
        <f>'Deckblatt 2025'!A5</f>
        <v>Stadtraum/stadtweit:</v>
      </c>
      <c r="B4" s="134" t="str">
        <f>'Deckblatt 2025'!C5</f>
        <v>stadtweit</v>
      </c>
    </row>
    <row r="5" spans="1:6" x14ac:dyDescent="0.35">
      <c r="A5" s="133" t="str">
        <f>'Deckblatt 2025'!A7</f>
        <v>Träger:</v>
      </c>
      <c r="B5" s="134">
        <f>'Deckblatt 2025'!C7</f>
        <v>0</v>
      </c>
    </row>
    <row r="6" spans="1:6" x14ac:dyDescent="0.35">
      <c r="A6" s="133" t="str">
        <f>'Deckblatt 2025'!A9</f>
        <v>Einrichtung/Dienst:</v>
      </c>
      <c r="B6" s="134">
        <f>'Deckblatt 2025'!C9</f>
        <v>0</v>
      </c>
    </row>
    <row r="7" spans="1:6" x14ac:dyDescent="0.35">
      <c r="A7" s="133" t="str">
        <f>'Deckblatt 2025'!A11</f>
        <v>Aktenzeichen:</v>
      </c>
      <c r="B7" s="192">
        <f>'Deckblatt 2025'!C11</f>
        <v>0</v>
      </c>
    </row>
    <row r="14" spans="1:6" x14ac:dyDescent="0.35">
      <c r="D14" s="139"/>
    </row>
    <row r="15" spans="1:6" x14ac:dyDescent="0.35">
      <c r="F15" s="139"/>
    </row>
  </sheetData>
  <sheetProtection sheet="1" objects="1" scenarios="1"/>
  <customSheetViews>
    <customSheetView guid="{232185CC-B2DE-4246-8FA3-4BA56E4CCEA8}" scale="80" fitToPage="1">
      <selection activeCell="H21" sqref="H21"/>
      <pageMargins left="0.70866141732283472" right="0.70866141732283472" top="0.78740157480314965" bottom="0.78740157480314965" header="0.31496062992125984" footer="0.31496062992125984"/>
      <pageSetup paperSize="9" orientation="portrait" r:id="rId1"/>
    </customSheetView>
    <customSheetView guid="{1A31F048-B3E6-4A7C-A220-DD236865434F}" scale="80" fitToPage="1">
      <selection activeCell="H21" sqref="H21"/>
      <pageMargins left="0.70866141732283472" right="0.70866141732283472" top="0.78740157480314965" bottom="0.78740157480314965" header="0.31496062992125984" footer="0.31496062992125984"/>
      <pageSetup paperSize="9" orientation="portrait" r:id="rId2"/>
    </customSheetView>
  </customSheetViews>
  <pageMargins left="0.70866141732283472" right="0.70866141732283472" top="0.78740157480314965" bottom="0.78740157480314965" header="0.31496062992125984" footer="0.31496062992125984"/>
  <pageSetup paperSize="9" orientation="portrait"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9"/>
  <sheetViews>
    <sheetView workbookViewId="0">
      <selection activeCell="D18" sqref="D18"/>
    </sheetView>
  </sheetViews>
  <sheetFormatPr baseColWidth="10" defaultColWidth="11" defaultRowHeight="14.5" x14ac:dyDescent="0.35"/>
  <cols>
    <col min="1" max="1" width="57" style="6" customWidth="1"/>
    <col min="2" max="2" width="15.58203125" style="6" customWidth="1"/>
    <col min="3" max="16384" width="11" style="6"/>
  </cols>
  <sheetData>
    <row r="2" spans="1:3" x14ac:dyDescent="0.35">
      <c r="A2" s="6" t="s">
        <v>28</v>
      </c>
      <c r="C2" s="6" t="s">
        <v>42</v>
      </c>
    </row>
    <row r="3" spans="1:3" x14ac:dyDescent="0.35">
      <c r="A3" s="22" t="s">
        <v>30</v>
      </c>
      <c r="C3" s="6" t="s">
        <v>43</v>
      </c>
    </row>
    <row r="4" spans="1:3" x14ac:dyDescent="0.35">
      <c r="A4" s="22" t="s">
        <v>31</v>
      </c>
      <c r="C4" s="6" t="s">
        <v>44</v>
      </c>
    </row>
    <row r="5" spans="1:3" x14ac:dyDescent="0.35">
      <c r="A5" s="22" t="s">
        <v>32</v>
      </c>
      <c r="C5" s="6" t="s">
        <v>29</v>
      </c>
    </row>
    <row r="6" spans="1:3" x14ac:dyDescent="0.35">
      <c r="A6" s="22" t="s">
        <v>33</v>
      </c>
      <c r="C6" s="6" t="s">
        <v>61</v>
      </c>
    </row>
    <row r="7" spans="1:3" x14ac:dyDescent="0.35">
      <c r="A7" s="6" t="s">
        <v>34</v>
      </c>
      <c r="C7" s="6" t="s">
        <v>49</v>
      </c>
    </row>
    <row r="8" spans="1:3" x14ac:dyDescent="0.35">
      <c r="A8" s="6" t="s">
        <v>54</v>
      </c>
      <c r="C8" s="6" t="s">
        <v>45</v>
      </c>
    </row>
    <row r="9" spans="1:3" x14ac:dyDescent="0.35">
      <c r="A9" s="6" t="s">
        <v>53</v>
      </c>
      <c r="C9" s="6" t="s">
        <v>46</v>
      </c>
    </row>
    <row r="10" spans="1:3" x14ac:dyDescent="0.35">
      <c r="A10" s="6" t="s">
        <v>35</v>
      </c>
      <c r="C10" s="6" t="s">
        <v>47</v>
      </c>
    </row>
    <row r="11" spans="1:3" x14ac:dyDescent="0.35">
      <c r="A11" s="6" t="s">
        <v>36</v>
      </c>
      <c r="C11" s="6" t="s">
        <v>48</v>
      </c>
    </row>
    <row r="12" spans="1:3" x14ac:dyDescent="0.35">
      <c r="A12" s="22" t="s">
        <v>37</v>
      </c>
      <c r="C12" s="23" t="s">
        <v>63</v>
      </c>
    </row>
    <row r="13" spans="1:3" x14ac:dyDescent="0.35">
      <c r="A13" s="6" t="s">
        <v>38</v>
      </c>
    </row>
    <row r="14" spans="1:3" x14ac:dyDescent="0.35">
      <c r="A14" s="6" t="s">
        <v>39</v>
      </c>
    </row>
    <row r="15" spans="1:3" x14ac:dyDescent="0.35">
      <c r="A15" s="6" t="s">
        <v>40</v>
      </c>
    </row>
    <row r="16" spans="1:3" x14ac:dyDescent="0.35">
      <c r="A16" s="6" t="s">
        <v>52</v>
      </c>
    </row>
    <row r="17" spans="1:1" x14ac:dyDescent="0.35">
      <c r="A17" s="6" t="s">
        <v>50</v>
      </c>
    </row>
    <row r="18" spans="1:1" x14ac:dyDescent="0.35">
      <c r="A18" s="6" t="s">
        <v>51</v>
      </c>
    </row>
    <row r="19" spans="1:1" x14ac:dyDescent="0.35">
      <c r="A19" s="6" t="s">
        <v>41</v>
      </c>
    </row>
  </sheetData>
  <sheetProtection sheet="1" objects="1" scenarios="1"/>
  <customSheetViews>
    <customSheetView guid="{232185CC-B2DE-4246-8FA3-4BA56E4CCEA8}" state="hidden">
      <selection activeCell="D18" sqref="D18"/>
      <pageMargins left="0.7" right="0.7" top="0.78740157499999996" bottom="0.78740157499999996" header="0.3" footer="0.3"/>
    </customSheetView>
    <customSheetView guid="{1A31F048-B3E6-4A7C-A220-DD236865434F}" state="hidden">
      <selection activeCell="D18" sqref="D18"/>
      <pageMargins left="0.7" right="0.7" top="0.78740157499999996" bottom="0.78740157499999996" header="0.3" footer="0.3"/>
    </customSheetView>
  </customSheetView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
  <sheetViews>
    <sheetView topLeftCell="A7" zoomScale="80" zoomScaleNormal="80" workbookViewId="0">
      <selection activeCell="B5" sqref="B5:G5"/>
    </sheetView>
  </sheetViews>
  <sheetFormatPr baseColWidth="10" defaultRowHeight="14" x14ac:dyDescent="0.3"/>
  <cols>
    <col min="1" max="1" width="17.58203125" customWidth="1"/>
    <col min="9" max="9" width="21.25" customWidth="1"/>
  </cols>
  <sheetData>
    <row r="1" spans="1:17" ht="18.5" x14ac:dyDescent="0.45">
      <c r="A1" s="152" t="s">
        <v>103</v>
      </c>
      <c r="B1" s="152">
        <f>Ausblenden!A81</f>
        <v>2025</v>
      </c>
    </row>
    <row r="3" spans="1:17" ht="15.5" x14ac:dyDescent="0.35">
      <c r="A3" s="140" t="s">
        <v>0</v>
      </c>
      <c r="B3" s="230">
        <f>'Deckblatt 2025'!C7</f>
        <v>0</v>
      </c>
      <c r="C3" s="230"/>
      <c r="D3" s="230"/>
      <c r="E3" s="230"/>
      <c r="F3" s="230"/>
      <c r="G3" s="230"/>
      <c r="H3" s="86"/>
      <c r="I3" s="90"/>
      <c r="J3" s="91"/>
      <c r="K3" s="92"/>
      <c r="L3" s="92"/>
      <c r="M3" s="45"/>
      <c r="N3" s="45"/>
      <c r="O3" s="45"/>
    </row>
    <row r="4" spans="1:17" ht="15.5" x14ac:dyDescent="0.35">
      <c r="A4" s="140" t="s">
        <v>97</v>
      </c>
      <c r="B4" s="230">
        <f>'Deckblatt 2025'!C9</f>
        <v>0</v>
      </c>
      <c r="C4" s="230"/>
      <c r="D4" s="230"/>
      <c r="E4" s="230"/>
      <c r="F4" s="230"/>
      <c r="G4" s="230"/>
      <c r="H4" s="86"/>
      <c r="I4" s="88"/>
      <c r="J4" s="231"/>
      <c r="K4" s="231"/>
      <c r="L4" s="231"/>
      <c r="M4" s="231"/>
      <c r="N4" s="231"/>
      <c r="O4" s="231"/>
      <c r="P4" s="231"/>
      <c r="Q4" s="231"/>
    </row>
    <row r="5" spans="1:17" ht="15.5" x14ac:dyDescent="0.35">
      <c r="A5" s="140" t="str">
        <f>'Deckblatt 2025'!A11</f>
        <v>Aktenzeichen:</v>
      </c>
      <c r="B5" s="192">
        <f>'Deckblatt 2025'!C11</f>
        <v>0</v>
      </c>
      <c r="C5" s="192"/>
      <c r="D5" s="192"/>
      <c r="E5" s="192"/>
      <c r="F5" s="192"/>
      <c r="G5" s="192"/>
      <c r="H5" s="86"/>
      <c r="I5" s="88"/>
      <c r="J5" s="94"/>
      <c r="K5" s="94"/>
      <c r="L5" s="94"/>
      <c r="M5" s="94"/>
      <c r="N5" s="94"/>
      <c r="O5" s="94"/>
      <c r="P5" s="94"/>
      <c r="Q5" s="94"/>
    </row>
    <row r="6" spans="1:17" x14ac:dyDescent="0.3">
      <c r="A6" s="45"/>
      <c r="B6" s="45"/>
      <c r="C6" s="45"/>
      <c r="D6" s="45"/>
      <c r="E6" s="45"/>
      <c r="F6" s="45"/>
      <c r="G6" s="45"/>
      <c r="H6" s="45"/>
      <c r="I6" s="45"/>
      <c r="J6" s="86"/>
      <c r="K6" s="45"/>
      <c r="L6" s="45"/>
      <c r="M6" s="45"/>
      <c r="N6" s="45"/>
      <c r="O6" s="45"/>
    </row>
  </sheetData>
  <sheetProtection sheet="1" objects="1" scenarios="1"/>
  <customSheetViews>
    <customSheetView guid="{232185CC-B2DE-4246-8FA3-4BA56E4CCEA8}" scale="80" fitToPage="1" topLeftCell="A7">
      <selection activeCell="B5" sqref="B5:G5"/>
      <pageMargins left="0.70866141732283472" right="0.70866141732283472" top="0.78740157480314965" bottom="0.78740157480314965" header="0.31496062992125984" footer="0.31496062992125984"/>
      <pageSetup paperSize="9" scale="54" orientation="landscape" r:id="rId1"/>
    </customSheetView>
    <customSheetView guid="{1A31F048-B3E6-4A7C-A220-DD236865434F}" scale="80" fitToPage="1" topLeftCell="A7">
      <selection activeCell="B5" sqref="B5:G5"/>
      <pageMargins left="0.70866141732283472" right="0.70866141732283472" top="0.78740157480314965" bottom="0.78740157480314965" header="0.31496062992125984" footer="0.31496062992125984"/>
      <pageSetup paperSize="9" scale="54" orientation="landscape" r:id="rId2"/>
    </customSheetView>
  </customSheetViews>
  <mergeCells count="3">
    <mergeCell ref="B3:G3"/>
    <mergeCell ref="B4:G4"/>
    <mergeCell ref="J4:Q4"/>
  </mergeCells>
  <pageMargins left="0.70866141732283472" right="0.70866141732283472" top="0.78740157480314965" bottom="0.78740157480314965" header="0.31496062992125984" footer="0.31496062992125984"/>
  <pageSetup paperSize="9" scale="54" orientation="landscape"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3"/>
  <sheetViews>
    <sheetView topLeftCell="A5" zoomScale="80" zoomScaleNormal="80" workbookViewId="0">
      <selection activeCell="B5" sqref="B5"/>
    </sheetView>
  </sheetViews>
  <sheetFormatPr baseColWidth="10" defaultRowHeight="14" x14ac:dyDescent="0.3"/>
  <cols>
    <col min="1" max="1" width="19.33203125" bestFit="1" customWidth="1"/>
    <col min="9" max="9" width="14.75" customWidth="1"/>
  </cols>
  <sheetData>
    <row r="1" spans="1:20" ht="18.5" x14ac:dyDescent="0.45">
      <c r="A1" s="152" t="s">
        <v>104</v>
      </c>
      <c r="B1" s="152">
        <f>Ausblenden!A81</f>
        <v>2025</v>
      </c>
    </row>
    <row r="3" spans="1:20" ht="15.5" x14ac:dyDescent="0.35">
      <c r="A3" s="140" t="s">
        <v>0</v>
      </c>
      <c r="B3" s="100">
        <f>'Deckblatt 2025'!C7</f>
        <v>0</v>
      </c>
      <c r="C3" s="84"/>
      <c r="D3" s="84"/>
      <c r="E3" s="84"/>
      <c r="F3" s="45"/>
      <c r="G3" s="45"/>
      <c r="H3" s="45"/>
      <c r="I3" s="45"/>
      <c r="J3" s="45"/>
      <c r="K3" s="45"/>
      <c r="L3" s="45"/>
      <c r="M3" s="45"/>
      <c r="N3" s="45"/>
      <c r="O3" s="45"/>
      <c r="P3" s="45"/>
      <c r="Q3" s="45"/>
      <c r="R3" s="45"/>
      <c r="S3" s="45"/>
      <c r="T3" s="45"/>
    </row>
    <row r="4" spans="1:20" ht="15.5" x14ac:dyDescent="0.35">
      <c r="A4" s="140" t="s">
        <v>97</v>
      </c>
      <c r="B4" s="100">
        <f>'Deckblatt 2025'!C9</f>
        <v>0</v>
      </c>
      <c r="C4" s="45"/>
      <c r="D4" s="85"/>
      <c r="E4" s="45"/>
      <c r="F4" s="45"/>
      <c r="G4" s="45"/>
      <c r="H4" s="45"/>
      <c r="I4" s="45"/>
      <c r="J4" s="45"/>
      <c r="K4" s="45"/>
      <c r="L4" s="45"/>
      <c r="M4" s="45"/>
      <c r="N4" s="45"/>
      <c r="O4" s="45"/>
      <c r="P4" s="45"/>
      <c r="Q4" s="45"/>
      <c r="R4" s="45"/>
      <c r="S4" s="45"/>
      <c r="T4" s="45"/>
    </row>
    <row r="5" spans="1:20" ht="15.5" x14ac:dyDescent="0.35">
      <c r="A5" s="140" t="str">
        <f>'Deckblatt 2025'!A11</f>
        <v>Aktenzeichen:</v>
      </c>
      <c r="B5" s="192">
        <f>'Deckblatt 2025'!C11</f>
        <v>0</v>
      </c>
      <c r="C5" s="100"/>
      <c r="D5" s="100"/>
      <c r="E5" s="100"/>
      <c r="F5" s="100"/>
      <c r="G5" s="100"/>
      <c r="H5" s="232"/>
      <c r="I5" s="232"/>
      <c r="J5" s="87"/>
      <c r="K5" s="45"/>
      <c r="L5" s="45"/>
      <c r="M5" s="45"/>
      <c r="N5" s="45"/>
      <c r="O5" s="45"/>
      <c r="P5" s="45"/>
      <c r="Q5" s="45"/>
      <c r="R5" s="45"/>
      <c r="S5" s="45"/>
      <c r="T5" s="45"/>
    </row>
    <row r="6" spans="1:20" ht="15.5" x14ac:dyDescent="0.3">
      <c r="B6" s="230"/>
      <c r="C6" s="230"/>
      <c r="D6" s="230"/>
      <c r="E6" s="230"/>
      <c r="F6" s="230"/>
      <c r="G6" s="230"/>
      <c r="H6" s="88"/>
      <c r="I6" s="89"/>
      <c r="J6" s="233"/>
      <c r="K6" s="233"/>
      <c r="L6" s="233"/>
      <c r="M6" s="233"/>
      <c r="N6" s="233"/>
      <c r="O6" s="233"/>
      <c r="P6" s="233"/>
      <c r="Q6" s="233"/>
      <c r="R6" s="233"/>
      <c r="S6" s="45"/>
      <c r="T6" s="45"/>
    </row>
    <row r="7" spans="1:20" x14ac:dyDescent="0.3">
      <c r="A7" s="45"/>
      <c r="B7" s="45"/>
      <c r="C7" s="45"/>
      <c r="D7" s="45"/>
      <c r="E7" s="45"/>
      <c r="F7" s="45"/>
      <c r="G7" s="45"/>
      <c r="H7" s="45"/>
      <c r="I7" s="45"/>
      <c r="J7" s="45"/>
      <c r="K7" s="45"/>
      <c r="L7" s="45"/>
      <c r="M7" s="45"/>
      <c r="N7" s="45"/>
      <c r="O7" s="45"/>
      <c r="P7" s="45"/>
      <c r="Q7" s="45"/>
      <c r="R7" s="45"/>
      <c r="S7" s="45"/>
      <c r="T7" s="45"/>
    </row>
    <row r="8" spans="1:20" x14ac:dyDescent="0.3">
      <c r="A8" s="45"/>
      <c r="B8" s="45"/>
      <c r="C8" s="45"/>
      <c r="D8" s="45"/>
      <c r="E8" s="45"/>
      <c r="F8" s="45"/>
      <c r="G8" s="45"/>
      <c r="H8" s="45"/>
      <c r="I8" s="45"/>
      <c r="J8" s="45"/>
      <c r="K8" s="45"/>
      <c r="L8" s="45"/>
      <c r="M8" s="45"/>
      <c r="N8" s="45"/>
      <c r="O8" s="45"/>
      <c r="P8" s="45"/>
      <c r="Q8" s="45"/>
      <c r="R8" s="45"/>
      <c r="S8" s="45"/>
      <c r="T8" s="45"/>
    </row>
    <row r="9" spans="1:20" x14ac:dyDescent="0.3">
      <c r="A9" s="45"/>
      <c r="B9" s="45"/>
      <c r="C9" s="45"/>
      <c r="D9" s="45"/>
      <c r="E9" s="45"/>
      <c r="F9" s="45"/>
      <c r="G9" s="45"/>
      <c r="H9" s="45"/>
      <c r="I9" s="45"/>
      <c r="J9" s="45"/>
      <c r="K9" s="45"/>
      <c r="L9" s="45"/>
      <c r="M9" s="45"/>
      <c r="N9" s="45"/>
      <c r="O9" s="45"/>
      <c r="P9" s="45"/>
      <c r="Q9" s="45"/>
      <c r="R9" s="45"/>
      <c r="S9" s="45"/>
      <c r="T9" s="45"/>
    </row>
    <row r="10" spans="1:20" x14ac:dyDescent="0.3">
      <c r="A10" s="45"/>
      <c r="B10" s="45"/>
      <c r="C10" s="45"/>
      <c r="D10" s="45"/>
      <c r="E10" s="45"/>
      <c r="F10" s="45"/>
      <c r="G10" s="45"/>
      <c r="H10" s="45"/>
      <c r="I10" s="45"/>
      <c r="J10" s="45"/>
      <c r="K10" s="45"/>
      <c r="L10" s="45"/>
      <c r="M10" s="45"/>
      <c r="N10" s="45"/>
      <c r="O10" s="45"/>
      <c r="P10" s="45"/>
      <c r="Q10" s="45"/>
      <c r="R10" s="45"/>
      <c r="S10" s="45"/>
      <c r="T10" s="45"/>
    </row>
    <row r="11" spans="1:20" x14ac:dyDescent="0.3">
      <c r="A11" s="45"/>
      <c r="B11" s="45"/>
      <c r="C11" s="45"/>
      <c r="D11" s="45"/>
      <c r="E11" s="45"/>
      <c r="F11" s="45"/>
      <c r="G11" s="45"/>
      <c r="H11" s="45"/>
      <c r="I11" s="45"/>
      <c r="J11" s="45"/>
      <c r="K11" s="45"/>
      <c r="L11" s="45"/>
      <c r="M11" s="45"/>
      <c r="N11" s="45"/>
      <c r="O11" s="45"/>
      <c r="P11" s="45"/>
      <c r="Q11" s="45"/>
      <c r="R11" s="45"/>
      <c r="S11" s="45"/>
      <c r="T11" s="45"/>
    </row>
    <row r="12" spans="1:20" x14ac:dyDescent="0.3">
      <c r="A12" s="45"/>
      <c r="B12" s="45"/>
      <c r="C12" s="45"/>
      <c r="D12" s="45"/>
      <c r="E12" s="45"/>
      <c r="F12" s="45"/>
      <c r="G12" s="45"/>
      <c r="H12" s="45"/>
      <c r="I12" s="45"/>
      <c r="J12" s="45"/>
      <c r="K12" s="45"/>
      <c r="L12" s="45"/>
      <c r="M12" s="45"/>
      <c r="N12" s="45"/>
      <c r="O12" s="45"/>
      <c r="P12" s="45"/>
      <c r="Q12" s="45"/>
      <c r="R12" s="45"/>
      <c r="S12" s="45"/>
      <c r="T12" s="45"/>
    </row>
    <row r="13" spans="1:20" x14ac:dyDescent="0.3">
      <c r="A13" s="45"/>
      <c r="B13" s="45"/>
      <c r="C13" s="45"/>
      <c r="D13" s="45"/>
      <c r="E13" s="45"/>
      <c r="F13" s="45"/>
      <c r="G13" s="45"/>
      <c r="H13" s="45"/>
      <c r="I13" s="45"/>
      <c r="J13" s="45"/>
      <c r="K13" s="45"/>
      <c r="L13" s="45"/>
      <c r="M13" s="45"/>
      <c r="N13" s="45"/>
      <c r="O13" s="45"/>
      <c r="P13" s="45"/>
      <c r="Q13" s="45"/>
      <c r="R13" s="45"/>
      <c r="S13" s="45"/>
      <c r="T13" s="45"/>
    </row>
    <row r="14" spans="1:20" x14ac:dyDescent="0.3">
      <c r="A14" s="45"/>
      <c r="B14" s="45"/>
      <c r="C14" s="45"/>
      <c r="D14" s="45"/>
      <c r="E14" s="45"/>
      <c r="F14" s="45"/>
      <c r="G14" s="45"/>
      <c r="H14" s="45"/>
      <c r="I14" s="45"/>
      <c r="J14" s="45"/>
      <c r="K14" s="45"/>
      <c r="L14" s="45"/>
      <c r="M14" s="45"/>
      <c r="N14" s="45"/>
      <c r="O14" s="45"/>
      <c r="P14" s="45"/>
      <c r="Q14" s="45"/>
      <c r="R14" s="45"/>
      <c r="S14" s="45"/>
      <c r="T14" s="45"/>
    </row>
    <row r="15" spans="1:20" x14ac:dyDescent="0.3">
      <c r="A15" s="45"/>
      <c r="B15" s="45"/>
      <c r="C15" s="45"/>
      <c r="D15" s="45"/>
      <c r="E15" s="45"/>
      <c r="F15" s="45"/>
      <c r="G15" s="45"/>
      <c r="H15" s="45"/>
      <c r="I15" s="45"/>
      <c r="J15" s="45"/>
      <c r="K15" s="45"/>
      <c r="L15" s="45"/>
      <c r="M15" s="45"/>
      <c r="N15" s="45"/>
      <c r="O15" s="45"/>
      <c r="P15" s="45"/>
      <c r="Q15" s="45"/>
      <c r="R15" s="45"/>
      <c r="S15" s="45"/>
      <c r="T15" s="45"/>
    </row>
    <row r="16" spans="1:20" x14ac:dyDescent="0.3">
      <c r="A16" s="45"/>
      <c r="B16" s="45"/>
      <c r="C16" s="45"/>
      <c r="D16" s="45"/>
      <c r="E16" s="45"/>
      <c r="F16" s="45"/>
      <c r="G16" s="45"/>
      <c r="H16" s="45"/>
      <c r="I16" s="45"/>
      <c r="J16" s="45"/>
      <c r="K16" s="45"/>
      <c r="L16" s="45"/>
      <c r="M16" s="45"/>
      <c r="N16" s="45"/>
      <c r="O16" s="45"/>
      <c r="P16" s="45"/>
      <c r="Q16" s="45"/>
      <c r="R16" s="45"/>
      <c r="S16" s="45"/>
      <c r="T16" s="45"/>
    </row>
    <row r="17" spans="1:20" x14ac:dyDescent="0.3">
      <c r="A17" s="45"/>
      <c r="B17" s="45"/>
      <c r="C17" s="45"/>
      <c r="D17" s="45"/>
      <c r="E17" s="45"/>
      <c r="F17" s="45"/>
      <c r="G17" s="45"/>
      <c r="H17" s="45"/>
      <c r="I17" s="45"/>
      <c r="J17" s="45"/>
      <c r="K17" s="45"/>
      <c r="L17" s="45"/>
      <c r="M17" s="45"/>
      <c r="N17" s="45"/>
      <c r="O17" s="45"/>
      <c r="P17" s="45"/>
      <c r="Q17" s="45"/>
      <c r="R17" s="45"/>
      <c r="S17" s="45"/>
      <c r="T17" s="45"/>
    </row>
    <row r="18" spans="1:20" x14ac:dyDescent="0.3">
      <c r="A18" s="45"/>
      <c r="B18" s="45"/>
      <c r="C18" s="45"/>
      <c r="D18" s="45"/>
      <c r="E18" s="45"/>
      <c r="F18" s="45"/>
      <c r="G18" s="45"/>
      <c r="H18" s="45"/>
      <c r="I18" s="45"/>
      <c r="J18" s="45"/>
      <c r="K18" s="45"/>
      <c r="L18" s="45"/>
      <c r="M18" s="45"/>
      <c r="N18" s="45"/>
      <c r="O18" s="45"/>
      <c r="P18" s="45"/>
      <c r="Q18" s="45"/>
      <c r="R18" s="45"/>
      <c r="S18" s="45"/>
      <c r="T18" s="45"/>
    </row>
    <row r="19" spans="1:20" x14ac:dyDescent="0.3">
      <c r="A19" s="45"/>
      <c r="B19" s="45"/>
      <c r="C19" s="45"/>
      <c r="D19" s="45"/>
      <c r="E19" s="45"/>
      <c r="F19" s="45"/>
      <c r="G19" s="45"/>
      <c r="H19" s="45"/>
      <c r="I19" s="45"/>
      <c r="J19" s="45"/>
      <c r="K19" s="45"/>
      <c r="L19" s="45"/>
      <c r="M19" s="45"/>
      <c r="N19" s="45"/>
      <c r="O19" s="45"/>
      <c r="P19" s="45"/>
      <c r="Q19" s="45"/>
      <c r="R19" s="45"/>
      <c r="S19" s="45"/>
      <c r="T19" s="45"/>
    </row>
    <row r="20" spans="1:20" x14ac:dyDescent="0.3">
      <c r="A20" s="45"/>
      <c r="B20" s="45"/>
      <c r="C20" s="45"/>
      <c r="D20" s="45"/>
      <c r="E20" s="45"/>
      <c r="F20" s="45"/>
      <c r="G20" s="45"/>
      <c r="H20" s="45"/>
      <c r="I20" s="45"/>
      <c r="J20" s="45"/>
      <c r="K20" s="45"/>
      <c r="L20" s="45"/>
      <c r="M20" s="45"/>
      <c r="N20" s="45"/>
      <c r="O20" s="45"/>
      <c r="P20" s="45"/>
      <c r="Q20" s="45"/>
      <c r="R20" s="45"/>
      <c r="S20" s="45"/>
      <c r="T20" s="45"/>
    </row>
    <row r="21" spans="1:20" x14ac:dyDescent="0.3">
      <c r="A21" s="45"/>
      <c r="B21" s="45"/>
      <c r="C21" s="45"/>
      <c r="D21" s="45"/>
      <c r="E21" s="45"/>
      <c r="F21" s="45"/>
      <c r="G21" s="45"/>
      <c r="H21" s="45"/>
      <c r="I21" s="45"/>
      <c r="J21" s="45"/>
      <c r="K21" s="45"/>
      <c r="L21" s="45"/>
      <c r="M21" s="45"/>
      <c r="N21" s="45"/>
      <c r="O21" s="45"/>
      <c r="P21" s="45"/>
      <c r="Q21" s="45"/>
      <c r="R21" s="45"/>
      <c r="S21" s="45"/>
      <c r="T21" s="45"/>
    </row>
    <row r="22" spans="1:20" x14ac:dyDescent="0.3">
      <c r="A22" s="45"/>
      <c r="B22" s="45"/>
      <c r="C22" s="45"/>
      <c r="D22" s="45"/>
      <c r="E22" s="45"/>
      <c r="F22" s="45"/>
      <c r="G22" s="45"/>
      <c r="H22" s="45"/>
      <c r="I22" s="45"/>
      <c r="J22" s="45"/>
      <c r="K22" s="45"/>
      <c r="L22" s="45"/>
      <c r="M22" s="45"/>
      <c r="N22" s="45"/>
      <c r="O22" s="45"/>
      <c r="P22" s="45"/>
      <c r="Q22" s="45"/>
      <c r="R22" s="45"/>
      <c r="S22" s="45"/>
      <c r="T22" s="45"/>
    </row>
    <row r="23" spans="1:20" x14ac:dyDescent="0.3">
      <c r="A23" s="45"/>
      <c r="B23" s="45"/>
      <c r="C23" s="45"/>
      <c r="D23" s="45"/>
      <c r="E23" s="45"/>
      <c r="F23" s="45"/>
      <c r="G23" s="45"/>
      <c r="H23" s="45"/>
      <c r="I23" s="45"/>
      <c r="J23" s="45"/>
      <c r="K23" s="45"/>
      <c r="L23" s="45"/>
      <c r="M23" s="45"/>
      <c r="N23" s="45"/>
      <c r="O23" s="45"/>
      <c r="P23" s="45"/>
      <c r="Q23" s="45"/>
      <c r="R23" s="45"/>
      <c r="S23" s="45"/>
      <c r="T23" s="45"/>
    </row>
    <row r="24" spans="1:20" x14ac:dyDescent="0.3">
      <c r="A24" s="45"/>
      <c r="B24" s="45"/>
      <c r="C24" s="45"/>
      <c r="D24" s="45"/>
      <c r="E24" s="45"/>
      <c r="F24" s="45"/>
      <c r="G24" s="45"/>
      <c r="H24" s="45"/>
      <c r="I24" s="45"/>
      <c r="J24" s="45"/>
      <c r="K24" s="45"/>
      <c r="L24" s="45"/>
      <c r="M24" s="45"/>
      <c r="N24" s="45"/>
      <c r="O24" s="45"/>
      <c r="P24" s="45"/>
      <c r="Q24" s="45"/>
      <c r="R24" s="45"/>
      <c r="S24" s="45"/>
      <c r="T24" s="45"/>
    </row>
    <row r="25" spans="1:20" x14ac:dyDescent="0.3">
      <c r="A25" s="45"/>
      <c r="B25" s="45"/>
      <c r="C25" s="45"/>
      <c r="D25" s="45"/>
      <c r="E25" s="45"/>
      <c r="F25" s="45"/>
      <c r="G25" s="45"/>
      <c r="H25" s="45"/>
      <c r="I25" s="45"/>
      <c r="J25" s="45"/>
      <c r="K25" s="45"/>
      <c r="L25" s="45"/>
      <c r="M25" s="45"/>
      <c r="N25" s="45"/>
      <c r="O25" s="45"/>
      <c r="P25" s="45"/>
      <c r="Q25" s="45"/>
      <c r="R25" s="45"/>
      <c r="S25" s="45"/>
      <c r="T25" s="45"/>
    </row>
    <row r="26" spans="1:20" x14ac:dyDescent="0.3">
      <c r="A26" s="45"/>
      <c r="B26" s="45"/>
      <c r="C26" s="45"/>
      <c r="D26" s="45"/>
      <c r="E26" s="45"/>
      <c r="F26" s="45"/>
      <c r="G26" s="45"/>
      <c r="H26" s="45"/>
      <c r="I26" s="45"/>
      <c r="J26" s="45"/>
      <c r="K26" s="45"/>
      <c r="L26" s="45"/>
      <c r="M26" s="45"/>
      <c r="N26" s="45"/>
      <c r="O26" s="45"/>
      <c r="P26" s="45"/>
      <c r="Q26" s="45"/>
      <c r="R26" s="45"/>
      <c r="S26" s="45"/>
      <c r="T26" s="45"/>
    </row>
    <row r="27" spans="1:20" x14ac:dyDescent="0.3">
      <c r="A27" s="45"/>
      <c r="B27" s="45"/>
      <c r="C27" s="45"/>
      <c r="D27" s="45"/>
      <c r="E27" s="45"/>
      <c r="F27" s="45"/>
      <c r="G27" s="45"/>
      <c r="H27" s="45"/>
      <c r="I27" s="45"/>
      <c r="J27" s="45"/>
      <c r="K27" s="45"/>
      <c r="L27" s="45"/>
      <c r="M27" s="45"/>
      <c r="N27" s="45"/>
      <c r="O27" s="45"/>
      <c r="P27" s="45"/>
      <c r="Q27" s="45"/>
      <c r="R27" s="45"/>
      <c r="S27" s="45"/>
      <c r="T27" s="45"/>
    </row>
    <row r="28" spans="1:20" x14ac:dyDescent="0.3">
      <c r="A28" s="45"/>
      <c r="B28" s="45"/>
      <c r="C28" s="45"/>
      <c r="D28" s="45"/>
      <c r="E28" s="45"/>
      <c r="F28" s="45"/>
      <c r="G28" s="45"/>
      <c r="H28" s="45"/>
      <c r="I28" s="45"/>
      <c r="J28" s="45"/>
      <c r="K28" s="45"/>
      <c r="L28" s="45"/>
      <c r="M28" s="45"/>
      <c r="N28" s="45"/>
      <c r="O28" s="45"/>
      <c r="P28" s="45"/>
      <c r="Q28" s="45"/>
      <c r="R28" s="45"/>
      <c r="S28" s="45"/>
      <c r="T28" s="45"/>
    </row>
    <row r="29" spans="1:20" x14ac:dyDescent="0.3">
      <c r="A29" s="45"/>
      <c r="B29" s="45"/>
      <c r="C29" s="45"/>
      <c r="D29" s="45"/>
      <c r="E29" s="45"/>
      <c r="F29" s="45"/>
      <c r="G29" s="45"/>
      <c r="H29" s="45"/>
      <c r="I29" s="45"/>
      <c r="J29" s="45"/>
      <c r="K29" s="45"/>
      <c r="L29" s="45"/>
      <c r="M29" s="45"/>
      <c r="N29" s="45"/>
      <c r="O29" s="45"/>
      <c r="P29" s="45"/>
      <c r="Q29" s="45"/>
      <c r="R29" s="45"/>
      <c r="S29" s="45"/>
      <c r="T29" s="45"/>
    </row>
    <row r="30" spans="1:20" x14ac:dyDescent="0.3">
      <c r="A30" s="45"/>
      <c r="B30" s="45"/>
      <c r="C30" s="45"/>
      <c r="D30" s="45"/>
      <c r="E30" s="45"/>
      <c r="F30" s="45"/>
      <c r="G30" s="45"/>
      <c r="H30" s="45"/>
      <c r="I30" s="45"/>
      <c r="J30" s="45"/>
      <c r="K30" s="45"/>
      <c r="L30" s="45"/>
      <c r="M30" s="45"/>
      <c r="N30" s="45"/>
      <c r="O30" s="45"/>
      <c r="P30" s="45"/>
      <c r="Q30" s="45"/>
      <c r="R30" s="45"/>
      <c r="S30" s="45"/>
      <c r="T30" s="45"/>
    </row>
    <row r="31" spans="1:20" x14ac:dyDescent="0.3">
      <c r="A31" s="45"/>
      <c r="B31" s="45"/>
      <c r="C31" s="45"/>
      <c r="D31" s="45"/>
      <c r="E31" s="45"/>
      <c r="F31" s="45"/>
      <c r="G31" s="45"/>
      <c r="H31" s="45"/>
      <c r="I31" s="45"/>
      <c r="J31" s="45"/>
      <c r="K31" s="45"/>
      <c r="L31" s="45"/>
      <c r="M31" s="45"/>
      <c r="N31" s="45"/>
      <c r="O31" s="45"/>
      <c r="P31" s="45"/>
      <c r="Q31" s="45"/>
      <c r="R31" s="45"/>
      <c r="S31" s="45"/>
      <c r="T31" s="45"/>
    </row>
    <row r="32" spans="1:20" x14ac:dyDescent="0.3">
      <c r="A32" s="45"/>
      <c r="B32" s="45"/>
      <c r="C32" s="45"/>
      <c r="D32" s="45"/>
      <c r="E32" s="45"/>
      <c r="F32" s="45"/>
      <c r="G32" s="45"/>
      <c r="H32" s="45"/>
      <c r="I32" s="45"/>
      <c r="J32" s="45"/>
      <c r="K32" s="45"/>
      <c r="L32" s="45"/>
      <c r="M32" s="45"/>
      <c r="N32" s="45"/>
      <c r="O32" s="45"/>
      <c r="P32" s="45"/>
      <c r="Q32" s="45"/>
      <c r="R32" s="45"/>
      <c r="S32" s="45"/>
      <c r="T32" s="45"/>
    </row>
    <row r="33" spans="1:20" x14ac:dyDescent="0.3">
      <c r="A33" s="45"/>
      <c r="B33" s="45"/>
      <c r="C33" s="45"/>
      <c r="D33" s="45"/>
      <c r="E33" s="45"/>
      <c r="F33" s="45"/>
      <c r="G33" s="45"/>
      <c r="H33" s="45"/>
      <c r="I33" s="45"/>
      <c r="J33" s="45"/>
      <c r="K33" s="45"/>
      <c r="L33" s="45"/>
      <c r="M33" s="45"/>
      <c r="N33" s="45"/>
      <c r="O33" s="45"/>
      <c r="P33" s="45"/>
      <c r="Q33" s="45"/>
      <c r="R33" s="45"/>
      <c r="S33" s="45"/>
      <c r="T33" s="45"/>
    </row>
    <row r="34" spans="1:20" x14ac:dyDescent="0.3">
      <c r="A34" s="45"/>
      <c r="B34" s="45"/>
      <c r="C34" s="45"/>
      <c r="D34" s="45"/>
      <c r="E34" s="45"/>
      <c r="F34" s="45"/>
      <c r="G34" s="45"/>
      <c r="H34" s="45"/>
      <c r="I34" s="45"/>
      <c r="J34" s="45"/>
      <c r="K34" s="45"/>
      <c r="L34" s="45"/>
      <c r="M34" s="45"/>
      <c r="N34" s="45"/>
      <c r="O34" s="45"/>
      <c r="P34" s="45"/>
      <c r="Q34" s="45"/>
      <c r="R34" s="45"/>
      <c r="S34" s="45"/>
      <c r="T34" s="45"/>
    </row>
    <row r="35" spans="1:20" x14ac:dyDescent="0.3">
      <c r="A35" s="45"/>
      <c r="B35" s="45"/>
      <c r="C35" s="45"/>
      <c r="D35" s="45"/>
      <c r="E35" s="45"/>
      <c r="F35" s="45"/>
      <c r="G35" s="45"/>
      <c r="H35" s="45"/>
      <c r="I35" s="45"/>
      <c r="J35" s="45"/>
      <c r="K35" s="45"/>
      <c r="L35" s="45"/>
      <c r="M35" s="45"/>
      <c r="N35" s="45"/>
      <c r="O35" s="45"/>
      <c r="P35" s="45"/>
      <c r="Q35" s="45"/>
      <c r="R35" s="45"/>
      <c r="S35" s="45"/>
      <c r="T35" s="45"/>
    </row>
    <row r="36" spans="1:20" x14ac:dyDescent="0.3">
      <c r="A36" s="45"/>
      <c r="B36" s="45"/>
      <c r="C36" s="45"/>
      <c r="D36" s="45"/>
      <c r="E36" s="45"/>
      <c r="F36" s="45"/>
      <c r="G36" s="45"/>
      <c r="H36" s="45"/>
      <c r="I36" s="45"/>
      <c r="J36" s="45"/>
      <c r="K36" s="45"/>
      <c r="L36" s="45"/>
      <c r="M36" s="45"/>
      <c r="N36" s="45"/>
      <c r="O36" s="45"/>
      <c r="P36" s="45"/>
      <c r="Q36" s="45"/>
      <c r="R36" s="45"/>
      <c r="S36" s="45"/>
      <c r="T36" s="45"/>
    </row>
    <row r="37" spans="1:20" x14ac:dyDescent="0.3">
      <c r="A37" s="45"/>
      <c r="B37" s="45"/>
      <c r="C37" s="45"/>
      <c r="D37" s="45"/>
      <c r="E37" s="45"/>
      <c r="F37" s="45"/>
      <c r="G37" s="45"/>
      <c r="H37" s="45"/>
      <c r="I37" s="45"/>
      <c r="J37" s="45"/>
      <c r="K37" s="45"/>
      <c r="L37" s="45"/>
      <c r="M37" s="45"/>
      <c r="N37" s="45"/>
      <c r="O37" s="45"/>
      <c r="P37" s="45"/>
      <c r="Q37" s="45"/>
      <c r="R37" s="45"/>
      <c r="S37" s="45"/>
      <c r="T37" s="45"/>
    </row>
    <row r="38" spans="1:20" x14ac:dyDescent="0.3">
      <c r="A38" s="45"/>
      <c r="B38" s="45"/>
      <c r="C38" s="45"/>
      <c r="D38" s="45"/>
      <c r="E38" s="45"/>
      <c r="F38" s="45"/>
      <c r="G38" s="45"/>
      <c r="H38" s="45"/>
      <c r="I38" s="45"/>
      <c r="J38" s="45"/>
      <c r="K38" s="45"/>
      <c r="L38" s="45"/>
      <c r="M38" s="45"/>
      <c r="N38" s="45"/>
      <c r="O38" s="45"/>
      <c r="P38" s="45"/>
      <c r="Q38" s="45"/>
      <c r="R38" s="45"/>
      <c r="S38" s="45"/>
      <c r="T38" s="45"/>
    </row>
    <row r="39" spans="1:20" x14ac:dyDescent="0.3">
      <c r="A39" s="45"/>
      <c r="B39" s="45"/>
      <c r="C39" s="45"/>
      <c r="D39" s="45"/>
      <c r="E39" s="45"/>
      <c r="F39" s="45"/>
      <c r="G39" s="45"/>
      <c r="H39" s="45"/>
      <c r="I39" s="45"/>
      <c r="J39" s="45"/>
      <c r="K39" s="45"/>
      <c r="L39" s="45"/>
      <c r="M39" s="45"/>
      <c r="N39" s="45"/>
      <c r="O39" s="45"/>
      <c r="P39" s="45"/>
      <c r="Q39" s="45"/>
      <c r="R39" s="45"/>
      <c r="S39" s="45"/>
      <c r="T39" s="45"/>
    </row>
    <row r="40" spans="1:20" x14ac:dyDescent="0.3">
      <c r="A40" s="45"/>
      <c r="B40" s="45"/>
      <c r="C40" s="45"/>
      <c r="D40" s="45"/>
      <c r="E40" s="45"/>
      <c r="F40" s="45"/>
      <c r="G40" s="45"/>
      <c r="H40" s="45"/>
      <c r="I40" s="45"/>
      <c r="J40" s="45"/>
      <c r="K40" s="45"/>
      <c r="L40" s="45"/>
      <c r="M40" s="45"/>
      <c r="N40" s="45"/>
      <c r="O40" s="45"/>
      <c r="P40" s="45"/>
      <c r="Q40" s="45"/>
      <c r="R40" s="45"/>
      <c r="S40" s="45"/>
      <c r="T40" s="45"/>
    </row>
    <row r="41" spans="1:20" x14ac:dyDescent="0.3">
      <c r="A41" s="45"/>
      <c r="B41" s="45"/>
      <c r="C41" s="45"/>
      <c r="D41" s="45"/>
      <c r="E41" s="45"/>
      <c r="F41" s="45"/>
      <c r="G41" s="45"/>
      <c r="H41" s="45"/>
      <c r="I41" s="45"/>
      <c r="J41" s="45"/>
      <c r="K41" s="45"/>
      <c r="L41" s="45"/>
      <c r="M41" s="45"/>
      <c r="N41" s="45"/>
      <c r="O41" s="45"/>
      <c r="P41" s="45"/>
      <c r="Q41" s="45"/>
      <c r="R41" s="45"/>
      <c r="S41" s="45"/>
      <c r="T41" s="45"/>
    </row>
    <row r="42" spans="1:20" x14ac:dyDescent="0.3">
      <c r="A42" s="45"/>
      <c r="B42" s="45"/>
      <c r="C42" s="45"/>
      <c r="D42" s="45"/>
      <c r="E42" s="45"/>
      <c r="F42" s="45"/>
      <c r="G42" s="45"/>
      <c r="H42" s="45"/>
      <c r="I42" s="45"/>
      <c r="J42" s="45"/>
      <c r="K42" s="45"/>
      <c r="L42" s="45"/>
      <c r="M42" s="45"/>
      <c r="N42" s="45"/>
      <c r="O42" s="45"/>
      <c r="P42" s="45"/>
      <c r="Q42" s="45"/>
      <c r="R42" s="45"/>
      <c r="S42" s="45"/>
      <c r="T42" s="45"/>
    </row>
    <row r="43" spans="1:20" x14ac:dyDescent="0.3">
      <c r="A43" s="45"/>
      <c r="B43" s="45"/>
      <c r="C43" s="45"/>
      <c r="D43" s="45"/>
      <c r="E43" s="45"/>
      <c r="F43" s="45"/>
      <c r="G43" s="45"/>
      <c r="H43" s="45"/>
      <c r="I43" s="45"/>
      <c r="J43" s="45"/>
      <c r="K43" s="45"/>
      <c r="L43" s="45"/>
      <c r="M43" s="45"/>
      <c r="N43" s="45"/>
      <c r="O43" s="45"/>
      <c r="P43" s="45"/>
      <c r="Q43" s="45"/>
      <c r="R43" s="45"/>
      <c r="S43" s="45"/>
      <c r="T43" s="45"/>
    </row>
    <row r="44" spans="1:20" x14ac:dyDescent="0.3">
      <c r="A44" s="45"/>
      <c r="B44" s="45"/>
      <c r="C44" s="45"/>
      <c r="D44" s="45"/>
      <c r="E44" s="45"/>
      <c r="F44" s="45"/>
      <c r="G44" s="45"/>
      <c r="H44" s="45"/>
      <c r="I44" s="45"/>
      <c r="J44" s="45"/>
      <c r="K44" s="45"/>
      <c r="L44" s="45"/>
      <c r="M44" s="45"/>
      <c r="N44" s="45"/>
      <c r="O44" s="45"/>
      <c r="P44" s="45"/>
      <c r="Q44" s="45"/>
      <c r="R44" s="45"/>
      <c r="S44" s="45"/>
      <c r="T44" s="45"/>
    </row>
    <row r="45" spans="1:20" x14ac:dyDescent="0.3">
      <c r="A45" s="45"/>
      <c r="B45" s="45"/>
      <c r="C45" s="45"/>
      <c r="D45" s="45"/>
      <c r="E45" s="45"/>
      <c r="F45" s="45"/>
      <c r="G45" s="45"/>
      <c r="H45" s="45"/>
      <c r="I45" s="45"/>
      <c r="J45" s="45"/>
      <c r="K45" s="45"/>
      <c r="L45" s="45"/>
      <c r="M45" s="45"/>
      <c r="N45" s="45"/>
      <c r="O45" s="45"/>
      <c r="P45" s="45"/>
      <c r="Q45" s="45"/>
      <c r="R45" s="45"/>
      <c r="S45" s="45"/>
      <c r="T45" s="45"/>
    </row>
    <row r="46" spans="1:20" x14ac:dyDescent="0.3">
      <c r="A46" s="45"/>
      <c r="B46" s="45"/>
      <c r="C46" s="45"/>
      <c r="D46" s="45"/>
      <c r="E46" s="45"/>
      <c r="F46" s="45"/>
      <c r="G46" s="45"/>
      <c r="H46" s="45"/>
      <c r="I46" s="45"/>
      <c r="J46" s="45"/>
      <c r="K46" s="45"/>
      <c r="L46" s="45"/>
      <c r="M46" s="45"/>
      <c r="N46" s="45"/>
      <c r="O46" s="45"/>
      <c r="P46" s="45"/>
      <c r="Q46" s="45"/>
      <c r="R46" s="45"/>
      <c r="S46" s="45"/>
      <c r="T46" s="45"/>
    </row>
    <row r="47" spans="1:20" x14ac:dyDescent="0.3">
      <c r="A47" s="45"/>
      <c r="B47" s="45"/>
      <c r="C47" s="45"/>
      <c r="D47" s="45"/>
      <c r="E47" s="45"/>
      <c r="F47" s="45"/>
      <c r="G47" s="45"/>
      <c r="H47" s="45"/>
      <c r="I47" s="45"/>
      <c r="J47" s="45"/>
      <c r="K47" s="45"/>
      <c r="L47" s="45"/>
      <c r="M47" s="45"/>
      <c r="N47" s="45"/>
      <c r="O47" s="45"/>
      <c r="P47" s="45"/>
      <c r="Q47" s="45"/>
      <c r="R47" s="45"/>
      <c r="S47" s="45"/>
      <c r="T47" s="45"/>
    </row>
    <row r="48" spans="1:20" x14ac:dyDescent="0.3">
      <c r="A48" s="45"/>
      <c r="B48" s="45"/>
      <c r="C48" s="45"/>
      <c r="D48" s="45"/>
      <c r="E48" s="45"/>
      <c r="F48" s="45"/>
      <c r="G48" s="45"/>
      <c r="H48" s="45"/>
      <c r="I48" s="45"/>
      <c r="J48" s="45"/>
      <c r="K48" s="45"/>
      <c r="L48" s="45"/>
      <c r="M48" s="45"/>
      <c r="N48" s="45"/>
      <c r="O48" s="45"/>
      <c r="P48" s="45"/>
      <c r="Q48" s="45"/>
      <c r="R48" s="45"/>
      <c r="S48" s="45"/>
      <c r="T48" s="45"/>
    </row>
    <row r="49" spans="1:20" x14ac:dyDescent="0.3">
      <c r="A49" s="45"/>
      <c r="B49" s="45"/>
      <c r="C49" s="45"/>
      <c r="D49" s="45"/>
      <c r="E49" s="45"/>
      <c r="F49" s="45"/>
      <c r="G49" s="45"/>
      <c r="H49" s="45"/>
      <c r="I49" s="45"/>
      <c r="J49" s="45"/>
      <c r="K49" s="45"/>
      <c r="L49" s="45"/>
      <c r="M49" s="45"/>
      <c r="N49" s="45"/>
      <c r="O49" s="45"/>
      <c r="P49" s="45"/>
      <c r="Q49" s="45"/>
      <c r="R49" s="45"/>
      <c r="S49" s="45"/>
      <c r="T49" s="45"/>
    </row>
    <row r="50" spans="1:20" x14ac:dyDescent="0.3">
      <c r="A50" s="45"/>
      <c r="B50" s="45"/>
      <c r="C50" s="45"/>
      <c r="D50" s="45"/>
      <c r="E50" s="45"/>
      <c r="F50" s="45"/>
      <c r="G50" s="45"/>
      <c r="H50" s="45"/>
      <c r="I50" s="45"/>
      <c r="J50" s="45"/>
      <c r="K50" s="45"/>
      <c r="L50" s="45"/>
      <c r="M50" s="45"/>
      <c r="N50" s="45"/>
      <c r="O50" s="45"/>
      <c r="P50" s="45"/>
      <c r="Q50" s="45"/>
      <c r="R50" s="45"/>
      <c r="S50" s="45"/>
      <c r="T50" s="45"/>
    </row>
    <row r="51" spans="1:20" x14ac:dyDescent="0.3">
      <c r="A51" s="45"/>
      <c r="B51" s="45"/>
      <c r="C51" s="45"/>
      <c r="D51" s="45"/>
      <c r="E51" s="45"/>
      <c r="F51" s="45"/>
      <c r="G51" s="45"/>
      <c r="H51" s="45"/>
      <c r="I51" s="45"/>
      <c r="J51" s="45"/>
      <c r="K51" s="45"/>
      <c r="L51" s="45"/>
      <c r="M51" s="45"/>
      <c r="N51" s="45"/>
      <c r="O51" s="45"/>
      <c r="P51" s="45"/>
      <c r="Q51" s="45"/>
      <c r="R51" s="45"/>
      <c r="S51" s="45"/>
      <c r="T51" s="45"/>
    </row>
    <row r="52" spans="1:20" x14ac:dyDescent="0.3">
      <c r="A52" s="45"/>
      <c r="B52" s="45"/>
      <c r="C52" s="45"/>
      <c r="D52" s="45"/>
      <c r="E52" s="45"/>
      <c r="F52" s="45"/>
      <c r="G52" s="45"/>
      <c r="H52" s="45"/>
      <c r="I52" s="45"/>
      <c r="J52" s="45"/>
      <c r="K52" s="45"/>
      <c r="L52" s="45"/>
      <c r="M52" s="45"/>
      <c r="N52" s="45"/>
      <c r="O52" s="45"/>
      <c r="P52" s="45"/>
      <c r="Q52" s="45"/>
      <c r="R52" s="45"/>
      <c r="S52" s="45"/>
      <c r="T52" s="45"/>
    </row>
    <row r="53" spans="1:20" x14ac:dyDescent="0.3">
      <c r="A53" s="45"/>
      <c r="B53" s="45"/>
      <c r="C53" s="45"/>
      <c r="D53" s="45"/>
      <c r="E53" s="45"/>
      <c r="F53" s="45"/>
      <c r="G53" s="45"/>
      <c r="H53" s="45"/>
      <c r="I53" s="45"/>
      <c r="J53" s="45"/>
      <c r="K53" s="45"/>
      <c r="L53" s="45"/>
      <c r="M53" s="45"/>
      <c r="N53" s="45"/>
      <c r="O53" s="45"/>
      <c r="P53" s="45"/>
      <c r="Q53" s="45"/>
      <c r="R53" s="45"/>
      <c r="S53" s="45"/>
      <c r="T53" s="45"/>
    </row>
    <row r="54" spans="1:20" x14ac:dyDescent="0.3">
      <c r="A54" s="45"/>
      <c r="B54" s="45"/>
      <c r="C54" s="45"/>
      <c r="D54" s="45"/>
      <c r="E54" s="45"/>
      <c r="F54" s="45"/>
      <c r="G54" s="45"/>
      <c r="H54" s="45"/>
      <c r="I54" s="45"/>
      <c r="J54" s="45"/>
      <c r="K54" s="45"/>
      <c r="L54" s="45"/>
      <c r="M54" s="45"/>
      <c r="N54" s="45"/>
      <c r="O54" s="45"/>
      <c r="P54" s="45"/>
      <c r="Q54" s="45"/>
      <c r="R54" s="45"/>
      <c r="S54" s="45"/>
      <c r="T54" s="45"/>
    </row>
    <row r="55" spans="1:20" x14ac:dyDescent="0.3">
      <c r="A55" s="45"/>
      <c r="B55" s="45"/>
      <c r="C55" s="45"/>
      <c r="D55" s="45"/>
      <c r="E55" s="45"/>
      <c r="F55" s="45"/>
      <c r="G55" s="45"/>
      <c r="H55" s="45"/>
      <c r="I55" s="45"/>
      <c r="J55" s="45"/>
      <c r="K55" s="45"/>
      <c r="L55" s="45"/>
      <c r="M55" s="45"/>
      <c r="N55" s="45"/>
      <c r="O55" s="45"/>
      <c r="P55" s="45"/>
      <c r="Q55" s="45"/>
      <c r="R55" s="45"/>
      <c r="S55" s="45"/>
      <c r="T55" s="45"/>
    </row>
    <row r="56" spans="1:20" x14ac:dyDescent="0.3">
      <c r="A56" s="45"/>
      <c r="B56" s="45"/>
      <c r="C56" s="45"/>
      <c r="D56" s="45"/>
      <c r="E56" s="45"/>
      <c r="F56" s="45"/>
      <c r="G56" s="45"/>
      <c r="H56" s="45"/>
      <c r="I56" s="45"/>
      <c r="J56" s="45"/>
      <c r="K56" s="45"/>
      <c r="L56" s="45"/>
      <c r="M56" s="45"/>
      <c r="N56" s="45"/>
      <c r="O56" s="45"/>
      <c r="P56" s="45"/>
      <c r="Q56" s="45"/>
      <c r="R56" s="45"/>
      <c r="S56" s="45"/>
      <c r="T56" s="45"/>
    </row>
    <row r="57" spans="1:20" x14ac:dyDescent="0.3">
      <c r="A57" s="45"/>
      <c r="B57" s="45"/>
      <c r="C57" s="45"/>
      <c r="D57" s="45"/>
      <c r="E57" s="45"/>
      <c r="F57" s="45"/>
      <c r="G57" s="45"/>
      <c r="H57" s="45"/>
      <c r="I57" s="45"/>
      <c r="J57" s="45"/>
      <c r="K57" s="45"/>
      <c r="L57" s="45"/>
      <c r="M57" s="45"/>
      <c r="N57" s="45"/>
      <c r="O57" s="45"/>
      <c r="P57" s="45"/>
      <c r="Q57" s="45"/>
      <c r="R57" s="45"/>
      <c r="S57" s="45"/>
      <c r="T57" s="45"/>
    </row>
    <row r="58" spans="1:20" x14ac:dyDescent="0.3">
      <c r="A58" s="45"/>
      <c r="B58" s="45"/>
      <c r="C58" s="45"/>
      <c r="D58" s="45"/>
      <c r="E58" s="45"/>
      <c r="F58" s="45"/>
      <c r="G58" s="45"/>
      <c r="H58" s="45"/>
      <c r="I58" s="45"/>
      <c r="J58" s="45"/>
      <c r="K58" s="45"/>
      <c r="L58" s="45"/>
      <c r="M58" s="45"/>
      <c r="N58" s="45"/>
      <c r="O58" s="45"/>
      <c r="P58" s="45"/>
      <c r="Q58" s="45"/>
      <c r="R58" s="45"/>
      <c r="S58" s="45"/>
      <c r="T58" s="45"/>
    </row>
    <row r="59" spans="1:20" x14ac:dyDescent="0.3">
      <c r="A59" s="45"/>
      <c r="B59" s="45"/>
      <c r="C59" s="45"/>
      <c r="D59" s="45"/>
      <c r="E59" s="45"/>
      <c r="F59" s="45"/>
      <c r="G59" s="45"/>
      <c r="H59" s="45"/>
      <c r="I59" s="45"/>
      <c r="J59" s="45"/>
      <c r="K59" s="45"/>
      <c r="L59" s="45"/>
      <c r="M59" s="45"/>
      <c r="N59" s="45"/>
      <c r="O59" s="45"/>
      <c r="P59" s="45"/>
      <c r="Q59" s="45"/>
      <c r="R59" s="45"/>
      <c r="S59" s="45"/>
      <c r="T59" s="45"/>
    </row>
    <row r="60" spans="1:20" x14ac:dyDescent="0.3">
      <c r="A60" s="45"/>
      <c r="B60" s="45"/>
      <c r="C60" s="45"/>
      <c r="D60" s="45"/>
      <c r="E60" s="45"/>
      <c r="F60" s="45"/>
      <c r="G60" s="45"/>
      <c r="H60" s="45"/>
      <c r="I60" s="45"/>
      <c r="J60" s="45"/>
      <c r="K60" s="45"/>
      <c r="L60" s="45"/>
      <c r="M60" s="45"/>
      <c r="N60" s="45"/>
      <c r="O60" s="45"/>
      <c r="P60" s="45"/>
      <c r="Q60" s="45"/>
      <c r="R60" s="45"/>
      <c r="S60" s="45"/>
      <c r="T60" s="45"/>
    </row>
    <row r="61" spans="1:20" x14ac:dyDescent="0.3">
      <c r="A61" s="45"/>
      <c r="B61" s="45"/>
      <c r="C61" s="45"/>
      <c r="D61" s="45"/>
      <c r="E61" s="45"/>
      <c r="F61" s="45"/>
      <c r="G61" s="45"/>
      <c r="H61" s="45"/>
      <c r="I61" s="45"/>
      <c r="J61" s="45"/>
      <c r="K61" s="45"/>
      <c r="L61" s="45"/>
      <c r="M61" s="45"/>
      <c r="N61" s="45"/>
      <c r="O61" s="45"/>
      <c r="P61" s="45"/>
      <c r="Q61" s="45"/>
      <c r="R61" s="45"/>
      <c r="S61" s="45"/>
      <c r="T61" s="45"/>
    </row>
    <row r="62" spans="1:20" x14ac:dyDescent="0.3">
      <c r="A62" s="45"/>
      <c r="B62" s="45"/>
      <c r="C62" s="45"/>
      <c r="D62" s="45"/>
      <c r="E62" s="45"/>
      <c r="F62" s="45"/>
      <c r="G62" s="45"/>
      <c r="H62" s="45"/>
      <c r="I62" s="45"/>
      <c r="J62" s="45"/>
      <c r="K62" s="45"/>
      <c r="L62" s="45"/>
      <c r="M62" s="45"/>
      <c r="N62" s="45"/>
      <c r="O62" s="45"/>
      <c r="P62" s="45"/>
      <c r="Q62" s="45"/>
      <c r="R62" s="45"/>
      <c r="S62" s="45"/>
      <c r="T62" s="45"/>
    </row>
    <row r="63" spans="1:20" x14ac:dyDescent="0.3">
      <c r="A63" s="45"/>
      <c r="B63" s="45"/>
      <c r="C63" s="45"/>
      <c r="D63" s="45"/>
      <c r="E63" s="45"/>
      <c r="F63" s="45"/>
      <c r="G63" s="45"/>
      <c r="H63" s="45"/>
      <c r="I63" s="45"/>
      <c r="J63" s="45"/>
      <c r="K63" s="45"/>
      <c r="L63" s="45"/>
      <c r="M63" s="45"/>
      <c r="N63" s="45"/>
      <c r="O63" s="45"/>
      <c r="P63" s="45"/>
      <c r="Q63" s="45"/>
      <c r="R63" s="45"/>
      <c r="S63" s="45"/>
      <c r="T63" s="45"/>
    </row>
  </sheetData>
  <sheetProtection sheet="1" objects="1" scenarios="1"/>
  <customSheetViews>
    <customSheetView guid="{232185CC-B2DE-4246-8FA3-4BA56E4CCEA8}" scale="80" fitToPage="1" topLeftCell="A5">
      <selection activeCell="B5" sqref="B5"/>
      <pageMargins left="0.70866141732283472" right="0.70866141732283472" top="0.78740157480314965" bottom="0.78740157480314965" header="0.31496062992125984" footer="0.31496062992125984"/>
      <pageSetup paperSize="9" scale="53" orientation="landscape" r:id="rId1"/>
    </customSheetView>
    <customSheetView guid="{1A31F048-B3E6-4A7C-A220-DD236865434F}" scale="80" fitToPage="1" topLeftCell="A5">
      <selection activeCell="B5" sqref="B5"/>
      <pageMargins left="0.70866141732283472" right="0.70866141732283472" top="0.78740157480314965" bottom="0.78740157480314965" header="0.31496062992125984" footer="0.31496062992125984"/>
      <pageSetup paperSize="9" scale="53" orientation="landscape" r:id="rId2"/>
    </customSheetView>
  </customSheetViews>
  <mergeCells count="3">
    <mergeCell ref="H5:I5"/>
    <mergeCell ref="B6:G6"/>
    <mergeCell ref="J6:R6"/>
  </mergeCells>
  <pageMargins left="0.70866141732283472" right="0.70866141732283472" top="0.78740157480314965" bottom="0.78740157480314965" header="0.31496062992125984" footer="0.31496062992125984"/>
  <pageSetup paperSize="9" scale="53" orientation="landscape"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111"/>
  <sheetViews>
    <sheetView zoomScale="90" zoomScaleNormal="90" workbookViewId="0">
      <selection activeCell="C19" sqref="C19"/>
    </sheetView>
  </sheetViews>
  <sheetFormatPr baseColWidth="10" defaultRowHeight="14" x14ac:dyDescent="0.3"/>
  <cols>
    <col min="2" max="2" width="12.83203125" customWidth="1"/>
    <col min="3" max="3" width="27.08203125" bestFit="1" customWidth="1"/>
    <col min="4" max="4" width="27.58203125" bestFit="1" customWidth="1"/>
    <col min="5" max="5" width="11.83203125" bestFit="1" customWidth="1"/>
    <col min="6" max="6" width="24.33203125" bestFit="1" customWidth="1"/>
    <col min="7" max="7" width="31.25" bestFit="1" customWidth="1"/>
    <col min="8" max="8" width="10.75" bestFit="1" customWidth="1"/>
  </cols>
  <sheetData>
    <row r="1" spans="1:16" x14ac:dyDescent="0.3">
      <c r="A1" s="24" t="s">
        <v>77</v>
      </c>
      <c r="B1" s="25"/>
      <c r="C1" s="25"/>
      <c r="D1" s="25"/>
      <c r="E1" s="25"/>
      <c r="F1" s="25"/>
      <c r="G1" s="25"/>
      <c r="H1" s="25"/>
      <c r="I1" s="25"/>
      <c r="J1" s="25"/>
      <c r="K1" s="25"/>
    </row>
    <row r="2" spans="1:16" x14ac:dyDescent="0.3">
      <c r="A2" s="26" t="s">
        <v>58</v>
      </c>
      <c r="B2" s="26"/>
      <c r="C2" s="26"/>
      <c r="D2" s="25"/>
      <c r="E2" s="27" t="s">
        <v>94</v>
      </c>
      <c r="F2" s="27"/>
      <c r="G2" s="27"/>
      <c r="H2" s="28"/>
      <c r="I2" s="28"/>
      <c r="J2" s="28"/>
      <c r="K2" s="28"/>
    </row>
    <row r="3" spans="1:16" x14ac:dyDescent="0.3">
      <c r="A3" s="29" t="s">
        <v>81</v>
      </c>
      <c r="B3" s="29" t="s">
        <v>82</v>
      </c>
      <c r="C3" s="29" t="s">
        <v>108</v>
      </c>
      <c r="D3" s="25"/>
      <c r="E3" s="106" t="s">
        <v>2</v>
      </c>
      <c r="F3" s="105" t="s">
        <v>59</v>
      </c>
      <c r="G3" s="107" t="s">
        <v>60</v>
      </c>
      <c r="H3" s="28" t="s">
        <v>3</v>
      </c>
      <c r="I3" s="28" t="s">
        <v>4</v>
      </c>
      <c r="J3" s="28" t="s">
        <v>5</v>
      </c>
      <c r="K3" s="28" t="s">
        <v>56</v>
      </c>
    </row>
    <row r="4" spans="1:16" x14ac:dyDescent="0.3">
      <c r="A4" s="31">
        <f>'Jahresübersicht '!B22</f>
        <v>0</v>
      </c>
      <c r="B4" s="31">
        <f>'Jahresübersicht '!C22</f>
        <v>0</v>
      </c>
      <c r="C4" s="31">
        <f>'Jahresübersicht '!D22</f>
        <v>0</v>
      </c>
      <c r="D4" s="25"/>
      <c r="E4" s="31">
        <f>'Jahresübersicht '!F22</f>
        <v>0</v>
      </c>
      <c r="F4" s="31">
        <f>'Jahresübersicht '!G22+'Jahresübersicht '!H22+'Jahresübersicht '!I22</f>
        <v>0</v>
      </c>
      <c r="G4" s="31">
        <f>'Jahresübersicht '!J22+'Jahresübersicht '!K22+'Jahresübersicht '!L22</f>
        <v>0</v>
      </c>
      <c r="H4" s="31">
        <f>'Jahresübersicht '!M22+'Jahresübersicht '!N22+'Jahresübersicht '!O22</f>
        <v>0</v>
      </c>
      <c r="I4" s="31">
        <f>'Jahresübersicht '!P22+'Jahresübersicht '!Q22+'Jahresübersicht '!R22</f>
        <v>0</v>
      </c>
      <c r="J4" s="31">
        <f>'Jahresübersicht '!S22+'Jahresübersicht '!T22+'Jahresübersicht '!U22</f>
        <v>0</v>
      </c>
      <c r="K4" s="31">
        <f>'Jahresübersicht '!V22+'Jahresübersicht '!W22+'Jahresübersicht '!X22</f>
        <v>0</v>
      </c>
    </row>
    <row r="5" spans="1:16" x14ac:dyDescent="0.3">
      <c r="A5" s="32"/>
      <c r="B5" s="32"/>
      <c r="C5" s="32"/>
      <c r="D5" s="25"/>
      <c r="E5" s="25"/>
      <c r="F5" s="25"/>
      <c r="G5" s="25"/>
      <c r="H5" s="25"/>
      <c r="I5" s="25"/>
      <c r="J5" s="25"/>
      <c r="K5" s="25"/>
    </row>
    <row r="6" spans="1:16" x14ac:dyDescent="0.3">
      <c r="A6" s="25"/>
      <c r="B6" s="25"/>
      <c r="C6" s="25"/>
      <c r="D6" s="25"/>
      <c r="E6" s="25"/>
      <c r="F6" s="25"/>
      <c r="G6" s="25"/>
      <c r="H6" s="25"/>
      <c r="I6" s="25"/>
      <c r="J6" s="25"/>
      <c r="K6" s="25"/>
    </row>
    <row r="7" spans="1:16" x14ac:dyDescent="0.3">
      <c r="A7" s="27" t="s">
        <v>57</v>
      </c>
      <c r="B7" s="28"/>
      <c r="C7" s="28"/>
      <c r="D7" s="28"/>
      <c r="E7" s="28"/>
      <c r="F7" s="39"/>
      <c r="G7" s="42"/>
      <c r="H7" s="32"/>
      <c r="I7" s="32"/>
      <c r="J7" s="32"/>
      <c r="K7" s="32"/>
      <c r="L7" s="41"/>
      <c r="M7" s="41"/>
      <c r="N7" s="41"/>
      <c r="O7" s="41"/>
      <c r="P7" s="41"/>
    </row>
    <row r="8" spans="1:16" ht="25" x14ac:dyDescent="0.3">
      <c r="A8" s="33" t="str">
        <f>'Jahresübersicht '!AD8</f>
        <v>Einzelarbeit</v>
      </c>
      <c r="B8" s="33" t="str">
        <f>'Jahresübersicht '!AE8</f>
        <v xml:space="preserve">offenes Angebot </v>
      </c>
      <c r="C8" s="33" t="str">
        <f>'Jahresübersicht '!AF8</f>
        <v>Guppenangebot</v>
      </c>
      <c r="D8" s="33" t="str">
        <f>'Jahresübersicht '!AG8</f>
        <v>Arbeit mit Erziehenden</v>
      </c>
      <c r="E8" s="33" t="str">
        <f>'Jahresübersicht '!AH8</f>
        <v>Ausflug/Exkursion</v>
      </c>
      <c r="F8" s="40" t="str">
        <f>'Jahresübersicht '!AI8</f>
        <v>Multiplikator:innenarbeit</v>
      </c>
      <c r="G8" s="43"/>
      <c r="H8" s="34"/>
      <c r="I8" s="34"/>
      <c r="J8" s="34"/>
      <c r="K8" s="34"/>
      <c r="L8" s="34"/>
      <c r="M8" s="34"/>
      <c r="N8" s="34"/>
      <c r="O8" s="34"/>
      <c r="P8" s="41"/>
    </row>
    <row r="9" spans="1:16" x14ac:dyDescent="0.3">
      <c r="A9" s="37">
        <f>'Jahresübersicht '!AD22</f>
        <v>0</v>
      </c>
      <c r="B9" s="37">
        <f>'Jahresübersicht '!AE22</f>
        <v>0</v>
      </c>
      <c r="C9" s="37">
        <f>'Jahresübersicht '!AF22</f>
        <v>0</v>
      </c>
      <c r="D9" s="37">
        <f>'Jahresübersicht '!AG22</f>
        <v>0</v>
      </c>
      <c r="E9" s="37">
        <f>'Jahresübersicht '!AH22</f>
        <v>0</v>
      </c>
      <c r="F9" s="37">
        <f>'Jahresübersicht '!AI22</f>
        <v>0</v>
      </c>
      <c r="G9" s="42"/>
      <c r="H9" s="32"/>
      <c r="I9" s="32"/>
      <c r="J9" s="32"/>
      <c r="K9" s="32"/>
      <c r="L9" s="32"/>
      <c r="M9" s="32"/>
      <c r="N9" s="32"/>
      <c r="O9" s="32"/>
      <c r="P9" s="41"/>
    </row>
    <row r="10" spans="1:16" x14ac:dyDescent="0.3">
      <c r="A10" s="32"/>
      <c r="B10" s="32"/>
      <c r="C10" s="32"/>
      <c r="D10" s="32"/>
      <c r="E10" s="32"/>
      <c r="F10" s="32"/>
      <c r="G10" s="42"/>
      <c r="H10" s="32"/>
      <c r="I10" s="32"/>
      <c r="J10" s="32"/>
      <c r="K10" s="32"/>
      <c r="L10" s="41"/>
      <c r="M10" s="41"/>
      <c r="N10" s="41"/>
      <c r="O10" s="41"/>
      <c r="P10" s="41"/>
    </row>
    <row r="11" spans="1:16" x14ac:dyDescent="0.3">
      <c r="A11" s="32"/>
      <c r="B11" s="32"/>
      <c r="C11" s="32"/>
      <c r="D11" s="32"/>
      <c r="E11" s="32"/>
      <c r="F11" s="32"/>
      <c r="G11" s="32"/>
      <c r="H11" s="32"/>
      <c r="I11" s="25"/>
      <c r="J11" s="25"/>
      <c r="K11" s="25"/>
    </row>
    <row r="12" spans="1:16" x14ac:dyDescent="0.3">
      <c r="A12" s="26" t="s">
        <v>62</v>
      </c>
      <c r="B12" s="32"/>
      <c r="C12" s="32"/>
      <c r="D12" s="32"/>
      <c r="E12" s="32"/>
      <c r="F12" s="32" t="s">
        <v>75</v>
      </c>
      <c r="G12" s="32"/>
      <c r="H12" s="32"/>
      <c r="I12" s="32"/>
      <c r="J12" s="32"/>
      <c r="K12" s="32"/>
    </row>
    <row r="13" spans="1:16" ht="50.15" customHeight="1" x14ac:dyDescent="0.35">
      <c r="A13" s="33" t="str">
        <f>'Jahresübersicht '!Z8</f>
        <v>Erstkontakte</v>
      </c>
      <c r="B13" s="33" t="str">
        <f>'Jahresübersicht '!AK8</f>
        <v>Angebote für Multiplikator:innen</v>
      </c>
      <c r="C13" s="33" t="str">
        <f>'Jahresübersicht '!AL8</f>
        <v>Veranstaltungen</v>
      </c>
      <c r="D13" s="33" t="str">
        <f>'Jahresübersicht '!AM8</f>
        <v>Nutzung durch Gemeinwesen</v>
      </c>
      <c r="E13" s="33"/>
      <c r="F13" s="108" t="s">
        <v>65</v>
      </c>
      <c r="G13" s="110" t="s">
        <v>66</v>
      </c>
      <c r="H13" s="110" t="s">
        <v>67</v>
      </c>
      <c r="I13" s="34"/>
      <c r="J13" s="34"/>
      <c r="K13" s="34"/>
    </row>
    <row r="14" spans="1:16" ht="14.5" customHeight="1" x14ac:dyDescent="0.3">
      <c r="A14" s="31">
        <f>'Jahresübersicht '!Z22</f>
        <v>0</v>
      </c>
      <c r="B14" s="31">
        <f>'Jahresübersicht '!AK22</f>
        <v>0</v>
      </c>
      <c r="C14" s="31">
        <f>'Jahresübersicht '!AL22</f>
        <v>0</v>
      </c>
      <c r="D14" s="31">
        <f>'Jahresübersicht '!AM22</f>
        <v>0</v>
      </c>
      <c r="E14" s="31"/>
      <c r="F14" s="37">
        <f>'Jahresübersicht '!AA22</f>
        <v>0</v>
      </c>
      <c r="G14" s="37">
        <f>'Jahresübersicht '!AB22</f>
        <v>0</v>
      </c>
      <c r="H14" s="37">
        <f>'Jahresübersicht '!AC22</f>
        <v>0</v>
      </c>
      <c r="I14" s="32"/>
      <c r="J14" s="32"/>
      <c r="K14" s="32"/>
    </row>
    <row r="17" spans="1:4" x14ac:dyDescent="0.3">
      <c r="A17" s="35" t="s">
        <v>80</v>
      </c>
      <c r="B17" s="32"/>
      <c r="C17" s="32"/>
      <c r="D17" s="32"/>
    </row>
    <row r="18" spans="1:4" x14ac:dyDescent="0.3">
      <c r="A18" s="26" t="s">
        <v>58</v>
      </c>
      <c r="B18" s="32"/>
      <c r="C18" s="32"/>
      <c r="D18" s="32"/>
    </row>
    <row r="19" spans="1:4" x14ac:dyDescent="0.3">
      <c r="A19" s="28"/>
      <c r="B19" s="36" t="s">
        <v>81</v>
      </c>
      <c r="C19" s="33" t="s">
        <v>82</v>
      </c>
      <c r="D19" s="33" t="s">
        <v>108</v>
      </c>
    </row>
    <row r="20" spans="1:4" x14ac:dyDescent="0.3">
      <c r="A20" s="28" t="s">
        <v>6</v>
      </c>
      <c r="B20" s="37">
        <f>'Jahresübersicht '!B10</f>
        <v>0</v>
      </c>
      <c r="C20" s="31">
        <f>'Jahresübersicht '!C10</f>
        <v>0</v>
      </c>
      <c r="D20" s="31">
        <f>'Jahresübersicht '!D10</f>
        <v>0</v>
      </c>
    </row>
    <row r="21" spans="1:4" x14ac:dyDescent="0.3">
      <c r="A21" s="28" t="s">
        <v>7</v>
      </c>
      <c r="B21" s="37">
        <f>'Jahresübersicht '!B11</f>
        <v>0</v>
      </c>
      <c r="C21" s="31">
        <f>'Jahresübersicht '!C11</f>
        <v>0</v>
      </c>
      <c r="D21" s="37">
        <f>'Jahresübersicht '!D11</f>
        <v>0</v>
      </c>
    </row>
    <row r="22" spans="1:4" x14ac:dyDescent="0.3">
      <c r="A22" s="28" t="s">
        <v>8</v>
      </c>
      <c r="B22" s="37">
        <f>'Jahresübersicht '!B12</f>
        <v>0</v>
      </c>
      <c r="C22" s="31">
        <f>'Jahresübersicht '!C12</f>
        <v>0</v>
      </c>
      <c r="D22" s="31">
        <f>'Jahresübersicht '!D12</f>
        <v>0</v>
      </c>
    </row>
    <row r="23" spans="1:4" x14ac:dyDescent="0.3">
      <c r="A23" s="28" t="s">
        <v>9</v>
      </c>
      <c r="B23" s="37">
        <f>'Jahresübersicht '!B13</f>
        <v>0</v>
      </c>
      <c r="C23" s="31">
        <f>'Jahresübersicht '!C13</f>
        <v>0</v>
      </c>
      <c r="D23" s="37">
        <f>'Jahresübersicht '!D13</f>
        <v>0</v>
      </c>
    </row>
    <row r="24" spans="1:4" x14ac:dyDescent="0.3">
      <c r="A24" s="28" t="s">
        <v>10</v>
      </c>
      <c r="B24" s="37">
        <f>'Jahresübersicht '!B14</f>
        <v>0</v>
      </c>
      <c r="C24" s="31">
        <f>'Jahresübersicht '!C14</f>
        <v>0</v>
      </c>
      <c r="D24" s="31">
        <f>'Jahresübersicht '!D14</f>
        <v>0</v>
      </c>
    </row>
    <row r="25" spans="1:4" x14ac:dyDescent="0.3">
      <c r="A25" s="28" t="s">
        <v>11</v>
      </c>
      <c r="B25" s="37">
        <f>'Jahresübersicht '!B15</f>
        <v>0</v>
      </c>
      <c r="C25" s="31">
        <f>'Jahresübersicht '!C15</f>
        <v>0</v>
      </c>
      <c r="D25" s="37">
        <f>'Jahresübersicht '!D15</f>
        <v>0</v>
      </c>
    </row>
    <row r="26" spans="1:4" x14ac:dyDescent="0.3">
      <c r="A26" s="28" t="s">
        <v>12</v>
      </c>
      <c r="B26" s="37">
        <f>'Jahresübersicht '!B16</f>
        <v>0</v>
      </c>
      <c r="C26" s="31">
        <f>'Jahresübersicht '!C16</f>
        <v>0</v>
      </c>
      <c r="D26" s="31">
        <f>'Jahresübersicht '!D16</f>
        <v>0</v>
      </c>
    </row>
    <row r="27" spans="1:4" x14ac:dyDescent="0.3">
      <c r="A27" s="28" t="s">
        <v>13</v>
      </c>
      <c r="B27" s="37">
        <f>'Jahresübersicht '!B17</f>
        <v>0</v>
      </c>
      <c r="C27" s="31">
        <f>'Jahresübersicht '!C17</f>
        <v>0</v>
      </c>
      <c r="D27" s="37">
        <f>'Jahresübersicht '!D17</f>
        <v>0</v>
      </c>
    </row>
    <row r="28" spans="1:4" x14ac:dyDescent="0.3">
      <c r="A28" s="28" t="s">
        <v>14</v>
      </c>
      <c r="B28" s="37">
        <f>'Jahresübersicht '!B18</f>
        <v>0</v>
      </c>
      <c r="C28" s="31">
        <f>'Jahresübersicht '!C18</f>
        <v>0</v>
      </c>
      <c r="D28" s="31">
        <f>'Jahresübersicht '!D18</f>
        <v>0</v>
      </c>
    </row>
    <row r="29" spans="1:4" x14ac:dyDescent="0.3">
      <c r="A29" s="28" t="s">
        <v>15</v>
      </c>
      <c r="B29" s="37">
        <f>'Jahresübersicht '!B19</f>
        <v>0</v>
      </c>
      <c r="C29" s="31">
        <f>'Jahresübersicht '!C19</f>
        <v>0</v>
      </c>
      <c r="D29" s="37">
        <f>'Jahresübersicht '!D19</f>
        <v>0</v>
      </c>
    </row>
    <row r="30" spans="1:4" x14ac:dyDescent="0.3">
      <c r="A30" s="28" t="s">
        <v>16</v>
      </c>
      <c r="B30" s="37">
        <f>'Jahresübersicht '!B20</f>
        <v>0</v>
      </c>
      <c r="C30" s="31">
        <f>'Jahresübersicht '!C20</f>
        <v>0</v>
      </c>
      <c r="D30" s="31">
        <f>'Jahresübersicht '!D20</f>
        <v>0</v>
      </c>
    </row>
    <row r="31" spans="1:4" x14ac:dyDescent="0.3">
      <c r="A31" s="28" t="s">
        <v>17</v>
      </c>
      <c r="B31" s="37">
        <f>'Jahresübersicht '!B21</f>
        <v>0</v>
      </c>
      <c r="C31" s="31">
        <f>'Jahresübersicht '!C21</f>
        <v>0</v>
      </c>
      <c r="D31" s="37">
        <f>'Jahresübersicht '!D21</f>
        <v>0</v>
      </c>
    </row>
    <row r="34" spans="1:8" x14ac:dyDescent="0.3">
      <c r="A34" s="27" t="s">
        <v>94</v>
      </c>
      <c r="C34" s="27"/>
      <c r="D34" s="27"/>
      <c r="E34" s="28"/>
      <c r="F34" s="28"/>
      <c r="G34" s="28"/>
      <c r="H34" s="28"/>
    </row>
    <row r="35" spans="1:8" x14ac:dyDescent="0.3">
      <c r="B35" s="28" t="s">
        <v>2</v>
      </c>
      <c r="C35" s="30" t="s">
        <v>78</v>
      </c>
      <c r="D35" s="28" t="s">
        <v>79</v>
      </c>
      <c r="E35" s="28" t="s">
        <v>3</v>
      </c>
      <c r="F35" s="28" t="s">
        <v>4</v>
      </c>
      <c r="G35" s="28" t="s">
        <v>5</v>
      </c>
      <c r="H35" s="28" t="s">
        <v>56</v>
      </c>
    </row>
    <row r="36" spans="1:8" x14ac:dyDescent="0.3">
      <c r="A36" s="28" t="s">
        <v>6</v>
      </c>
      <c r="B36" s="37">
        <f>'Jahresübersicht '!F10</f>
        <v>0</v>
      </c>
      <c r="C36" s="31">
        <f>'Jahresübersicht '!G10+'Jahresübersicht '!H10+'Jahresübersicht '!I10</f>
        <v>0</v>
      </c>
      <c r="D36" s="31">
        <f>'Jahresübersicht '!J10+'Jahresübersicht '!K10+'Jahresübersicht '!L10</f>
        <v>0</v>
      </c>
      <c r="E36" s="31">
        <f>'Jahresübersicht '!M10+'Jahresübersicht '!N10+'Jahresübersicht '!O10</f>
        <v>0</v>
      </c>
      <c r="F36" s="31">
        <f>'Jahresübersicht '!P10+'Jahresübersicht '!Q10+'Jahresübersicht '!R10</f>
        <v>0</v>
      </c>
      <c r="G36" s="31">
        <f>'Jahresübersicht '!S10+'Jahresübersicht '!T10+'Jahresübersicht '!U10</f>
        <v>0</v>
      </c>
      <c r="H36" s="31">
        <f>'Jahresübersicht '!V10+'Jahresübersicht '!W10+'Jahresübersicht '!X10</f>
        <v>0</v>
      </c>
    </row>
    <row r="37" spans="1:8" x14ac:dyDescent="0.3">
      <c r="A37" s="28" t="s">
        <v>7</v>
      </c>
      <c r="B37" s="37">
        <f>'Jahresübersicht '!F11</f>
        <v>0</v>
      </c>
      <c r="C37" s="31">
        <f>'Jahresübersicht '!G11+'Jahresübersicht '!H11+'Jahresübersicht '!I11</f>
        <v>0</v>
      </c>
      <c r="D37" s="31">
        <f>'Jahresübersicht '!J11+'Jahresübersicht '!K11+'Jahresübersicht '!L11</f>
        <v>0</v>
      </c>
      <c r="E37" s="31">
        <f>'Jahresübersicht '!M11+'Jahresübersicht '!N11+'Jahresübersicht '!O11</f>
        <v>0</v>
      </c>
      <c r="F37" s="31">
        <f>'Jahresübersicht '!P11+'Jahresübersicht '!Q11+'Jahresübersicht '!R11</f>
        <v>0</v>
      </c>
      <c r="G37" s="31">
        <f>'Jahresübersicht '!S11+'Jahresübersicht '!T11+'Jahresübersicht '!U11</f>
        <v>0</v>
      </c>
      <c r="H37" s="31">
        <f>'Jahresübersicht '!V11+'Jahresübersicht '!W11+'Jahresübersicht '!X11</f>
        <v>0</v>
      </c>
    </row>
    <row r="38" spans="1:8" x14ac:dyDescent="0.3">
      <c r="A38" s="28" t="s">
        <v>8</v>
      </c>
      <c r="B38" s="37">
        <f>'Jahresübersicht '!F12</f>
        <v>0</v>
      </c>
      <c r="C38" s="31">
        <f>'Jahresübersicht '!G12+'Jahresübersicht '!H12+'Jahresübersicht '!I12</f>
        <v>0</v>
      </c>
      <c r="D38" s="31">
        <f>'Jahresübersicht '!J12+'Jahresübersicht '!K12+'Jahresübersicht '!L12</f>
        <v>0</v>
      </c>
      <c r="E38" s="31">
        <f>'Jahresübersicht '!M12+'Jahresübersicht '!N12+'Jahresübersicht '!O12</f>
        <v>0</v>
      </c>
      <c r="F38" s="31">
        <f>'Jahresübersicht '!P12+'Jahresübersicht '!Q12+'Jahresübersicht '!R12</f>
        <v>0</v>
      </c>
      <c r="G38" s="31">
        <f>'Jahresübersicht '!S12+'Jahresübersicht '!T12+'Jahresübersicht '!U12</f>
        <v>0</v>
      </c>
      <c r="H38" s="31">
        <f>'Jahresübersicht '!V12+'Jahresübersicht '!W12+'Jahresübersicht '!X12</f>
        <v>0</v>
      </c>
    </row>
    <row r="39" spans="1:8" x14ac:dyDescent="0.3">
      <c r="A39" s="28" t="s">
        <v>9</v>
      </c>
      <c r="B39" s="37">
        <f>'Jahresübersicht '!F13</f>
        <v>0</v>
      </c>
      <c r="C39" s="31">
        <f>'Jahresübersicht '!G13+'Jahresübersicht '!H13+'Jahresübersicht '!I13</f>
        <v>0</v>
      </c>
      <c r="D39" s="31">
        <f>'Jahresübersicht '!J13+'Jahresübersicht '!K13+'Jahresübersicht '!L13</f>
        <v>0</v>
      </c>
      <c r="E39" s="31">
        <f>'Jahresübersicht '!M13+'Jahresübersicht '!N13+'Jahresübersicht '!O13</f>
        <v>0</v>
      </c>
      <c r="F39" s="31">
        <f>'Jahresübersicht '!P13+'Jahresübersicht '!Q13+'Jahresübersicht '!R13</f>
        <v>0</v>
      </c>
      <c r="G39" s="31">
        <f>'Jahresübersicht '!S13+'Jahresübersicht '!T13+'Jahresübersicht '!U13</f>
        <v>0</v>
      </c>
      <c r="H39" s="31">
        <f>'Jahresübersicht '!V13+'Jahresübersicht '!W13+'Jahresübersicht '!X13</f>
        <v>0</v>
      </c>
    </row>
    <row r="40" spans="1:8" x14ac:dyDescent="0.3">
      <c r="A40" s="28" t="s">
        <v>10</v>
      </c>
      <c r="B40" s="37">
        <f>'Jahresübersicht '!F14</f>
        <v>0</v>
      </c>
      <c r="C40" s="31">
        <f>'Jahresübersicht '!G14+'Jahresübersicht '!H14+'Jahresübersicht '!I14</f>
        <v>0</v>
      </c>
      <c r="D40" s="31">
        <f>'Jahresübersicht '!J14+'Jahresübersicht '!K14+'Jahresübersicht '!L14</f>
        <v>0</v>
      </c>
      <c r="E40" s="31">
        <f>'Jahresübersicht '!M14+'Jahresübersicht '!N14+'Jahresübersicht '!O14</f>
        <v>0</v>
      </c>
      <c r="F40" s="31">
        <f>'Jahresübersicht '!P14+'Jahresübersicht '!Q14+'Jahresübersicht '!R14</f>
        <v>0</v>
      </c>
      <c r="G40" s="31">
        <f>'Jahresübersicht '!S14+'Jahresübersicht '!T14+'Jahresübersicht '!U14</f>
        <v>0</v>
      </c>
      <c r="H40" s="31">
        <f>'Jahresübersicht '!V14+'Jahresübersicht '!W14+'Jahresübersicht '!X14</f>
        <v>0</v>
      </c>
    </row>
    <row r="41" spans="1:8" x14ac:dyDescent="0.3">
      <c r="A41" s="28" t="s">
        <v>11</v>
      </c>
      <c r="B41" s="37">
        <f>'Jahresübersicht '!F15</f>
        <v>0</v>
      </c>
      <c r="C41" s="31">
        <f>'Jahresübersicht '!G15+'Jahresübersicht '!H15+'Jahresübersicht '!I15</f>
        <v>0</v>
      </c>
      <c r="D41" s="31">
        <f>'Jahresübersicht '!J15+'Jahresübersicht '!K15+'Jahresübersicht '!L15</f>
        <v>0</v>
      </c>
      <c r="E41" s="31">
        <f>'Jahresübersicht '!M15+'Jahresübersicht '!N15+'Jahresübersicht '!O15</f>
        <v>0</v>
      </c>
      <c r="F41" s="31">
        <f>'Jahresübersicht '!P15+'Jahresübersicht '!Q15+'Jahresübersicht '!R15</f>
        <v>0</v>
      </c>
      <c r="G41" s="31">
        <f>'Jahresübersicht '!S15+'Jahresübersicht '!T15+'Jahresübersicht '!U15</f>
        <v>0</v>
      </c>
      <c r="H41" s="31">
        <f>'Jahresübersicht '!V15+'Jahresübersicht '!W15+'Jahresübersicht '!X15</f>
        <v>0</v>
      </c>
    </row>
    <row r="42" spans="1:8" x14ac:dyDescent="0.3">
      <c r="A42" s="28" t="s">
        <v>12</v>
      </c>
      <c r="B42" s="37">
        <f>'Jahresübersicht '!F16</f>
        <v>0</v>
      </c>
      <c r="C42" s="31">
        <f>'Jahresübersicht '!G16+'Jahresübersicht '!H16+'Jahresübersicht '!I16</f>
        <v>0</v>
      </c>
      <c r="D42" s="31">
        <f>'Jahresübersicht '!J16+'Jahresübersicht '!K16+'Jahresübersicht '!L16</f>
        <v>0</v>
      </c>
      <c r="E42" s="31">
        <f>'Jahresübersicht '!M16+'Jahresübersicht '!N16+'Jahresübersicht '!O16</f>
        <v>0</v>
      </c>
      <c r="F42" s="31">
        <f>'Jahresübersicht '!P16+'Jahresübersicht '!Q16+'Jahresübersicht '!R16</f>
        <v>0</v>
      </c>
      <c r="G42" s="31">
        <f>'Jahresübersicht '!S16+'Jahresübersicht '!T16+'Jahresübersicht '!U16</f>
        <v>0</v>
      </c>
      <c r="H42" s="31">
        <f>'Jahresübersicht '!V16+'Jahresübersicht '!W16+'Jahresübersicht '!X16</f>
        <v>0</v>
      </c>
    </row>
    <row r="43" spans="1:8" x14ac:dyDescent="0.3">
      <c r="A43" s="28" t="s">
        <v>13</v>
      </c>
      <c r="B43" s="37">
        <f>'Jahresübersicht '!F17</f>
        <v>0</v>
      </c>
      <c r="C43" s="31">
        <f>'Jahresübersicht '!G17+'Jahresübersicht '!H17+'Jahresübersicht '!I17</f>
        <v>0</v>
      </c>
      <c r="D43" s="31">
        <f>'Jahresübersicht '!J17+'Jahresübersicht '!K17+'Jahresübersicht '!L17</f>
        <v>0</v>
      </c>
      <c r="E43" s="31">
        <f>'Jahresübersicht '!M17+'Jahresübersicht '!N17+'Jahresübersicht '!O17</f>
        <v>0</v>
      </c>
      <c r="F43" s="31">
        <f>'Jahresübersicht '!P17+'Jahresübersicht '!Q17+'Jahresübersicht '!R17</f>
        <v>0</v>
      </c>
      <c r="G43" s="31">
        <f>'Jahresübersicht '!S17+'Jahresübersicht '!T17+'Jahresübersicht '!U17</f>
        <v>0</v>
      </c>
      <c r="H43" s="31">
        <f>'Jahresübersicht '!V17+'Jahresübersicht '!W17+'Jahresübersicht '!X17</f>
        <v>0</v>
      </c>
    </row>
    <row r="44" spans="1:8" x14ac:dyDescent="0.3">
      <c r="A44" s="28" t="s">
        <v>14</v>
      </c>
      <c r="B44" s="37">
        <f>'Jahresübersicht '!F18</f>
        <v>0</v>
      </c>
      <c r="C44" s="31">
        <f>'Jahresübersicht '!G18+'Jahresübersicht '!H18+'Jahresübersicht '!I18</f>
        <v>0</v>
      </c>
      <c r="D44" s="31">
        <f>'Jahresübersicht '!J18+'Jahresübersicht '!K18+'Jahresübersicht '!L18</f>
        <v>0</v>
      </c>
      <c r="E44" s="31">
        <f>'Jahresübersicht '!M18+'Jahresübersicht '!N18+'Jahresübersicht '!O18</f>
        <v>0</v>
      </c>
      <c r="F44" s="31">
        <f>'Jahresübersicht '!P18+'Jahresübersicht '!Q18+'Jahresübersicht '!R18</f>
        <v>0</v>
      </c>
      <c r="G44" s="31">
        <f>'Jahresübersicht '!S18+'Jahresübersicht '!T18+'Jahresübersicht '!U18</f>
        <v>0</v>
      </c>
      <c r="H44" s="31">
        <f>'Jahresübersicht '!V18+'Jahresübersicht '!W18+'Jahresübersicht '!X18</f>
        <v>0</v>
      </c>
    </row>
    <row r="45" spans="1:8" x14ac:dyDescent="0.3">
      <c r="A45" s="28" t="s">
        <v>15</v>
      </c>
      <c r="B45" s="37">
        <f>'Jahresübersicht '!F19</f>
        <v>0</v>
      </c>
      <c r="C45" s="31">
        <f>'Jahresübersicht '!G19+'Jahresübersicht '!H19+'Jahresübersicht '!I19</f>
        <v>0</v>
      </c>
      <c r="D45" s="31">
        <f>'Jahresübersicht '!J19+'Jahresübersicht '!K19+'Jahresübersicht '!L19</f>
        <v>0</v>
      </c>
      <c r="E45" s="31">
        <f>'Jahresübersicht '!M19+'Jahresübersicht '!N19+'Jahresübersicht '!O19</f>
        <v>0</v>
      </c>
      <c r="F45" s="31">
        <f>'Jahresübersicht '!P19+'Jahresübersicht '!Q19+'Jahresübersicht '!R19</f>
        <v>0</v>
      </c>
      <c r="G45" s="31">
        <f>'Jahresübersicht '!S19+'Jahresübersicht '!T19+'Jahresübersicht '!U19</f>
        <v>0</v>
      </c>
      <c r="H45" s="31">
        <f>'Jahresübersicht '!V19+'Jahresübersicht '!W19+'Jahresübersicht '!X19</f>
        <v>0</v>
      </c>
    </row>
    <row r="46" spans="1:8" x14ac:dyDescent="0.3">
      <c r="A46" s="28" t="s">
        <v>16</v>
      </c>
      <c r="B46" s="37">
        <f>'Jahresübersicht '!F20</f>
        <v>0</v>
      </c>
      <c r="C46" s="31">
        <f>'Jahresübersicht '!G20+'Jahresübersicht '!H20+'Jahresübersicht '!I20</f>
        <v>0</v>
      </c>
      <c r="D46" s="31">
        <f>'Jahresübersicht '!J20+'Jahresübersicht '!K20+'Jahresübersicht '!L20</f>
        <v>0</v>
      </c>
      <c r="E46" s="31">
        <f>'Jahresübersicht '!M20+'Jahresübersicht '!N20+'Jahresübersicht '!O20</f>
        <v>0</v>
      </c>
      <c r="F46" s="31">
        <f>'Jahresübersicht '!P20+'Jahresübersicht '!Q20+'Jahresübersicht '!R20</f>
        <v>0</v>
      </c>
      <c r="G46" s="31">
        <f>'Jahresübersicht '!S20+'Jahresübersicht '!T20+'Jahresübersicht '!U20</f>
        <v>0</v>
      </c>
      <c r="H46" s="31">
        <f>'Jahresübersicht '!V20+'Jahresübersicht '!W20+'Jahresübersicht '!X20</f>
        <v>0</v>
      </c>
    </row>
    <row r="47" spans="1:8" x14ac:dyDescent="0.3">
      <c r="A47" s="28" t="s">
        <v>17</v>
      </c>
      <c r="B47" s="37">
        <f>'Jahresübersicht '!F21</f>
        <v>0</v>
      </c>
      <c r="C47" s="31">
        <f>'Jahresübersicht '!G21+'Jahresübersicht '!H21+'Jahresübersicht '!I21</f>
        <v>0</v>
      </c>
      <c r="D47" s="31">
        <f>'Jahresübersicht '!J21+'Jahresübersicht '!K21+'Jahresübersicht '!L21</f>
        <v>0</v>
      </c>
      <c r="E47" s="31">
        <f>'Jahresübersicht '!M21+'Jahresübersicht '!N21+'Jahresübersicht '!O21</f>
        <v>0</v>
      </c>
      <c r="F47" s="31">
        <f>'Jahresübersicht '!P21+'Jahresübersicht '!Q21+'Jahresübersicht '!R21</f>
        <v>0</v>
      </c>
      <c r="G47" s="31">
        <f>'Jahresübersicht '!S21+'Jahresübersicht '!T21+'Jahresübersicht '!U21</f>
        <v>0</v>
      </c>
      <c r="H47" s="31">
        <f>'Jahresübersicht '!V21+'Jahresübersicht '!W21+'Jahresübersicht '!X21</f>
        <v>0</v>
      </c>
    </row>
    <row r="49" spans="1:16" x14ac:dyDescent="0.3">
      <c r="A49" s="114" t="s">
        <v>57</v>
      </c>
      <c r="B49" s="38"/>
      <c r="C49" s="38"/>
      <c r="D49" s="38"/>
      <c r="E49" s="38"/>
      <c r="F49" s="38"/>
      <c r="G49" s="38"/>
      <c r="H49" s="38"/>
      <c r="I49" s="38"/>
      <c r="J49" s="38"/>
      <c r="K49" s="38"/>
      <c r="L49" s="38"/>
      <c r="M49" s="38"/>
      <c r="N49" s="38"/>
      <c r="O49" s="38"/>
      <c r="P49" s="38"/>
    </row>
    <row r="50" spans="1:16" ht="26" x14ac:dyDescent="0.3">
      <c r="A50" s="113"/>
      <c r="B50" s="112" t="str">
        <f>'Jahresübersicht '!AD8</f>
        <v>Einzelarbeit</v>
      </c>
      <c r="C50" s="111" t="str">
        <f>'Jahresübersicht '!AE8</f>
        <v xml:space="preserve">offenes Angebot </v>
      </c>
      <c r="D50" s="112" t="str">
        <f>'Jahresübersicht '!AF8</f>
        <v>Guppenangebot</v>
      </c>
      <c r="E50" s="111" t="str">
        <f>'Jahresübersicht '!AG8</f>
        <v>Arbeit mit Erziehenden</v>
      </c>
      <c r="F50" s="112" t="str">
        <f>'Jahresübersicht '!AH8</f>
        <v>Ausflug/Exkursion</v>
      </c>
      <c r="G50" s="112" t="str">
        <f>'Jahresübersicht '!AI8</f>
        <v>Multiplikator:innenarbeit</v>
      </c>
      <c r="H50" s="137"/>
      <c r="I50" s="136"/>
      <c r="J50" s="137"/>
      <c r="K50" s="136"/>
    </row>
    <row r="51" spans="1:16" x14ac:dyDescent="0.3">
      <c r="A51" s="28" t="s">
        <v>6</v>
      </c>
      <c r="B51" s="37">
        <f>'Jahresübersicht '!AD10</f>
        <v>0</v>
      </c>
      <c r="C51" s="37">
        <f>'Jahresübersicht '!AE10</f>
        <v>0</v>
      </c>
      <c r="D51" s="37">
        <f>'Jahresübersicht '!AF10</f>
        <v>0</v>
      </c>
      <c r="E51" s="37">
        <f>'Jahresübersicht '!AG10</f>
        <v>0</v>
      </c>
      <c r="F51" s="37">
        <f>'Jahresübersicht '!AH10</f>
        <v>0</v>
      </c>
      <c r="G51" s="37">
        <f>'Jahresübersicht '!AI10</f>
        <v>0</v>
      </c>
      <c r="H51" s="138"/>
      <c r="I51" s="138"/>
      <c r="J51" s="138"/>
      <c r="K51" s="138"/>
    </row>
    <row r="52" spans="1:16" x14ac:dyDescent="0.3">
      <c r="A52" s="28" t="s">
        <v>7</v>
      </c>
      <c r="B52" s="37">
        <f>'Jahresübersicht '!AD11</f>
        <v>0</v>
      </c>
      <c r="C52" s="37">
        <f>'Jahresübersicht '!AE11</f>
        <v>0</v>
      </c>
      <c r="D52" s="37">
        <f>'Jahresübersicht '!AF11</f>
        <v>0</v>
      </c>
      <c r="E52" s="37">
        <f>'Jahresübersicht '!AG11</f>
        <v>0</v>
      </c>
      <c r="F52" s="37">
        <f>'Jahresübersicht '!AH11</f>
        <v>0</v>
      </c>
      <c r="G52" s="37">
        <f>'Jahresübersicht '!AI11</f>
        <v>0</v>
      </c>
      <c r="H52" s="138"/>
      <c r="I52" s="138"/>
      <c r="J52" s="138"/>
      <c r="K52" s="138"/>
    </row>
    <row r="53" spans="1:16" x14ac:dyDescent="0.3">
      <c r="A53" s="28" t="s">
        <v>8</v>
      </c>
      <c r="B53" s="37">
        <f>'Jahresübersicht '!AD12</f>
        <v>0</v>
      </c>
      <c r="C53" s="37">
        <f>'Jahresübersicht '!AE12</f>
        <v>0</v>
      </c>
      <c r="D53" s="37">
        <f>'Jahresübersicht '!AF12</f>
        <v>0</v>
      </c>
      <c r="E53" s="37">
        <f>'Jahresübersicht '!AG12</f>
        <v>0</v>
      </c>
      <c r="F53" s="37">
        <f>'Jahresübersicht '!AH12</f>
        <v>0</v>
      </c>
      <c r="G53" s="37">
        <f>'Jahresübersicht '!AI12</f>
        <v>0</v>
      </c>
      <c r="H53" s="138"/>
      <c r="I53" s="138"/>
      <c r="J53" s="138"/>
      <c r="K53" s="138"/>
    </row>
    <row r="54" spans="1:16" x14ac:dyDescent="0.3">
      <c r="A54" s="28" t="s">
        <v>9</v>
      </c>
      <c r="B54" s="37">
        <f>'Jahresübersicht '!AD13</f>
        <v>0</v>
      </c>
      <c r="C54" s="37">
        <f>'Jahresübersicht '!AE13</f>
        <v>0</v>
      </c>
      <c r="D54" s="37">
        <f>'Jahresübersicht '!AF13</f>
        <v>0</v>
      </c>
      <c r="E54" s="37">
        <f>'Jahresübersicht '!AG13</f>
        <v>0</v>
      </c>
      <c r="F54" s="37">
        <f>'Jahresübersicht '!AH13</f>
        <v>0</v>
      </c>
      <c r="G54" s="37">
        <f>'Jahresübersicht '!AI13</f>
        <v>0</v>
      </c>
      <c r="H54" s="138"/>
      <c r="I54" s="138"/>
      <c r="J54" s="138"/>
      <c r="K54" s="138"/>
    </row>
    <row r="55" spans="1:16" x14ac:dyDescent="0.3">
      <c r="A55" s="28" t="s">
        <v>10</v>
      </c>
      <c r="B55" s="37">
        <f>'Jahresübersicht '!AD14</f>
        <v>0</v>
      </c>
      <c r="C55" s="37">
        <f>'Jahresübersicht '!AE14</f>
        <v>0</v>
      </c>
      <c r="D55" s="37">
        <f>'Jahresübersicht '!AF14</f>
        <v>0</v>
      </c>
      <c r="E55" s="37">
        <f>'Jahresübersicht '!AG14</f>
        <v>0</v>
      </c>
      <c r="F55" s="37">
        <f>'Jahresübersicht '!AH14</f>
        <v>0</v>
      </c>
      <c r="G55" s="37">
        <f>'Jahresübersicht '!AI14</f>
        <v>0</v>
      </c>
      <c r="H55" s="138"/>
      <c r="I55" s="138"/>
      <c r="J55" s="138"/>
      <c r="K55" s="138"/>
    </row>
    <row r="56" spans="1:16" x14ac:dyDescent="0.3">
      <c r="A56" s="28" t="s">
        <v>11</v>
      </c>
      <c r="B56" s="37">
        <f>'Jahresübersicht '!AD15</f>
        <v>0</v>
      </c>
      <c r="C56" s="37">
        <f>'Jahresübersicht '!AE15</f>
        <v>0</v>
      </c>
      <c r="D56" s="37">
        <f>'Jahresübersicht '!AF15</f>
        <v>0</v>
      </c>
      <c r="E56" s="37">
        <f>'Jahresübersicht '!AG15</f>
        <v>0</v>
      </c>
      <c r="F56" s="37">
        <f>'Jahresübersicht '!AH15</f>
        <v>0</v>
      </c>
      <c r="G56" s="37">
        <f>'Jahresübersicht '!AI15</f>
        <v>0</v>
      </c>
      <c r="H56" s="138"/>
      <c r="I56" s="138"/>
      <c r="J56" s="138"/>
      <c r="K56" s="138"/>
    </row>
    <row r="57" spans="1:16" x14ac:dyDescent="0.3">
      <c r="A57" s="28" t="s">
        <v>12</v>
      </c>
      <c r="B57" s="37">
        <f>'Jahresübersicht '!AD16</f>
        <v>0</v>
      </c>
      <c r="C57" s="37">
        <f>'Jahresübersicht '!AE16</f>
        <v>0</v>
      </c>
      <c r="D57" s="37">
        <f>'Jahresübersicht '!AF16</f>
        <v>0</v>
      </c>
      <c r="E57" s="37">
        <f>'Jahresübersicht '!AG16</f>
        <v>0</v>
      </c>
      <c r="F57" s="37">
        <f>'Jahresübersicht '!AH16</f>
        <v>0</v>
      </c>
      <c r="G57" s="37">
        <f>'Jahresübersicht '!AI16</f>
        <v>0</v>
      </c>
      <c r="H57" s="138"/>
      <c r="I57" s="138"/>
      <c r="J57" s="138"/>
      <c r="K57" s="138"/>
    </row>
    <row r="58" spans="1:16" x14ac:dyDescent="0.3">
      <c r="A58" s="28" t="s">
        <v>13</v>
      </c>
      <c r="B58" s="37">
        <f>'Jahresübersicht '!AD17</f>
        <v>0</v>
      </c>
      <c r="C58" s="37">
        <f>'Jahresübersicht '!AE17</f>
        <v>0</v>
      </c>
      <c r="D58" s="37">
        <f>'Jahresübersicht '!AF17</f>
        <v>0</v>
      </c>
      <c r="E58" s="37">
        <f>'Jahresübersicht '!AG17</f>
        <v>0</v>
      </c>
      <c r="F58" s="37">
        <f>'Jahresübersicht '!AH17</f>
        <v>0</v>
      </c>
      <c r="G58" s="37">
        <f>'Jahresübersicht '!AI17</f>
        <v>0</v>
      </c>
      <c r="H58" s="138"/>
      <c r="I58" s="138"/>
      <c r="J58" s="138"/>
      <c r="K58" s="138"/>
    </row>
    <row r="59" spans="1:16" x14ac:dyDescent="0.3">
      <c r="A59" s="28" t="s">
        <v>14</v>
      </c>
      <c r="B59" s="37">
        <f>'Jahresübersicht '!AD18</f>
        <v>0</v>
      </c>
      <c r="C59" s="37">
        <f>'Jahresübersicht '!AE18</f>
        <v>0</v>
      </c>
      <c r="D59" s="37">
        <f>'Jahresübersicht '!AF18</f>
        <v>0</v>
      </c>
      <c r="E59" s="37">
        <f>'Jahresübersicht '!AG18</f>
        <v>0</v>
      </c>
      <c r="F59" s="37">
        <f>'Jahresübersicht '!AH18</f>
        <v>0</v>
      </c>
      <c r="G59" s="37">
        <f>'Jahresübersicht '!AI18</f>
        <v>0</v>
      </c>
      <c r="H59" s="138"/>
      <c r="I59" s="138"/>
      <c r="J59" s="138"/>
      <c r="K59" s="138"/>
    </row>
    <row r="60" spans="1:16" x14ac:dyDescent="0.3">
      <c r="A60" s="28" t="s">
        <v>15</v>
      </c>
      <c r="B60" s="37">
        <f>'Jahresübersicht '!AD19</f>
        <v>0</v>
      </c>
      <c r="C60" s="37">
        <f>'Jahresübersicht '!AE19</f>
        <v>0</v>
      </c>
      <c r="D60" s="37">
        <f>'Jahresübersicht '!AF19</f>
        <v>0</v>
      </c>
      <c r="E60" s="37">
        <f>'Jahresübersicht '!AG19</f>
        <v>0</v>
      </c>
      <c r="F60" s="37">
        <f>'Jahresübersicht '!AH19</f>
        <v>0</v>
      </c>
      <c r="G60" s="37">
        <f>'Jahresübersicht '!AI19</f>
        <v>0</v>
      </c>
      <c r="H60" s="138"/>
      <c r="I60" s="138"/>
      <c r="J60" s="138"/>
      <c r="K60" s="138"/>
    </row>
    <row r="61" spans="1:16" x14ac:dyDescent="0.3">
      <c r="A61" s="28" t="s">
        <v>16</v>
      </c>
      <c r="B61" s="37">
        <f>'Jahresübersicht '!AD20</f>
        <v>0</v>
      </c>
      <c r="C61" s="37">
        <f>'Jahresübersicht '!AE20</f>
        <v>0</v>
      </c>
      <c r="D61" s="37">
        <f>'Jahresübersicht '!AF20</f>
        <v>0</v>
      </c>
      <c r="E61" s="37">
        <f>'Jahresübersicht '!AG20</f>
        <v>0</v>
      </c>
      <c r="F61" s="37">
        <f>'Jahresübersicht '!AH20</f>
        <v>0</v>
      </c>
      <c r="G61" s="37">
        <f>'Jahresübersicht '!AI20</f>
        <v>0</v>
      </c>
      <c r="H61" s="138"/>
      <c r="I61" s="138"/>
      <c r="J61" s="138"/>
      <c r="K61" s="138"/>
    </row>
    <row r="62" spans="1:16" x14ac:dyDescent="0.3">
      <c r="A62" s="28" t="s">
        <v>17</v>
      </c>
      <c r="B62" s="37">
        <f>'Jahresübersicht '!AD21</f>
        <v>0</v>
      </c>
      <c r="C62" s="37">
        <f>'Jahresübersicht '!AE21</f>
        <v>0</v>
      </c>
      <c r="D62" s="37">
        <f>'Jahresübersicht '!AF21</f>
        <v>0</v>
      </c>
      <c r="E62" s="37">
        <f>'Jahresübersicht '!AG21</f>
        <v>0</v>
      </c>
      <c r="F62" s="37">
        <f>'Jahresübersicht '!AH21</f>
        <v>0</v>
      </c>
      <c r="G62" s="37">
        <f>'Jahresübersicht '!AI21</f>
        <v>0</v>
      </c>
      <c r="H62" s="138"/>
      <c r="I62" s="138"/>
      <c r="J62" s="138"/>
      <c r="K62" s="138"/>
    </row>
    <row r="65" spans="1:9" x14ac:dyDescent="0.3">
      <c r="A65" s="26" t="s">
        <v>62</v>
      </c>
      <c r="G65" s="44" t="s">
        <v>75</v>
      </c>
      <c r="H65" s="32"/>
      <c r="I65" s="32"/>
    </row>
    <row r="66" spans="1:9" ht="72.5" x14ac:dyDescent="0.35">
      <c r="A66" s="109"/>
      <c r="B66" s="33" t="s">
        <v>64</v>
      </c>
      <c r="C66" s="33" t="s">
        <v>93</v>
      </c>
      <c r="D66" s="33" t="s">
        <v>73</v>
      </c>
      <c r="E66" s="33" t="str">
        <f>'Jahresübersicht '!AM8</f>
        <v>Nutzung durch Gemeinwesen</v>
      </c>
      <c r="F66" s="33"/>
      <c r="G66" s="108" t="s">
        <v>65</v>
      </c>
      <c r="H66" s="110" t="s">
        <v>66</v>
      </c>
      <c r="I66" s="110" t="s">
        <v>67</v>
      </c>
    </row>
    <row r="67" spans="1:9" x14ac:dyDescent="0.3">
      <c r="A67" s="28" t="s">
        <v>6</v>
      </c>
      <c r="B67" s="37">
        <f>'Jahresübersicht '!Z10</f>
        <v>0</v>
      </c>
      <c r="C67" s="37">
        <f>'Jahresübersicht '!AK10</f>
        <v>0</v>
      </c>
      <c r="D67" s="37">
        <f>'Jahresübersicht '!AL10</f>
        <v>0</v>
      </c>
      <c r="E67" s="37">
        <f>'Jahresübersicht '!AM10</f>
        <v>0</v>
      </c>
      <c r="F67" s="28" t="s">
        <v>6</v>
      </c>
      <c r="G67" s="37">
        <f>'Jahresübersicht '!AA10</f>
        <v>0</v>
      </c>
      <c r="H67" s="37">
        <f>'Jahresübersicht '!AB10</f>
        <v>0</v>
      </c>
      <c r="I67" s="37">
        <f>'Jahresübersicht '!AC10</f>
        <v>0</v>
      </c>
    </row>
    <row r="68" spans="1:9" x14ac:dyDescent="0.3">
      <c r="A68" s="28" t="s">
        <v>7</v>
      </c>
      <c r="B68" s="37">
        <f>'Jahresübersicht '!Z11</f>
        <v>0</v>
      </c>
      <c r="C68" s="37">
        <f>'Jahresübersicht '!AK11</f>
        <v>0</v>
      </c>
      <c r="D68" s="37">
        <f>'Jahresübersicht '!AL11</f>
        <v>0</v>
      </c>
      <c r="E68" s="37">
        <f>'Jahresübersicht '!AM11</f>
        <v>0</v>
      </c>
      <c r="F68" s="28" t="s">
        <v>7</v>
      </c>
      <c r="G68" s="37">
        <f>'Jahresübersicht '!AA11</f>
        <v>0</v>
      </c>
      <c r="H68" s="37">
        <f>'Jahresübersicht '!AB11</f>
        <v>0</v>
      </c>
      <c r="I68" s="37">
        <f>'Jahresübersicht '!AC11</f>
        <v>0</v>
      </c>
    </row>
    <row r="69" spans="1:9" x14ac:dyDescent="0.3">
      <c r="A69" s="28" t="s">
        <v>8</v>
      </c>
      <c r="B69" s="37">
        <f>'Jahresübersicht '!Z12</f>
        <v>0</v>
      </c>
      <c r="C69" s="37">
        <f>'Jahresübersicht '!AK12</f>
        <v>0</v>
      </c>
      <c r="D69" s="37">
        <f>'Jahresübersicht '!AL12</f>
        <v>0</v>
      </c>
      <c r="E69" s="37">
        <f>'Jahresübersicht '!AM12</f>
        <v>0</v>
      </c>
      <c r="F69" s="28" t="s">
        <v>8</v>
      </c>
      <c r="G69" s="37">
        <f>'Jahresübersicht '!AA12</f>
        <v>0</v>
      </c>
      <c r="H69" s="37">
        <f>'Jahresübersicht '!AB12</f>
        <v>0</v>
      </c>
      <c r="I69" s="37">
        <f>'Jahresübersicht '!AC12</f>
        <v>0</v>
      </c>
    </row>
    <row r="70" spans="1:9" x14ac:dyDescent="0.3">
      <c r="A70" s="28" t="s">
        <v>9</v>
      </c>
      <c r="B70" s="37">
        <f>'Jahresübersicht '!Z13</f>
        <v>0</v>
      </c>
      <c r="C70" s="37">
        <f>'Jahresübersicht '!AK13</f>
        <v>0</v>
      </c>
      <c r="D70" s="37">
        <f>'Jahresübersicht '!AL13</f>
        <v>0</v>
      </c>
      <c r="E70" s="37">
        <f>'Jahresübersicht '!AM13</f>
        <v>0</v>
      </c>
      <c r="F70" s="28" t="s">
        <v>9</v>
      </c>
      <c r="G70" s="37">
        <f>'Jahresübersicht '!AA13</f>
        <v>0</v>
      </c>
      <c r="H70" s="37">
        <f>'Jahresübersicht '!AB13</f>
        <v>0</v>
      </c>
      <c r="I70" s="37">
        <f>'Jahresübersicht '!AC13</f>
        <v>0</v>
      </c>
    </row>
    <row r="71" spans="1:9" x14ac:dyDescent="0.3">
      <c r="A71" s="28" t="s">
        <v>10</v>
      </c>
      <c r="B71" s="37">
        <f>'Jahresübersicht '!Z14</f>
        <v>0</v>
      </c>
      <c r="C71" s="37">
        <f>'Jahresübersicht '!AK14</f>
        <v>0</v>
      </c>
      <c r="D71" s="37">
        <f>'Jahresübersicht '!AL14</f>
        <v>0</v>
      </c>
      <c r="E71" s="37">
        <f>'Jahresübersicht '!AM14</f>
        <v>0</v>
      </c>
      <c r="F71" s="28" t="s">
        <v>10</v>
      </c>
      <c r="G71" s="37">
        <f>'Jahresübersicht '!AA14</f>
        <v>0</v>
      </c>
      <c r="H71" s="37">
        <f>'Jahresübersicht '!AB14</f>
        <v>0</v>
      </c>
      <c r="I71" s="37">
        <f>'Jahresübersicht '!AC14</f>
        <v>0</v>
      </c>
    </row>
    <row r="72" spans="1:9" x14ac:dyDescent="0.3">
      <c r="A72" s="28" t="s">
        <v>11</v>
      </c>
      <c r="B72" s="37">
        <f>'Jahresübersicht '!Z15</f>
        <v>0</v>
      </c>
      <c r="C72" s="37">
        <f>'Jahresübersicht '!AK15</f>
        <v>0</v>
      </c>
      <c r="D72" s="37">
        <f>'Jahresübersicht '!AL15</f>
        <v>0</v>
      </c>
      <c r="E72" s="37">
        <f>'Jahresübersicht '!AM15</f>
        <v>0</v>
      </c>
      <c r="F72" s="28" t="s">
        <v>11</v>
      </c>
      <c r="G72" s="37">
        <f>'Jahresübersicht '!AA15</f>
        <v>0</v>
      </c>
      <c r="H72" s="37">
        <f>'Jahresübersicht '!AB15</f>
        <v>0</v>
      </c>
      <c r="I72" s="37">
        <f>'Jahresübersicht '!AC15</f>
        <v>0</v>
      </c>
    </row>
    <row r="73" spans="1:9" x14ac:dyDescent="0.3">
      <c r="A73" s="28" t="s">
        <v>12</v>
      </c>
      <c r="B73" s="37">
        <f>'Jahresübersicht '!Z16</f>
        <v>0</v>
      </c>
      <c r="C73" s="37">
        <f>'Jahresübersicht '!AK16</f>
        <v>0</v>
      </c>
      <c r="D73" s="37">
        <f>'Jahresübersicht '!AL16</f>
        <v>0</v>
      </c>
      <c r="E73" s="37">
        <f>'Jahresübersicht '!AM16</f>
        <v>0</v>
      </c>
      <c r="F73" s="28" t="s">
        <v>12</v>
      </c>
      <c r="G73" s="37">
        <f>'Jahresübersicht '!AA16</f>
        <v>0</v>
      </c>
      <c r="H73" s="37">
        <f>'Jahresübersicht '!AB16</f>
        <v>0</v>
      </c>
      <c r="I73" s="37">
        <f>'Jahresübersicht '!AC16</f>
        <v>0</v>
      </c>
    </row>
    <row r="74" spans="1:9" x14ac:dyDescent="0.3">
      <c r="A74" s="28" t="s">
        <v>13</v>
      </c>
      <c r="B74" s="37">
        <f>'Jahresübersicht '!Z17</f>
        <v>0</v>
      </c>
      <c r="C74" s="37">
        <f>'Jahresübersicht '!AK17</f>
        <v>0</v>
      </c>
      <c r="D74" s="37">
        <f>'Jahresübersicht '!AL17</f>
        <v>0</v>
      </c>
      <c r="E74" s="37">
        <f>'Jahresübersicht '!AM17</f>
        <v>0</v>
      </c>
      <c r="F74" s="28" t="s">
        <v>13</v>
      </c>
      <c r="G74" s="37">
        <f>'Jahresübersicht '!AA17</f>
        <v>0</v>
      </c>
      <c r="H74" s="37">
        <f>'Jahresübersicht '!AB17</f>
        <v>0</v>
      </c>
      <c r="I74" s="37">
        <f>'Jahresübersicht '!AC17</f>
        <v>0</v>
      </c>
    </row>
    <row r="75" spans="1:9" x14ac:dyDescent="0.3">
      <c r="A75" s="28" t="s">
        <v>14</v>
      </c>
      <c r="B75" s="37">
        <f>'Jahresübersicht '!Z18</f>
        <v>0</v>
      </c>
      <c r="C75" s="37">
        <f>'Jahresübersicht '!AK18</f>
        <v>0</v>
      </c>
      <c r="D75" s="37">
        <f>'Jahresübersicht '!AL18</f>
        <v>0</v>
      </c>
      <c r="E75" s="37">
        <f>'Jahresübersicht '!AM18</f>
        <v>0</v>
      </c>
      <c r="F75" s="28" t="s">
        <v>14</v>
      </c>
      <c r="G75" s="37">
        <f>'Jahresübersicht '!AA18</f>
        <v>0</v>
      </c>
      <c r="H75" s="37">
        <f>'Jahresübersicht '!AB18</f>
        <v>0</v>
      </c>
      <c r="I75" s="37">
        <f>'Jahresübersicht '!AC18</f>
        <v>0</v>
      </c>
    </row>
    <row r="76" spans="1:9" x14ac:dyDescent="0.3">
      <c r="A76" s="28" t="s">
        <v>15</v>
      </c>
      <c r="B76" s="37">
        <f>'Jahresübersicht '!Z19</f>
        <v>0</v>
      </c>
      <c r="C76" s="37">
        <f>'Jahresübersicht '!AK19</f>
        <v>0</v>
      </c>
      <c r="D76" s="37">
        <f>'Jahresübersicht '!AL19</f>
        <v>0</v>
      </c>
      <c r="E76" s="37">
        <f>'Jahresübersicht '!AM19</f>
        <v>0</v>
      </c>
      <c r="F76" s="28" t="s">
        <v>15</v>
      </c>
      <c r="G76" s="37">
        <f>'Jahresübersicht '!AA19</f>
        <v>0</v>
      </c>
      <c r="H76" s="37">
        <f>'Jahresübersicht '!AB19</f>
        <v>0</v>
      </c>
      <c r="I76" s="37">
        <f>'Jahresübersicht '!AC19</f>
        <v>0</v>
      </c>
    </row>
    <row r="77" spans="1:9" x14ac:dyDescent="0.3">
      <c r="A77" s="28" t="s">
        <v>16</v>
      </c>
      <c r="B77" s="37">
        <f>'Jahresübersicht '!Z20</f>
        <v>0</v>
      </c>
      <c r="C77" s="37">
        <f>'Jahresübersicht '!AK20</f>
        <v>0</v>
      </c>
      <c r="D77" s="37">
        <f>'Jahresübersicht '!AL20</f>
        <v>0</v>
      </c>
      <c r="E77" s="37">
        <f>'Jahresübersicht '!AM20</f>
        <v>0</v>
      </c>
      <c r="F77" s="28" t="s">
        <v>16</v>
      </c>
      <c r="G77" s="37">
        <f>'Jahresübersicht '!AA20</f>
        <v>0</v>
      </c>
      <c r="H77" s="37">
        <f>'Jahresübersicht '!AB20</f>
        <v>0</v>
      </c>
      <c r="I77" s="37">
        <f>'Jahresübersicht '!AC20</f>
        <v>0</v>
      </c>
    </row>
    <row r="78" spans="1:9" x14ac:dyDescent="0.3">
      <c r="A78" s="28" t="s">
        <v>17</v>
      </c>
      <c r="B78" s="37">
        <f>'Jahresübersicht '!Z21</f>
        <v>0</v>
      </c>
      <c r="C78" s="37">
        <f>'Jahresübersicht '!AK21</f>
        <v>0</v>
      </c>
      <c r="D78" s="37">
        <f>'Jahresübersicht '!AL21</f>
        <v>0</v>
      </c>
      <c r="E78" s="37">
        <f>'Jahresübersicht '!AM21</f>
        <v>0</v>
      </c>
      <c r="F78" s="28" t="s">
        <v>17</v>
      </c>
      <c r="G78" s="37">
        <f>'Jahresübersicht '!AA21</f>
        <v>0</v>
      </c>
      <c r="H78" s="37">
        <f>'Jahresübersicht '!AB21</f>
        <v>0</v>
      </c>
      <c r="I78" s="37">
        <f>'Jahresübersicht '!AC21</f>
        <v>0</v>
      </c>
    </row>
    <row r="80" spans="1:9" x14ac:dyDescent="0.3">
      <c r="A80" s="151" t="s">
        <v>77</v>
      </c>
    </row>
    <row r="81" spans="1:2" x14ac:dyDescent="0.3">
      <c r="A81">
        <v>2025</v>
      </c>
      <c r="B81">
        <v>1</v>
      </c>
    </row>
    <row r="82" spans="1:2" x14ac:dyDescent="0.3">
      <c r="B82">
        <v>2</v>
      </c>
    </row>
    <row r="83" spans="1:2" x14ac:dyDescent="0.3">
      <c r="B83">
        <v>3</v>
      </c>
    </row>
    <row r="84" spans="1:2" x14ac:dyDescent="0.3">
      <c r="B84">
        <v>4</v>
      </c>
    </row>
    <row r="85" spans="1:2" x14ac:dyDescent="0.3">
      <c r="B85">
        <v>5</v>
      </c>
    </row>
    <row r="86" spans="1:2" x14ac:dyDescent="0.3">
      <c r="B86">
        <v>6</v>
      </c>
    </row>
    <row r="87" spans="1:2" x14ac:dyDescent="0.3">
      <c r="B87">
        <v>7</v>
      </c>
    </row>
    <row r="88" spans="1:2" x14ac:dyDescent="0.3">
      <c r="B88">
        <v>8</v>
      </c>
    </row>
    <row r="89" spans="1:2" x14ac:dyDescent="0.3">
      <c r="B89">
        <v>9</v>
      </c>
    </row>
    <row r="90" spans="1:2" x14ac:dyDescent="0.3">
      <c r="B90">
        <v>10</v>
      </c>
    </row>
    <row r="91" spans="1:2" x14ac:dyDescent="0.3">
      <c r="B91">
        <v>11</v>
      </c>
    </row>
    <row r="92" spans="1:2" x14ac:dyDescent="0.3">
      <c r="B92">
        <v>12</v>
      </c>
    </row>
    <row r="93" spans="1:2" x14ac:dyDescent="0.3">
      <c r="B93">
        <v>13</v>
      </c>
    </row>
    <row r="94" spans="1:2" x14ac:dyDescent="0.3">
      <c r="B94">
        <v>14</v>
      </c>
    </row>
    <row r="95" spans="1:2" x14ac:dyDescent="0.3">
      <c r="B95">
        <v>15</v>
      </c>
    </row>
    <row r="96" spans="1:2" x14ac:dyDescent="0.3">
      <c r="B96">
        <v>16</v>
      </c>
    </row>
    <row r="97" spans="2:2" x14ac:dyDescent="0.3">
      <c r="B97">
        <v>17</v>
      </c>
    </row>
    <row r="98" spans="2:2" x14ac:dyDescent="0.3">
      <c r="B98">
        <v>18</v>
      </c>
    </row>
    <row r="99" spans="2:2" x14ac:dyDescent="0.3">
      <c r="B99">
        <v>19</v>
      </c>
    </row>
    <row r="100" spans="2:2" x14ac:dyDescent="0.3">
      <c r="B100">
        <v>20</v>
      </c>
    </row>
    <row r="101" spans="2:2" x14ac:dyDescent="0.3">
      <c r="B101">
        <v>21</v>
      </c>
    </row>
    <row r="102" spans="2:2" x14ac:dyDescent="0.3">
      <c r="B102">
        <v>22</v>
      </c>
    </row>
    <row r="103" spans="2:2" x14ac:dyDescent="0.3">
      <c r="B103">
        <v>23</v>
      </c>
    </row>
    <row r="104" spans="2:2" x14ac:dyDescent="0.3">
      <c r="B104">
        <v>24</v>
      </c>
    </row>
    <row r="105" spans="2:2" x14ac:dyDescent="0.3">
      <c r="B105">
        <v>25</v>
      </c>
    </row>
    <row r="106" spans="2:2" x14ac:dyDescent="0.3">
      <c r="B106">
        <v>26</v>
      </c>
    </row>
    <row r="107" spans="2:2" x14ac:dyDescent="0.3">
      <c r="B107">
        <v>27</v>
      </c>
    </row>
    <row r="108" spans="2:2" x14ac:dyDescent="0.3">
      <c r="B108">
        <v>28</v>
      </c>
    </row>
    <row r="109" spans="2:2" x14ac:dyDescent="0.3">
      <c r="B109">
        <v>29</v>
      </c>
    </row>
    <row r="110" spans="2:2" x14ac:dyDescent="0.3">
      <c r="B110">
        <v>30</v>
      </c>
    </row>
    <row r="111" spans="2:2" x14ac:dyDescent="0.3">
      <c r="B111">
        <v>31</v>
      </c>
    </row>
  </sheetData>
  <customSheetViews>
    <customSheetView guid="{232185CC-B2DE-4246-8FA3-4BA56E4CCEA8}" scale="90" state="hidden">
      <selection activeCell="C19" sqref="C19"/>
      <pageMargins left="0.7" right="0.7" top="0.78740157499999996" bottom="0.78740157499999996" header="0.3" footer="0.3"/>
      <pageSetup paperSize="9" orientation="portrait" r:id="rId1"/>
    </customSheetView>
    <customSheetView guid="{1A31F048-B3E6-4A7C-A220-DD236865434F}" scale="90" state="hidden">
      <selection activeCell="C19" sqref="C19"/>
      <pageMargins left="0.7" right="0.7" top="0.78740157499999996" bottom="0.78740157499999996" header="0.3" footer="0.3"/>
      <pageSetup paperSize="9" orientation="portrait" r:id="rId2"/>
    </customSheetView>
  </customSheetViews>
  <pageMargins left="0.7" right="0.7" top="0.78740157499999996" bottom="0.78740157499999996" header="0.3" footer="0.3"/>
  <pageSetup paperSize="9"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0"/>
  <sheetViews>
    <sheetView zoomScale="70" zoomScaleNormal="70" workbookViewId="0">
      <selection activeCell="D18" sqref="D18"/>
    </sheetView>
  </sheetViews>
  <sheetFormatPr baseColWidth="10" defaultColWidth="10.58203125" defaultRowHeight="15.5" x14ac:dyDescent="0.35"/>
  <cols>
    <col min="1" max="1" width="20.58203125" style="84" customWidth="1"/>
    <col min="2" max="2" width="11.25" style="84" customWidth="1"/>
    <col min="3" max="3" width="10.58203125" style="84"/>
    <col min="4" max="4" width="13.5" style="84" customWidth="1"/>
    <col min="5" max="5" width="11.83203125" style="84" customWidth="1"/>
    <col min="6" max="7" width="10.58203125" style="84"/>
    <col min="8" max="8" width="11.58203125" style="84" customWidth="1"/>
    <col min="9" max="16384" width="10.58203125" style="84"/>
  </cols>
  <sheetData>
    <row r="1" spans="1:17" ht="18.5" x14ac:dyDescent="0.45">
      <c r="A1" s="153" t="s">
        <v>105</v>
      </c>
      <c r="B1" s="153">
        <f>Ausblenden!A81</f>
        <v>2025</v>
      </c>
    </row>
    <row r="3" spans="1:17" s="45" customFormat="1" x14ac:dyDescent="0.35">
      <c r="A3" s="140" t="s">
        <v>0</v>
      </c>
      <c r="B3" s="230">
        <f>'Deckblatt 2025'!C7</f>
        <v>0</v>
      </c>
      <c r="C3" s="230"/>
      <c r="D3" s="230"/>
      <c r="E3" s="230"/>
      <c r="F3" s="230"/>
      <c r="G3" s="230"/>
      <c r="H3" s="86"/>
      <c r="I3" s="142"/>
      <c r="J3" s="141"/>
      <c r="K3" s="92"/>
      <c r="L3" s="92"/>
    </row>
    <row r="4" spans="1:17" s="45" customFormat="1" x14ac:dyDescent="0.35">
      <c r="A4" s="140" t="s">
        <v>97</v>
      </c>
      <c r="B4" s="230">
        <f>'Deckblatt 2025'!C9</f>
        <v>0</v>
      </c>
      <c r="C4" s="230"/>
      <c r="D4" s="230"/>
      <c r="E4" s="230"/>
      <c r="F4" s="230"/>
      <c r="G4" s="230"/>
      <c r="H4" s="86"/>
      <c r="I4" s="88"/>
      <c r="J4" s="231"/>
      <c r="K4" s="231"/>
      <c r="L4" s="231"/>
      <c r="M4" s="231"/>
      <c r="N4" s="231"/>
      <c r="O4" s="231"/>
      <c r="P4" s="231"/>
      <c r="Q4" s="231"/>
    </row>
    <row r="5" spans="1:17" s="45" customFormat="1" x14ac:dyDescent="0.35">
      <c r="A5" s="140" t="str">
        <f>'Deckblatt 2025'!A11</f>
        <v>Aktenzeichen:</v>
      </c>
      <c r="B5" s="192">
        <f>'Deckblatt 2025'!C11</f>
        <v>0</v>
      </c>
      <c r="C5" s="186"/>
      <c r="D5" s="186"/>
      <c r="E5" s="186"/>
      <c r="F5" s="186"/>
      <c r="G5" s="186"/>
      <c r="H5" s="86"/>
      <c r="I5" s="88"/>
      <c r="J5" s="141"/>
      <c r="K5" s="141"/>
      <c r="L5" s="141"/>
      <c r="M5" s="141"/>
      <c r="N5" s="141"/>
      <c r="O5" s="141"/>
      <c r="P5" s="141"/>
      <c r="Q5" s="141"/>
    </row>
    <row r="7" spans="1:17" x14ac:dyDescent="0.35">
      <c r="A7" s="83" t="s">
        <v>96</v>
      </c>
      <c r="F7" s="83" t="s">
        <v>95</v>
      </c>
    </row>
    <row r="9" spans="1:17" x14ac:dyDescent="0.35">
      <c r="A9" s="143"/>
      <c r="B9" s="143" t="s">
        <v>81</v>
      </c>
      <c r="C9" s="143" t="s">
        <v>82</v>
      </c>
      <c r="D9" s="143" t="s">
        <v>108</v>
      </c>
      <c r="F9" s="143"/>
      <c r="G9" s="143" t="s">
        <v>2</v>
      </c>
      <c r="H9" s="144" t="s">
        <v>59</v>
      </c>
      <c r="I9" s="144" t="s">
        <v>60</v>
      </c>
      <c r="J9" s="144" t="s">
        <v>3</v>
      </c>
      <c r="K9" s="144" t="s">
        <v>4</v>
      </c>
      <c r="L9" s="144" t="s">
        <v>5</v>
      </c>
      <c r="M9" s="143" t="s">
        <v>56</v>
      </c>
    </row>
    <row r="10" spans="1:17" x14ac:dyDescent="0.35">
      <c r="A10" s="143" t="s">
        <v>6</v>
      </c>
      <c r="B10" s="145" t="str">
        <f>IFERROR('Jahresübersicht '!B10/'Jahresübersicht '!$E10,"")</f>
        <v/>
      </c>
      <c r="C10" s="145" t="str">
        <f>IFERROR('Jahresübersicht '!C10/'Jahresübersicht '!$E10,"")</f>
        <v/>
      </c>
      <c r="D10" s="145" t="str">
        <f>IFERROR('Jahresübersicht '!D10/'Jahresübersicht '!$E10,"")</f>
        <v/>
      </c>
      <c r="F10" s="143" t="s">
        <v>6</v>
      </c>
      <c r="G10" s="145" t="str">
        <f>IFERROR('Jahresübersicht '!F10/'Jahresübersicht '!Y10,"")</f>
        <v/>
      </c>
      <c r="H10" s="145" t="str">
        <f>IFERROR(('Jahresübersicht '!G10+'Jahresübersicht '!H10+'Jahresübersicht '!I10)/'Jahresübersicht '!Y10,"")</f>
        <v/>
      </c>
      <c r="I10" s="145" t="str">
        <f>IFERROR(('Jahresübersicht '!J10+'Jahresübersicht '!K10+'Jahresübersicht '!L10)/'Jahresübersicht '!Y10,"")</f>
        <v/>
      </c>
      <c r="J10" s="145" t="str">
        <f>IFERROR(('Jahresübersicht '!M10+'Jahresübersicht '!N10+'Jahresübersicht '!O10)/'Jahresübersicht '!Y10,"")</f>
        <v/>
      </c>
      <c r="K10" s="145" t="str">
        <f>IFERROR(('Jahresübersicht '!P10+'Jahresübersicht '!Q10+'Jahresübersicht '!R10)/'Jahresübersicht '!Y10,"")</f>
        <v/>
      </c>
      <c r="L10" s="145" t="str">
        <f>IFERROR(('Jahresübersicht '!S10+'Jahresübersicht '!T10+'Jahresübersicht '!U10)/'Jahresübersicht '!Y10,"")</f>
        <v/>
      </c>
      <c r="M10" s="145" t="str">
        <f>IFERROR(('Jahresübersicht '!V10+'Jahresübersicht '!W10+'Jahresübersicht '!X10)/'Jahresübersicht '!Y10,"")</f>
        <v/>
      </c>
    </row>
    <row r="11" spans="1:17" x14ac:dyDescent="0.35">
      <c r="A11" s="143" t="s">
        <v>7</v>
      </c>
      <c r="B11" s="145" t="str">
        <f>IFERROR('Jahresübersicht '!B11/'Jahresübersicht '!$E11,"")</f>
        <v/>
      </c>
      <c r="C11" s="145" t="str">
        <f>IFERROR('Jahresübersicht '!C11/'Jahresübersicht '!$E11,"")</f>
        <v/>
      </c>
      <c r="D11" s="145" t="str">
        <f>IFERROR('Jahresübersicht '!D11/'Jahresübersicht '!$E11,"")</f>
        <v/>
      </c>
      <c r="F11" s="143" t="s">
        <v>7</v>
      </c>
      <c r="G11" s="145" t="str">
        <f>IFERROR('Jahresübersicht '!F11/'Jahresübersicht '!Y11,"")</f>
        <v/>
      </c>
      <c r="H11" s="145" t="str">
        <f>IFERROR(('Jahresübersicht '!G11+'Jahresübersicht '!H11+'Jahresübersicht '!I11)/'Jahresübersicht '!Y11,"")</f>
        <v/>
      </c>
      <c r="I11" s="145" t="str">
        <f>IFERROR(('Jahresübersicht '!J11+'Jahresübersicht '!K11+'Jahresübersicht '!L11)/'Jahresübersicht '!Y11,"")</f>
        <v/>
      </c>
      <c r="J11" s="145" t="str">
        <f>IFERROR(('Jahresübersicht '!M11+'Jahresübersicht '!N11+'Jahresübersicht '!O11)/'Jahresübersicht '!Y11,"")</f>
        <v/>
      </c>
      <c r="K11" s="145" t="str">
        <f>IFERROR(('Jahresübersicht '!P11+'Jahresübersicht '!Q11+'Jahresübersicht '!R11)/'Jahresübersicht '!Y11,"")</f>
        <v/>
      </c>
      <c r="L11" s="145" t="str">
        <f>IFERROR(('Jahresübersicht '!S11+'Jahresübersicht '!T11+'Jahresübersicht '!U11)/'Jahresübersicht '!Y11,"")</f>
        <v/>
      </c>
      <c r="M11" s="145" t="str">
        <f>IFERROR(('Jahresübersicht '!V11+'Jahresübersicht '!W11+'Jahresübersicht '!X11)/'Jahresübersicht '!Y11,"")</f>
        <v/>
      </c>
    </row>
    <row r="12" spans="1:17" x14ac:dyDescent="0.35">
      <c r="A12" s="143" t="s">
        <v>8</v>
      </c>
      <c r="B12" s="145" t="str">
        <f>IFERROR('Jahresübersicht '!B12/'Jahresübersicht '!$E12,"")</f>
        <v/>
      </c>
      <c r="C12" s="145" t="str">
        <f>IFERROR('Jahresübersicht '!C12/'Jahresübersicht '!$E12,"")</f>
        <v/>
      </c>
      <c r="D12" s="145" t="str">
        <f>IFERROR('Jahresübersicht '!D12/'Jahresübersicht '!$E12,"")</f>
        <v/>
      </c>
      <c r="F12" s="143" t="s">
        <v>8</v>
      </c>
      <c r="G12" s="145" t="str">
        <f>IFERROR('Jahresübersicht '!F12/'Jahresübersicht '!Y12,"")</f>
        <v/>
      </c>
      <c r="H12" s="145" t="str">
        <f>IFERROR(('Jahresübersicht '!G12+'Jahresübersicht '!H12+'Jahresübersicht '!I12)/'Jahresübersicht '!Y12,"")</f>
        <v/>
      </c>
      <c r="I12" s="145" t="str">
        <f>IFERROR(('Jahresübersicht '!J12+'Jahresübersicht '!K12+'Jahresübersicht '!L12)/'Jahresübersicht '!Y12,"")</f>
        <v/>
      </c>
      <c r="J12" s="145" t="str">
        <f>IFERROR(('Jahresübersicht '!M12+'Jahresübersicht '!N12+'Jahresübersicht '!O12)/'Jahresübersicht '!Y12,"")</f>
        <v/>
      </c>
      <c r="K12" s="145" t="str">
        <f>IFERROR(('Jahresübersicht '!P12+'Jahresübersicht '!Q12+'Jahresübersicht '!R12)/'Jahresübersicht '!Y12,"")</f>
        <v/>
      </c>
      <c r="L12" s="145" t="str">
        <f>IFERROR(('Jahresübersicht '!S12+'Jahresübersicht '!T12+'Jahresübersicht '!U12)/'Jahresübersicht '!Y12,"")</f>
        <v/>
      </c>
      <c r="M12" s="145" t="str">
        <f>IFERROR(('Jahresübersicht '!V12+'Jahresübersicht '!W12+'Jahresübersicht '!X12)/'Jahresübersicht '!Y12,"")</f>
        <v/>
      </c>
    </row>
    <row r="13" spans="1:17" x14ac:dyDescent="0.35">
      <c r="A13" s="143" t="s">
        <v>9</v>
      </c>
      <c r="B13" s="145" t="str">
        <f>IFERROR('Jahresübersicht '!B13/'Jahresübersicht '!$E13,"")</f>
        <v/>
      </c>
      <c r="C13" s="145" t="str">
        <f>IFERROR('Jahresübersicht '!C13/'Jahresübersicht '!$E13,"")</f>
        <v/>
      </c>
      <c r="D13" s="145" t="str">
        <f>IFERROR('Jahresübersicht '!D13/'Jahresübersicht '!$E13,"")</f>
        <v/>
      </c>
      <c r="F13" s="143" t="s">
        <v>9</v>
      </c>
      <c r="G13" s="145" t="str">
        <f>IFERROR('Jahresübersicht '!F13/'Jahresübersicht '!Y13,"")</f>
        <v/>
      </c>
      <c r="H13" s="145" t="str">
        <f>IFERROR(('Jahresübersicht '!G13+'Jahresübersicht '!H13+'Jahresübersicht '!I13)/'Jahresübersicht '!Y13,"")</f>
        <v/>
      </c>
      <c r="I13" s="145" t="str">
        <f>IFERROR(('Jahresübersicht '!J13+'Jahresübersicht '!K13+'Jahresübersicht '!L13)/'Jahresübersicht '!Y13,"")</f>
        <v/>
      </c>
      <c r="J13" s="145" t="str">
        <f>IFERROR(('Jahresübersicht '!M13+'Jahresübersicht '!N13+'Jahresübersicht '!O13)/'Jahresübersicht '!Y13,"")</f>
        <v/>
      </c>
      <c r="K13" s="145" t="str">
        <f>IFERROR(('Jahresübersicht '!P13+'Jahresübersicht '!Q13+'Jahresübersicht '!R13)/'Jahresübersicht '!Y13,"")</f>
        <v/>
      </c>
      <c r="L13" s="145" t="str">
        <f>IFERROR(('Jahresübersicht '!S13+'Jahresübersicht '!T13+'Jahresübersicht '!U13)/'Jahresübersicht '!Y13,"")</f>
        <v/>
      </c>
      <c r="M13" s="145" t="str">
        <f>IFERROR(('Jahresübersicht '!V13+'Jahresübersicht '!W13+'Jahresübersicht '!X13)/'Jahresübersicht '!Y13,"")</f>
        <v/>
      </c>
    </row>
    <row r="14" spans="1:17" x14ac:dyDescent="0.35">
      <c r="A14" s="143" t="s">
        <v>10</v>
      </c>
      <c r="B14" s="145" t="str">
        <f>IFERROR('Jahresübersicht '!B14/'Jahresübersicht '!$E14,"")</f>
        <v/>
      </c>
      <c r="C14" s="145" t="str">
        <f>IFERROR('Jahresübersicht '!C14/'Jahresübersicht '!$E14,"")</f>
        <v/>
      </c>
      <c r="D14" s="145" t="str">
        <f>IFERROR('Jahresübersicht '!D14/'Jahresübersicht '!$E14,"")</f>
        <v/>
      </c>
      <c r="F14" s="143" t="s">
        <v>10</v>
      </c>
      <c r="G14" s="145" t="str">
        <f>IFERROR('Jahresübersicht '!F14/'Jahresübersicht '!Y14,"")</f>
        <v/>
      </c>
      <c r="H14" s="145" t="str">
        <f>IFERROR(('Jahresübersicht '!G14+'Jahresübersicht '!H14+'Jahresübersicht '!I14)/'Jahresübersicht '!Y14,"")</f>
        <v/>
      </c>
      <c r="I14" s="145" t="str">
        <f>IFERROR(('Jahresübersicht '!J14+'Jahresübersicht '!K14+'Jahresübersicht '!L14)/'Jahresübersicht '!Y14,"")</f>
        <v/>
      </c>
      <c r="J14" s="145" t="str">
        <f>IFERROR(('Jahresübersicht '!M14+'Jahresübersicht '!N14+'Jahresübersicht '!O14)/'Jahresübersicht '!Y14,"")</f>
        <v/>
      </c>
      <c r="K14" s="145" t="str">
        <f>IFERROR(('Jahresübersicht '!P14+'Jahresübersicht '!Q14+'Jahresübersicht '!R14)/'Jahresübersicht '!Y14,"")</f>
        <v/>
      </c>
      <c r="L14" s="145" t="str">
        <f>IFERROR(('Jahresübersicht '!S14+'Jahresübersicht '!T14+'Jahresübersicht '!U14)/'Jahresübersicht '!Y14,"")</f>
        <v/>
      </c>
      <c r="M14" s="145" t="str">
        <f>IFERROR(('Jahresübersicht '!V14+'Jahresübersicht '!W14+'Jahresübersicht '!X14)/'Jahresübersicht '!Y14,"")</f>
        <v/>
      </c>
    </row>
    <row r="15" spans="1:17" x14ac:dyDescent="0.35">
      <c r="A15" s="143" t="s">
        <v>11</v>
      </c>
      <c r="B15" s="145" t="str">
        <f>IFERROR('Jahresübersicht '!B15/'Jahresübersicht '!$E15,"")</f>
        <v/>
      </c>
      <c r="C15" s="145" t="str">
        <f>IFERROR('Jahresübersicht '!C15/'Jahresübersicht '!$E15,"")</f>
        <v/>
      </c>
      <c r="D15" s="145" t="str">
        <f>IFERROR('Jahresübersicht '!D15/'Jahresübersicht '!$E15,"")</f>
        <v/>
      </c>
      <c r="F15" s="143" t="s">
        <v>11</v>
      </c>
      <c r="G15" s="145" t="str">
        <f>IFERROR('Jahresübersicht '!F15/'Jahresübersicht '!Y15,"")</f>
        <v/>
      </c>
      <c r="H15" s="145" t="str">
        <f>IFERROR(('Jahresübersicht '!G15+'Jahresübersicht '!H15+'Jahresübersicht '!I15)/'Jahresübersicht '!Y15,"")</f>
        <v/>
      </c>
      <c r="I15" s="145" t="str">
        <f>IFERROR(('Jahresübersicht '!J15+'Jahresübersicht '!K15+'Jahresübersicht '!L15)/'Jahresübersicht '!Y15,"")</f>
        <v/>
      </c>
      <c r="J15" s="145" t="str">
        <f>IFERROR(('Jahresübersicht '!M15+'Jahresübersicht '!N15+'Jahresübersicht '!O15)/'Jahresübersicht '!Y15,"")</f>
        <v/>
      </c>
      <c r="K15" s="145" t="str">
        <f>IFERROR(('Jahresübersicht '!P15+'Jahresübersicht '!Q15+'Jahresübersicht '!R15)/'Jahresübersicht '!Y15,"")</f>
        <v/>
      </c>
      <c r="L15" s="145" t="str">
        <f>IFERROR(('Jahresübersicht '!S15+'Jahresübersicht '!T15+'Jahresübersicht '!U15)/'Jahresübersicht '!Y15,"")</f>
        <v/>
      </c>
      <c r="M15" s="145" t="str">
        <f>IFERROR(('Jahresübersicht '!V15+'Jahresübersicht '!W15+'Jahresübersicht '!X15)/'Jahresübersicht '!Y15,"")</f>
        <v/>
      </c>
    </row>
    <row r="16" spans="1:17" x14ac:dyDescent="0.35">
      <c r="A16" s="143" t="s">
        <v>12</v>
      </c>
      <c r="B16" s="145" t="str">
        <f>IFERROR('Jahresübersicht '!B16/'Jahresübersicht '!$E16,"")</f>
        <v/>
      </c>
      <c r="C16" s="145" t="str">
        <f>IFERROR('Jahresübersicht '!C16/'Jahresübersicht '!$E16,"")</f>
        <v/>
      </c>
      <c r="D16" s="145" t="str">
        <f>IFERROR('Jahresübersicht '!D16/'Jahresübersicht '!$E16,"")</f>
        <v/>
      </c>
      <c r="F16" s="143" t="s">
        <v>12</v>
      </c>
      <c r="G16" s="145" t="str">
        <f>IFERROR('Jahresübersicht '!F16/'Jahresübersicht '!Y16,"")</f>
        <v/>
      </c>
      <c r="H16" s="145" t="str">
        <f>IFERROR(('Jahresübersicht '!G16+'Jahresübersicht '!H16+'Jahresübersicht '!I16)/'Jahresübersicht '!Y16,"")</f>
        <v/>
      </c>
      <c r="I16" s="145" t="str">
        <f>IFERROR(('Jahresübersicht '!J16+'Jahresübersicht '!K16+'Jahresübersicht '!L16)/'Jahresübersicht '!Y16,"")</f>
        <v/>
      </c>
      <c r="J16" s="145" t="str">
        <f>IFERROR(('Jahresübersicht '!M16+'Jahresübersicht '!N16+'Jahresübersicht '!O16)/'Jahresübersicht '!Y16,"")</f>
        <v/>
      </c>
      <c r="K16" s="145" t="str">
        <f>IFERROR(('Jahresübersicht '!P16+'Jahresübersicht '!Q16+'Jahresübersicht '!R16)/'Jahresübersicht '!Y16,"")</f>
        <v/>
      </c>
      <c r="L16" s="145" t="str">
        <f>IFERROR(('Jahresübersicht '!S16+'Jahresübersicht '!T16+'Jahresübersicht '!U16)/'Jahresübersicht '!Y16,"")</f>
        <v/>
      </c>
      <c r="M16" s="145" t="str">
        <f>IFERROR(('Jahresübersicht '!V16+'Jahresübersicht '!W16+'Jahresübersicht '!X16)/'Jahresübersicht '!Y16,"")</f>
        <v/>
      </c>
    </row>
    <row r="17" spans="1:13" x14ac:dyDescent="0.35">
      <c r="A17" s="143" t="s">
        <v>13</v>
      </c>
      <c r="B17" s="145" t="str">
        <f>IFERROR('Jahresübersicht '!B17/'Jahresübersicht '!$E17,"")</f>
        <v/>
      </c>
      <c r="C17" s="145" t="str">
        <f>IFERROR('Jahresübersicht '!C17/'Jahresübersicht '!$E17,"")</f>
        <v/>
      </c>
      <c r="D17" s="145" t="str">
        <f>IFERROR('Jahresübersicht '!D17/'Jahresübersicht '!$E17,"")</f>
        <v/>
      </c>
      <c r="F17" s="143" t="s">
        <v>13</v>
      </c>
      <c r="G17" s="145" t="str">
        <f>IFERROR('Jahresübersicht '!F17/'Jahresübersicht '!Y17,"")</f>
        <v/>
      </c>
      <c r="H17" s="145" t="str">
        <f>IFERROR(('Jahresübersicht '!G17+'Jahresübersicht '!H17+'Jahresübersicht '!I17)/'Jahresübersicht '!Y17,"")</f>
        <v/>
      </c>
      <c r="I17" s="145" t="str">
        <f>IFERROR(('Jahresübersicht '!J17+'Jahresübersicht '!K17+'Jahresübersicht '!L17)/'Jahresübersicht '!Y17,"")</f>
        <v/>
      </c>
      <c r="J17" s="145" t="str">
        <f>IFERROR(('Jahresübersicht '!M17+'Jahresübersicht '!N17+'Jahresübersicht '!O17)/'Jahresübersicht '!Y17,"")</f>
        <v/>
      </c>
      <c r="K17" s="145" t="str">
        <f>IFERROR(('Jahresübersicht '!P17+'Jahresübersicht '!Q17+'Jahresübersicht '!R17)/'Jahresübersicht '!Y17,"")</f>
        <v/>
      </c>
      <c r="L17" s="145" t="str">
        <f>IFERROR(('Jahresübersicht '!S17+'Jahresübersicht '!T17+'Jahresübersicht '!U17)/'Jahresübersicht '!Y17,"")</f>
        <v/>
      </c>
      <c r="M17" s="145" t="str">
        <f>IFERROR(('Jahresübersicht '!V17+'Jahresübersicht '!W17+'Jahresübersicht '!X17)/'Jahresübersicht '!Y17,"")</f>
        <v/>
      </c>
    </row>
    <row r="18" spans="1:13" x14ac:dyDescent="0.35">
      <c r="A18" s="143" t="s">
        <v>14</v>
      </c>
      <c r="B18" s="145" t="str">
        <f>IFERROR('Jahresübersicht '!B18/'Jahresübersicht '!$E18,"")</f>
        <v/>
      </c>
      <c r="C18" s="145" t="str">
        <f>IFERROR('Jahresübersicht '!C18/'Jahresübersicht '!$E18,"")</f>
        <v/>
      </c>
      <c r="D18" s="145" t="str">
        <f>IFERROR('Jahresübersicht '!D18/'Jahresübersicht '!$E18,"")</f>
        <v/>
      </c>
      <c r="F18" s="143" t="s">
        <v>14</v>
      </c>
      <c r="G18" s="145" t="str">
        <f>IFERROR('Jahresübersicht '!F18/'Jahresübersicht '!Y18,"")</f>
        <v/>
      </c>
      <c r="H18" s="145" t="str">
        <f>IFERROR(('Jahresübersicht '!G18+'Jahresübersicht '!H18+'Jahresübersicht '!I18)/'Jahresübersicht '!Y18,"")</f>
        <v/>
      </c>
      <c r="I18" s="145" t="str">
        <f>IFERROR(('Jahresübersicht '!J18+'Jahresübersicht '!K18+'Jahresübersicht '!L18)/'Jahresübersicht '!Y18,"")</f>
        <v/>
      </c>
      <c r="J18" s="145" t="str">
        <f>IFERROR(('Jahresübersicht '!M18+'Jahresübersicht '!N18+'Jahresübersicht '!O18)/'Jahresübersicht '!Y18,"")</f>
        <v/>
      </c>
      <c r="K18" s="145" t="str">
        <f>IFERROR(('Jahresübersicht '!P18+'Jahresübersicht '!Q18+'Jahresübersicht '!R18)/'Jahresübersicht '!Y18,"")</f>
        <v/>
      </c>
      <c r="L18" s="145" t="str">
        <f>IFERROR(('Jahresübersicht '!S18+'Jahresübersicht '!T18+'Jahresübersicht '!U18)/'Jahresübersicht '!Y18,"")</f>
        <v/>
      </c>
      <c r="M18" s="145" t="str">
        <f>IFERROR(('Jahresübersicht '!V18+'Jahresübersicht '!W18+'Jahresübersicht '!X18)/'Jahresübersicht '!Y18,"")</f>
        <v/>
      </c>
    </row>
    <row r="19" spans="1:13" x14ac:dyDescent="0.35">
      <c r="A19" s="143" t="s">
        <v>15</v>
      </c>
      <c r="B19" s="145" t="str">
        <f>IFERROR('Jahresübersicht '!B19/'Jahresübersicht '!$E19,"")</f>
        <v/>
      </c>
      <c r="C19" s="145" t="str">
        <f>IFERROR('Jahresübersicht '!C19/'Jahresübersicht '!$E19,"")</f>
        <v/>
      </c>
      <c r="D19" s="145" t="str">
        <f>IFERROR('Jahresübersicht '!D19/'Jahresübersicht '!$E19,"")</f>
        <v/>
      </c>
      <c r="F19" s="143" t="s">
        <v>15</v>
      </c>
      <c r="G19" s="145" t="str">
        <f>IFERROR('Jahresübersicht '!F19/'Jahresübersicht '!Y19,"")</f>
        <v/>
      </c>
      <c r="H19" s="145" t="str">
        <f>IFERROR(('Jahresübersicht '!G19+'Jahresübersicht '!H19+'Jahresübersicht '!I19)/'Jahresübersicht '!Y19,"")</f>
        <v/>
      </c>
      <c r="I19" s="145" t="str">
        <f>IFERROR(('Jahresübersicht '!J19+'Jahresübersicht '!K19+'Jahresübersicht '!L19)/'Jahresübersicht '!Y19,"")</f>
        <v/>
      </c>
      <c r="J19" s="145" t="str">
        <f>IFERROR(('Jahresübersicht '!M19+'Jahresübersicht '!N19+'Jahresübersicht '!O19)/'Jahresübersicht '!Y19,"")</f>
        <v/>
      </c>
      <c r="K19" s="145" t="str">
        <f>IFERROR(('Jahresübersicht '!P19+'Jahresübersicht '!Q19+'Jahresübersicht '!R19)/'Jahresübersicht '!Y19,"")</f>
        <v/>
      </c>
      <c r="L19" s="145" t="str">
        <f>IFERROR(('Jahresübersicht '!S19+'Jahresübersicht '!T19+'Jahresübersicht '!U19)/'Jahresübersicht '!Y19,"")</f>
        <v/>
      </c>
      <c r="M19" s="145" t="str">
        <f>IFERROR(('Jahresübersicht '!V19+'Jahresübersicht '!W19+'Jahresübersicht '!X19)/'Jahresübersicht '!Y19,"")</f>
        <v/>
      </c>
    </row>
    <row r="20" spans="1:13" x14ac:dyDescent="0.35">
      <c r="A20" s="143" t="s">
        <v>16</v>
      </c>
      <c r="B20" s="145" t="str">
        <f>IFERROR('Jahresübersicht '!B20/'Jahresübersicht '!$E20,"")</f>
        <v/>
      </c>
      <c r="C20" s="145" t="str">
        <f>IFERROR('Jahresübersicht '!C20/'Jahresübersicht '!$E20,"")</f>
        <v/>
      </c>
      <c r="D20" s="145" t="str">
        <f>IFERROR('Jahresübersicht '!D20/'Jahresübersicht '!$E20,"")</f>
        <v/>
      </c>
      <c r="F20" s="143" t="s">
        <v>16</v>
      </c>
      <c r="G20" s="145" t="str">
        <f>IFERROR('Jahresübersicht '!F20/'Jahresübersicht '!Y20,"")</f>
        <v/>
      </c>
      <c r="H20" s="145" t="str">
        <f>IFERROR(('Jahresübersicht '!G20+'Jahresübersicht '!H20+'Jahresübersicht '!I20)/'Jahresübersicht '!Y20,"")</f>
        <v/>
      </c>
      <c r="I20" s="145" t="str">
        <f>IFERROR(('Jahresübersicht '!J20+'Jahresübersicht '!K20+'Jahresübersicht '!L20)/'Jahresübersicht '!Y20,"")</f>
        <v/>
      </c>
      <c r="J20" s="145" t="str">
        <f>IFERROR(('Jahresübersicht '!M20+'Jahresübersicht '!N20+'Jahresübersicht '!O20)/'Jahresübersicht '!Y20,"")</f>
        <v/>
      </c>
      <c r="K20" s="145" t="str">
        <f>IFERROR(('Jahresübersicht '!P20+'Jahresübersicht '!Q20+'Jahresübersicht '!R20)/'Jahresübersicht '!Y20,"")</f>
        <v/>
      </c>
      <c r="L20" s="145" t="str">
        <f>IFERROR(('Jahresübersicht '!S20+'Jahresübersicht '!T20+'Jahresübersicht '!U20)/'Jahresübersicht '!Y20,"")</f>
        <v/>
      </c>
      <c r="M20" s="145" t="str">
        <f>IFERROR(('Jahresübersicht '!V20+'Jahresübersicht '!W20+'Jahresübersicht '!X20)/'Jahresübersicht '!Y20,"")</f>
        <v/>
      </c>
    </row>
    <row r="21" spans="1:13" x14ac:dyDescent="0.35">
      <c r="A21" s="143" t="s">
        <v>17</v>
      </c>
      <c r="B21" s="145" t="str">
        <f>IFERROR('Jahresübersicht '!B21/'Jahresübersicht '!$E21,"")</f>
        <v/>
      </c>
      <c r="C21" s="145" t="str">
        <f>IFERROR('Jahresübersicht '!C21/'Jahresübersicht '!$E21,"")</f>
        <v/>
      </c>
      <c r="D21" s="145" t="str">
        <f>IFERROR('Jahresübersicht '!D21/'Jahresübersicht '!$E21,"")</f>
        <v/>
      </c>
      <c r="F21" s="143" t="s">
        <v>17</v>
      </c>
      <c r="G21" s="145" t="str">
        <f>IFERROR('Jahresübersicht '!F21/'Jahresübersicht '!Y21,"")</f>
        <v/>
      </c>
      <c r="H21" s="145" t="str">
        <f>IFERROR(('Jahresübersicht '!G21+'Jahresübersicht '!H21+'Jahresübersicht '!I21)/'Jahresübersicht '!Y21,"")</f>
        <v/>
      </c>
      <c r="I21" s="145" t="str">
        <f>IFERROR(('Jahresübersicht '!J21+'Jahresübersicht '!K21+'Jahresübersicht '!L21)/'Jahresübersicht '!Y21,"")</f>
        <v/>
      </c>
      <c r="J21" s="145" t="str">
        <f>IFERROR(('Jahresübersicht '!M21+'Jahresübersicht '!N21+'Jahresübersicht '!O21)/'Jahresübersicht '!Y21,"")</f>
        <v/>
      </c>
      <c r="K21" s="145" t="str">
        <f>IFERROR(('Jahresübersicht '!P21+'Jahresübersicht '!Q21+'Jahresübersicht '!R21)/'Jahresübersicht '!Y21,"")</f>
        <v/>
      </c>
      <c r="L21" s="145" t="str">
        <f>IFERROR(('Jahresübersicht '!S21+'Jahresübersicht '!T21+'Jahresübersicht '!U21)/'Jahresübersicht '!Y21,"")</f>
        <v/>
      </c>
      <c r="M21" s="145" t="str">
        <f>IFERROR(('Jahresübersicht '!V21+'Jahresübersicht '!W21+'Jahresübersicht '!X21)/'Jahresübersicht '!Y21,"")</f>
        <v/>
      </c>
    </row>
    <row r="22" spans="1:13" x14ac:dyDescent="0.35">
      <c r="A22" s="146" t="s">
        <v>1</v>
      </c>
      <c r="B22" s="147"/>
      <c r="C22" s="147"/>
      <c r="D22" s="147"/>
      <c r="F22" s="146" t="s">
        <v>1</v>
      </c>
      <c r="G22" s="147" t="str">
        <f>IFERROR('Jahresübersicht '!F22/'Jahresübersicht '!Y22,"")</f>
        <v/>
      </c>
      <c r="H22" s="147" t="str">
        <f>IFERROR(('Jahresübersicht '!G22+'Jahresübersicht '!H22+'Jahresübersicht '!I22)/'Jahresübersicht '!Y22,"")</f>
        <v/>
      </c>
      <c r="I22" s="147" t="str">
        <f>IFERROR(('Jahresübersicht '!J22+'Jahresübersicht '!K22+'Jahresübersicht '!L22)/'Jahresübersicht '!Y22,"")</f>
        <v/>
      </c>
      <c r="J22" s="147" t="str">
        <f>IFERROR(('Jahresübersicht '!M22+'Jahresübersicht '!N22+'Jahresübersicht '!O22)/'Jahresübersicht '!Y22,"")</f>
        <v/>
      </c>
      <c r="K22" s="147" t="str">
        <f>IFERROR(('Jahresübersicht '!P22+'Jahresübersicht '!Q22+'Jahresübersicht '!R22)/'Jahresübersicht '!Y22,"")</f>
        <v/>
      </c>
      <c r="L22" s="147" t="str">
        <f>IFERROR(('Jahresübersicht '!S22+'Jahresübersicht '!T22+'Jahresübersicht '!U22)/'Jahresübersicht '!Y22,"")</f>
        <v/>
      </c>
      <c r="M22" s="147" t="str">
        <f>IFERROR(('Jahresübersicht '!V22+'Jahresübersicht '!W22+'Jahresübersicht '!X22)/'Jahresübersicht '!Y22,"")</f>
        <v/>
      </c>
    </row>
    <row r="25" spans="1:13" x14ac:dyDescent="0.35">
      <c r="A25" s="83" t="s">
        <v>75</v>
      </c>
    </row>
    <row r="27" spans="1:13" s="150" customFormat="1" ht="53.15" customHeight="1" x14ac:dyDescent="0.35">
      <c r="A27" s="148"/>
      <c r="B27" s="149" t="s">
        <v>68</v>
      </c>
      <c r="C27" s="149" t="s">
        <v>69</v>
      </c>
      <c r="D27" s="149" t="s">
        <v>85</v>
      </c>
      <c r="E27" s="149" t="s">
        <v>71</v>
      </c>
      <c r="F27" s="149" t="s">
        <v>86</v>
      </c>
      <c r="G27" s="149" t="s">
        <v>87</v>
      </c>
    </row>
    <row r="28" spans="1:13" x14ac:dyDescent="0.35">
      <c r="A28" s="143" t="s">
        <v>6</v>
      </c>
      <c r="B28" s="145" t="str">
        <f>IFERROR('Jahresübersicht '!AD10/'Jahresübersicht '!$AJ10,"")</f>
        <v/>
      </c>
      <c r="C28" s="145" t="str">
        <f>IFERROR('Jahresübersicht '!AE10/'Jahresübersicht '!$AJ10,"")</f>
        <v/>
      </c>
      <c r="D28" s="145" t="str">
        <f>IFERROR('Jahresübersicht '!AF10/'Jahresübersicht '!$AJ10,"")</f>
        <v/>
      </c>
      <c r="E28" s="145" t="str">
        <f>IFERROR('Jahresübersicht '!AG10/'Jahresübersicht '!$AJ10,"")</f>
        <v/>
      </c>
      <c r="F28" s="145" t="str">
        <f>IFERROR('Jahresübersicht '!AH10/'Jahresübersicht '!$AJ10,"")</f>
        <v/>
      </c>
      <c r="G28" s="145" t="str">
        <f>IFERROR('Jahresübersicht '!AI10/'Jahresübersicht '!$AJ10,"")</f>
        <v/>
      </c>
    </row>
    <row r="29" spans="1:13" x14ac:dyDescent="0.35">
      <c r="A29" s="143" t="s">
        <v>7</v>
      </c>
      <c r="B29" s="145" t="str">
        <f>IFERROR('Jahresübersicht '!AD11/'Jahresübersicht '!$AJ11,"")</f>
        <v/>
      </c>
      <c r="C29" s="145" t="str">
        <f>IFERROR('Jahresübersicht '!AE11/'Jahresübersicht '!$AJ11,"")</f>
        <v/>
      </c>
      <c r="D29" s="145" t="str">
        <f>IFERROR('Jahresübersicht '!AF11/'Jahresübersicht '!$AJ11,"")</f>
        <v/>
      </c>
      <c r="E29" s="145" t="str">
        <f>IFERROR('Jahresübersicht '!AG11/'Jahresübersicht '!$AJ11,"")</f>
        <v/>
      </c>
      <c r="F29" s="145" t="str">
        <f>IFERROR('Jahresübersicht '!AH11/'Jahresübersicht '!$AJ11,"")</f>
        <v/>
      </c>
      <c r="G29" s="145" t="str">
        <f>IFERROR('Jahresübersicht '!AI11/'Jahresübersicht '!$AJ11,"")</f>
        <v/>
      </c>
    </row>
    <row r="30" spans="1:13" x14ac:dyDescent="0.35">
      <c r="A30" s="143" t="s">
        <v>8</v>
      </c>
      <c r="B30" s="145" t="str">
        <f>IFERROR('Jahresübersicht '!AD12/'Jahresübersicht '!$AJ12,"")</f>
        <v/>
      </c>
      <c r="C30" s="145" t="str">
        <f>IFERROR('Jahresübersicht '!AE12/'Jahresübersicht '!$AJ12,"")</f>
        <v/>
      </c>
      <c r="D30" s="145" t="str">
        <f>IFERROR('Jahresübersicht '!AF12/'Jahresübersicht '!$AJ12,"")</f>
        <v/>
      </c>
      <c r="E30" s="145" t="str">
        <f>IFERROR('Jahresübersicht '!AG12/'Jahresübersicht '!$AJ12,"")</f>
        <v/>
      </c>
      <c r="F30" s="145" t="str">
        <f>IFERROR('Jahresübersicht '!AH12/'Jahresübersicht '!$AJ12,"")</f>
        <v/>
      </c>
      <c r="G30" s="145" t="str">
        <f>IFERROR('Jahresübersicht '!AI12/'Jahresübersicht '!$AJ12,"")</f>
        <v/>
      </c>
    </row>
    <row r="31" spans="1:13" s="45" customFormat="1" x14ac:dyDescent="0.35">
      <c r="A31" s="143" t="s">
        <v>9</v>
      </c>
      <c r="B31" s="145" t="str">
        <f>IFERROR('Jahresübersicht '!AD13/'Jahresübersicht '!$AJ13,"")</f>
        <v/>
      </c>
      <c r="C31" s="145" t="str">
        <f>IFERROR('Jahresübersicht '!AE13/'Jahresübersicht '!$AJ13,"")</f>
        <v/>
      </c>
      <c r="D31" s="145" t="str">
        <f>IFERROR('Jahresübersicht '!AF13/'Jahresübersicht '!$AJ13,"")</f>
        <v/>
      </c>
      <c r="E31" s="145" t="str">
        <f>IFERROR('Jahresübersicht '!AG13/'Jahresübersicht '!$AJ13,"")</f>
        <v/>
      </c>
      <c r="F31" s="145" t="str">
        <f>IFERROR('Jahresübersicht '!AH13/'Jahresübersicht '!$AJ13,"")</f>
        <v/>
      </c>
      <c r="G31" s="145" t="str">
        <f>IFERROR('Jahresübersicht '!AI13/'Jahresübersicht '!$AJ13,"")</f>
        <v/>
      </c>
    </row>
    <row r="32" spans="1:13" s="45" customFormat="1" x14ac:dyDescent="0.35">
      <c r="A32" s="143" t="s">
        <v>10</v>
      </c>
      <c r="B32" s="145" t="str">
        <f>IFERROR('Jahresübersicht '!AD14/'Jahresübersicht '!$AJ14,"")</f>
        <v/>
      </c>
      <c r="C32" s="145" t="str">
        <f>IFERROR('Jahresübersicht '!AE14/'Jahresübersicht '!$AJ14,"")</f>
        <v/>
      </c>
      <c r="D32" s="145" t="str">
        <f>IFERROR('Jahresübersicht '!AF14/'Jahresübersicht '!$AJ14,"")</f>
        <v/>
      </c>
      <c r="E32" s="145" t="str">
        <f>IFERROR('Jahresübersicht '!AG14/'Jahresübersicht '!$AJ14,"")</f>
        <v/>
      </c>
      <c r="F32" s="145" t="str">
        <f>IFERROR('Jahresübersicht '!AH14/'Jahresübersicht '!$AJ14,"")</f>
        <v/>
      </c>
      <c r="G32" s="145" t="str">
        <f>IFERROR('Jahresübersicht '!AI14/'Jahresübersicht '!$AJ14,"")</f>
        <v/>
      </c>
    </row>
    <row r="33" spans="1:7" s="45" customFormat="1" x14ac:dyDescent="0.35">
      <c r="A33" s="143" t="s">
        <v>11</v>
      </c>
      <c r="B33" s="145" t="str">
        <f>IFERROR('Jahresübersicht '!AD15/'Jahresübersicht '!$AJ15,"")</f>
        <v/>
      </c>
      <c r="C33" s="145" t="str">
        <f>IFERROR('Jahresübersicht '!AE15/'Jahresübersicht '!$AJ15,"")</f>
        <v/>
      </c>
      <c r="D33" s="145" t="str">
        <f>IFERROR('Jahresübersicht '!AF15/'Jahresübersicht '!$AJ15,"")</f>
        <v/>
      </c>
      <c r="E33" s="145" t="str">
        <f>IFERROR('Jahresübersicht '!AG15/'Jahresübersicht '!$AJ15,"")</f>
        <v/>
      </c>
      <c r="F33" s="145" t="str">
        <f>IFERROR('Jahresübersicht '!AH15/'Jahresübersicht '!$AJ15,"")</f>
        <v/>
      </c>
      <c r="G33" s="145" t="str">
        <f>IFERROR('Jahresübersicht '!AI15/'Jahresübersicht '!$AJ15,"")</f>
        <v/>
      </c>
    </row>
    <row r="34" spans="1:7" s="45" customFormat="1" x14ac:dyDescent="0.35">
      <c r="A34" s="143" t="s">
        <v>12</v>
      </c>
      <c r="B34" s="145" t="str">
        <f>IFERROR('Jahresübersicht '!AD16/'Jahresübersicht '!$AJ16,"")</f>
        <v/>
      </c>
      <c r="C34" s="145" t="str">
        <f>IFERROR('Jahresübersicht '!AE16/'Jahresübersicht '!$AJ16,"")</f>
        <v/>
      </c>
      <c r="D34" s="145" t="str">
        <f>IFERROR('Jahresübersicht '!AF16/'Jahresübersicht '!$AJ16,"")</f>
        <v/>
      </c>
      <c r="E34" s="145" t="str">
        <f>IFERROR('Jahresübersicht '!AG16/'Jahresübersicht '!$AJ16,"")</f>
        <v/>
      </c>
      <c r="F34" s="145" t="str">
        <f>IFERROR('Jahresübersicht '!AH16/'Jahresübersicht '!$AJ16,"")</f>
        <v/>
      </c>
      <c r="G34" s="145" t="str">
        <f>IFERROR('Jahresübersicht '!AI16/'Jahresübersicht '!$AJ16,"")</f>
        <v/>
      </c>
    </row>
    <row r="35" spans="1:7" x14ac:dyDescent="0.35">
      <c r="A35" s="143" t="s">
        <v>13</v>
      </c>
      <c r="B35" s="145" t="str">
        <f>IFERROR('Jahresübersicht '!AD17/'Jahresübersicht '!$AJ17,"")</f>
        <v/>
      </c>
      <c r="C35" s="145" t="str">
        <f>IFERROR('Jahresübersicht '!AE17/'Jahresübersicht '!$AJ17,"")</f>
        <v/>
      </c>
      <c r="D35" s="145" t="str">
        <f>IFERROR('Jahresübersicht '!AF17/'Jahresübersicht '!$AJ17,"")</f>
        <v/>
      </c>
      <c r="E35" s="145" t="str">
        <f>IFERROR('Jahresübersicht '!AG17/'Jahresübersicht '!$AJ17,"")</f>
        <v/>
      </c>
      <c r="F35" s="145" t="str">
        <f>IFERROR('Jahresübersicht '!AH17/'Jahresübersicht '!$AJ17,"")</f>
        <v/>
      </c>
      <c r="G35" s="145" t="str">
        <f>IFERROR('Jahresübersicht '!AI17/'Jahresübersicht '!$AJ17,"")</f>
        <v/>
      </c>
    </row>
    <row r="36" spans="1:7" x14ac:dyDescent="0.35">
      <c r="A36" s="143" t="s">
        <v>14</v>
      </c>
      <c r="B36" s="145" t="str">
        <f>IFERROR('Jahresübersicht '!AD18/'Jahresübersicht '!$AJ18,"")</f>
        <v/>
      </c>
      <c r="C36" s="145" t="str">
        <f>IFERROR('Jahresübersicht '!AE18/'Jahresübersicht '!$AJ18,"")</f>
        <v/>
      </c>
      <c r="D36" s="145" t="str">
        <f>IFERROR('Jahresübersicht '!AF18/'Jahresübersicht '!$AJ18,"")</f>
        <v/>
      </c>
      <c r="E36" s="145" t="str">
        <f>IFERROR('Jahresübersicht '!AG18/'Jahresübersicht '!$AJ18,"")</f>
        <v/>
      </c>
      <c r="F36" s="145" t="str">
        <f>IFERROR('Jahresübersicht '!AH18/'Jahresübersicht '!$AJ18,"")</f>
        <v/>
      </c>
      <c r="G36" s="145" t="str">
        <f>IFERROR('Jahresübersicht '!AI18/'Jahresübersicht '!$AJ18,"")</f>
        <v/>
      </c>
    </row>
    <row r="37" spans="1:7" x14ac:dyDescent="0.35">
      <c r="A37" s="143" t="s">
        <v>15</v>
      </c>
      <c r="B37" s="145" t="str">
        <f>IFERROR('Jahresübersicht '!AD19/'Jahresübersicht '!$AJ19,"")</f>
        <v/>
      </c>
      <c r="C37" s="145" t="str">
        <f>IFERROR('Jahresübersicht '!AE19/'Jahresübersicht '!$AJ19,"")</f>
        <v/>
      </c>
      <c r="D37" s="145" t="str">
        <f>IFERROR('Jahresübersicht '!AF19/'Jahresübersicht '!$AJ19,"")</f>
        <v/>
      </c>
      <c r="E37" s="145" t="str">
        <f>IFERROR('Jahresübersicht '!AG19/'Jahresübersicht '!$AJ19,"")</f>
        <v/>
      </c>
      <c r="F37" s="145" t="str">
        <f>IFERROR('Jahresübersicht '!AH19/'Jahresübersicht '!$AJ19,"")</f>
        <v/>
      </c>
      <c r="G37" s="145" t="str">
        <f>IFERROR('Jahresübersicht '!AI19/'Jahresübersicht '!$AJ19,"")</f>
        <v/>
      </c>
    </row>
    <row r="38" spans="1:7" x14ac:dyDescent="0.35">
      <c r="A38" s="143" t="s">
        <v>16</v>
      </c>
      <c r="B38" s="145" t="str">
        <f>IFERROR('Jahresübersicht '!AD20/'Jahresübersicht '!$AJ20,"")</f>
        <v/>
      </c>
      <c r="C38" s="145" t="str">
        <f>IFERROR('Jahresübersicht '!AE20/'Jahresübersicht '!$AJ20,"")</f>
        <v/>
      </c>
      <c r="D38" s="145" t="str">
        <f>IFERROR('Jahresübersicht '!AF20/'Jahresübersicht '!$AJ20,"")</f>
        <v/>
      </c>
      <c r="E38" s="145" t="str">
        <f>IFERROR('Jahresübersicht '!AG20/'Jahresübersicht '!$AJ20,"")</f>
        <v/>
      </c>
      <c r="F38" s="145" t="str">
        <f>IFERROR('Jahresübersicht '!AH20/'Jahresübersicht '!$AJ20,"")</f>
        <v/>
      </c>
      <c r="G38" s="145" t="str">
        <f>IFERROR('Jahresübersicht '!AI20/'Jahresübersicht '!$AJ20,"")</f>
        <v/>
      </c>
    </row>
    <row r="39" spans="1:7" x14ac:dyDescent="0.35">
      <c r="A39" s="143" t="s">
        <v>17</v>
      </c>
      <c r="B39" s="145" t="str">
        <f>IFERROR('Jahresübersicht '!AD21/'Jahresübersicht '!$AJ21,"")</f>
        <v/>
      </c>
      <c r="C39" s="145" t="str">
        <f>IFERROR('Jahresübersicht '!AE21/'Jahresübersicht '!$AJ21,"")</f>
        <v/>
      </c>
      <c r="D39" s="145" t="str">
        <f>IFERROR('Jahresübersicht '!AF21/'Jahresübersicht '!$AJ21,"")</f>
        <v/>
      </c>
      <c r="E39" s="145" t="str">
        <f>IFERROR('Jahresübersicht '!AG21/'Jahresübersicht '!$AJ21,"")</f>
        <v/>
      </c>
      <c r="F39" s="145" t="str">
        <f>IFERROR('Jahresübersicht '!AH21/'Jahresübersicht '!$AJ21,"")</f>
        <v/>
      </c>
      <c r="G39" s="145" t="str">
        <f>IFERROR('Jahresübersicht '!AI21/'Jahresübersicht '!$AJ21,"")</f>
        <v/>
      </c>
    </row>
    <row r="40" spans="1:7" x14ac:dyDescent="0.35">
      <c r="A40" s="146" t="s">
        <v>1</v>
      </c>
      <c r="B40" s="147" t="str">
        <f>IFERROR('Jahresübersicht '!AD22/'Jahresübersicht '!$AJ22,"")</f>
        <v/>
      </c>
      <c r="C40" s="147" t="str">
        <f>IFERROR('Jahresübersicht '!AE22/'Jahresübersicht '!$AJ22,"")</f>
        <v/>
      </c>
      <c r="D40" s="147" t="str">
        <f>IFERROR('Jahresübersicht '!AF22/'Jahresübersicht '!$AJ22,"")</f>
        <v/>
      </c>
      <c r="E40" s="147" t="str">
        <f>IFERROR('Jahresübersicht '!AG22/'Jahresübersicht '!$AJ22,"")</f>
        <v/>
      </c>
      <c r="F40" s="147" t="str">
        <f>IFERROR('Jahresübersicht '!AH22/'Jahresübersicht '!$AJ22,"")</f>
        <v/>
      </c>
      <c r="G40" s="147" t="str">
        <f>IFERROR('Jahresübersicht '!AI22/'Jahresübersicht '!$AJ22,"")</f>
        <v/>
      </c>
    </row>
  </sheetData>
  <sheetProtection sheet="1" objects="1" scenarios="1"/>
  <customSheetViews>
    <customSheetView guid="{232185CC-B2DE-4246-8FA3-4BA56E4CCEA8}" scale="70" fitToPage="1">
      <selection activeCell="D18" sqref="D18"/>
      <pageMargins left="0.70866141732283472" right="0.70866141732283472" top="0.78740157480314965" bottom="0.78740157480314965" header="0.31496062992125984" footer="0.31496062992125984"/>
      <pageSetup paperSize="9" scale="61" orientation="landscape" r:id="rId1"/>
    </customSheetView>
    <customSheetView guid="{1A31F048-B3E6-4A7C-A220-DD236865434F}" scale="70" fitToPage="1" topLeftCell="A4">
      <selection activeCell="D18" sqref="D18"/>
      <pageMargins left="0.70866141732283472" right="0.70866141732283472" top="0.78740157480314965" bottom="0.78740157480314965" header="0.31496062992125984" footer="0.31496062992125984"/>
      <pageSetup paperSize="9" scale="61" orientation="landscape" r:id="rId2"/>
    </customSheetView>
  </customSheetViews>
  <mergeCells count="3">
    <mergeCell ref="B3:G3"/>
    <mergeCell ref="B4:G4"/>
    <mergeCell ref="J4:Q4"/>
  </mergeCells>
  <pageMargins left="0.70866141732283472" right="0.70866141732283472" top="0.78740157480314965" bottom="0.78740157480314965" header="0.31496062992125984" footer="0.31496062992125984"/>
  <pageSetup paperSize="9" scale="61" orientation="landscape"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58"/>
  <sheetViews>
    <sheetView topLeftCell="B1" zoomScale="60" zoomScaleNormal="60" workbookViewId="0">
      <selection activeCell="F18" sqref="F18"/>
    </sheetView>
  </sheetViews>
  <sheetFormatPr baseColWidth="10" defaultColWidth="11" defaultRowHeight="14.5" x14ac:dyDescent="0.35"/>
  <cols>
    <col min="1" max="1" width="20.5" style="6" customWidth="1"/>
    <col min="2" max="4" width="6.58203125" style="6" customWidth="1"/>
    <col min="5" max="5" width="8.08203125" style="6" customWidth="1"/>
    <col min="6" max="24" width="6.08203125" style="6" customWidth="1"/>
    <col min="25" max="25" width="7.58203125" style="6" customWidth="1"/>
    <col min="26" max="26" width="9" style="6" customWidth="1"/>
    <col min="27" max="28" width="6.58203125" style="6" customWidth="1"/>
    <col min="29" max="29" width="8.25" style="6" customWidth="1"/>
    <col min="30" max="35" width="6.58203125" style="6" customWidth="1"/>
    <col min="36" max="36" width="7.58203125" style="6" customWidth="1"/>
    <col min="37" max="39" width="6.58203125" style="6" customWidth="1"/>
    <col min="40" max="40" width="11" style="6" customWidth="1"/>
    <col min="41" max="16384" width="11" style="6"/>
  </cols>
  <sheetData>
    <row r="1" spans="1:39" ht="18.5" x14ac:dyDescent="0.45">
      <c r="A1" s="152" t="s">
        <v>106</v>
      </c>
      <c r="B1" s="152">
        <f>Ausblenden!A81</f>
        <v>2025</v>
      </c>
    </row>
    <row r="3" spans="1:39" ht="21" customHeight="1" x14ac:dyDescent="0.35">
      <c r="A3" s="140" t="s">
        <v>0</v>
      </c>
      <c r="B3" s="47">
        <f>'Deckblatt 2025'!C7</f>
        <v>0</v>
      </c>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row>
    <row r="4" spans="1:39" ht="21" customHeight="1" x14ac:dyDescent="0.35">
      <c r="A4" s="140" t="s">
        <v>97</v>
      </c>
      <c r="B4" s="47">
        <f>'Deckblatt 2025'!C9</f>
        <v>0</v>
      </c>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row>
    <row r="5" spans="1:39" ht="21" customHeight="1" x14ac:dyDescent="0.35">
      <c r="A5" s="140" t="str">
        <f>'Deckblatt 2025'!A11</f>
        <v>Aktenzeichen:</v>
      </c>
      <c r="B5" s="192">
        <f>'Deckblatt 2025'!C11</f>
        <v>0</v>
      </c>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row>
    <row r="6" spans="1:39" ht="21" customHeight="1" thickBot="1" x14ac:dyDescent="0.4">
      <c r="A6" s="46"/>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row>
    <row r="7" spans="1:39" ht="45" customHeight="1" thickBot="1" x14ac:dyDescent="0.4">
      <c r="A7" s="48" t="s">
        <v>18</v>
      </c>
      <c r="B7" s="241" t="s">
        <v>96</v>
      </c>
      <c r="C7" s="242"/>
      <c r="D7" s="242"/>
      <c r="E7" s="243"/>
      <c r="F7" s="241" t="s">
        <v>95</v>
      </c>
      <c r="G7" s="242"/>
      <c r="H7" s="242"/>
      <c r="I7" s="242"/>
      <c r="J7" s="242"/>
      <c r="K7" s="242"/>
      <c r="L7" s="242"/>
      <c r="M7" s="242"/>
      <c r="N7" s="242"/>
      <c r="O7" s="242"/>
      <c r="P7" s="242"/>
      <c r="Q7" s="242"/>
      <c r="R7" s="242"/>
      <c r="S7" s="242"/>
      <c r="T7" s="242"/>
      <c r="U7" s="242"/>
      <c r="V7" s="242"/>
      <c r="W7" s="242"/>
      <c r="X7" s="242"/>
      <c r="Y7" s="243"/>
      <c r="Z7" s="49" t="s">
        <v>76</v>
      </c>
      <c r="AA7" s="236" t="s">
        <v>75</v>
      </c>
      <c r="AB7" s="237"/>
      <c r="AC7" s="238"/>
      <c r="AD7" s="234" t="s">
        <v>57</v>
      </c>
      <c r="AE7" s="234"/>
      <c r="AF7" s="234"/>
      <c r="AG7" s="234"/>
      <c r="AH7" s="234"/>
      <c r="AI7" s="234"/>
      <c r="AJ7" s="235"/>
      <c r="AK7" s="241" t="s">
        <v>62</v>
      </c>
      <c r="AL7" s="242"/>
      <c r="AM7" s="243"/>
    </row>
    <row r="8" spans="1:39" ht="45" customHeight="1" x14ac:dyDescent="0.35">
      <c r="A8" s="262"/>
      <c r="B8" s="266" t="s">
        <v>81</v>
      </c>
      <c r="C8" s="268" t="s">
        <v>82</v>
      </c>
      <c r="D8" s="270" t="s">
        <v>108</v>
      </c>
      <c r="E8" s="246" t="s">
        <v>1</v>
      </c>
      <c r="F8" s="259" t="s">
        <v>2</v>
      </c>
      <c r="G8" s="264" t="s">
        <v>26</v>
      </c>
      <c r="H8" s="257"/>
      <c r="I8" s="258"/>
      <c r="J8" s="265" t="s">
        <v>27</v>
      </c>
      <c r="K8" s="257"/>
      <c r="L8" s="258"/>
      <c r="M8" s="256" t="s">
        <v>3</v>
      </c>
      <c r="N8" s="257"/>
      <c r="O8" s="258"/>
      <c r="P8" s="256" t="s">
        <v>4</v>
      </c>
      <c r="Q8" s="257"/>
      <c r="R8" s="258"/>
      <c r="S8" s="256" t="s">
        <v>5</v>
      </c>
      <c r="T8" s="257"/>
      <c r="U8" s="258"/>
      <c r="V8" s="256" t="s">
        <v>56</v>
      </c>
      <c r="W8" s="257"/>
      <c r="X8" s="258"/>
      <c r="Y8" s="246" t="s">
        <v>19</v>
      </c>
      <c r="Z8" s="272" t="s">
        <v>64</v>
      </c>
      <c r="AA8" s="252" t="s">
        <v>65</v>
      </c>
      <c r="AB8" s="248" t="s">
        <v>66</v>
      </c>
      <c r="AC8" s="244" t="s">
        <v>67</v>
      </c>
      <c r="AD8" s="252" t="s">
        <v>68</v>
      </c>
      <c r="AE8" s="248" t="s">
        <v>69</v>
      </c>
      <c r="AF8" s="248" t="s">
        <v>70</v>
      </c>
      <c r="AG8" s="248" t="s">
        <v>71</v>
      </c>
      <c r="AH8" s="248" t="s">
        <v>72</v>
      </c>
      <c r="AI8" s="244" t="s">
        <v>92</v>
      </c>
      <c r="AJ8" s="246" t="s">
        <v>19</v>
      </c>
      <c r="AK8" s="254" t="s">
        <v>93</v>
      </c>
      <c r="AL8" s="250" t="s">
        <v>73</v>
      </c>
      <c r="AM8" s="239" t="s">
        <v>74</v>
      </c>
    </row>
    <row r="9" spans="1:39" ht="80.25" customHeight="1" thickBot="1" x14ac:dyDescent="0.4">
      <c r="A9" s="263"/>
      <c r="B9" s="267"/>
      <c r="C9" s="269"/>
      <c r="D9" s="271"/>
      <c r="E9" s="261"/>
      <c r="F9" s="260"/>
      <c r="G9" s="177" t="s">
        <v>23</v>
      </c>
      <c r="H9" s="50" t="s">
        <v>24</v>
      </c>
      <c r="I9" s="178" t="s">
        <v>25</v>
      </c>
      <c r="J9" s="177" t="s">
        <v>23</v>
      </c>
      <c r="K9" s="50" t="s">
        <v>24</v>
      </c>
      <c r="L9" s="178" t="s">
        <v>25</v>
      </c>
      <c r="M9" s="177" t="s">
        <v>23</v>
      </c>
      <c r="N9" s="50" t="s">
        <v>24</v>
      </c>
      <c r="O9" s="178" t="s">
        <v>25</v>
      </c>
      <c r="P9" s="184" t="s">
        <v>23</v>
      </c>
      <c r="Q9" s="50" t="s">
        <v>24</v>
      </c>
      <c r="R9" s="178" t="s">
        <v>25</v>
      </c>
      <c r="S9" s="177" t="s">
        <v>23</v>
      </c>
      <c r="T9" s="50" t="s">
        <v>24</v>
      </c>
      <c r="U9" s="178" t="s">
        <v>25</v>
      </c>
      <c r="V9" s="177" t="s">
        <v>23</v>
      </c>
      <c r="W9" s="50" t="s">
        <v>24</v>
      </c>
      <c r="X9" s="178" t="s">
        <v>25</v>
      </c>
      <c r="Y9" s="261"/>
      <c r="Z9" s="273"/>
      <c r="AA9" s="253"/>
      <c r="AB9" s="249"/>
      <c r="AC9" s="245"/>
      <c r="AD9" s="253"/>
      <c r="AE9" s="249"/>
      <c r="AF9" s="249"/>
      <c r="AG9" s="249"/>
      <c r="AH9" s="249"/>
      <c r="AI9" s="245"/>
      <c r="AJ9" s="247"/>
      <c r="AK9" s="255"/>
      <c r="AL9" s="251"/>
      <c r="AM9" s="240"/>
    </row>
    <row r="10" spans="1:39" ht="21" customHeight="1" x14ac:dyDescent="0.35">
      <c r="A10" s="51" t="s">
        <v>6</v>
      </c>
      <c r="B10" s="52">
        <f>Januar!C41</f>
        <v>0</v>
      </c>
      <c r="C10" s="52">
        <f>Januar!D41</f>
        <v>0</v>
      </c>
      <c r="D10" s="171">
        <f>Januar!E41</f>
        <v>0</v>
      </c>
      <c r="E10" s="56">
        <f>SUM(B10:D10)</f>
        <v>0</v>
      </c>
      <c r="F10" s="174">
        <f>Januar!G41</f>
        <v>0</v>
      </c>
      <c r="G10" s="179">
        <f>Januar!H41</f>
        <v>0</v>
      </c>
      <c r="H10" s="53">
        <f>Januar!I41</f>
        <v>0</v>
      </c>
      <c r="I10" s="180">
        <f>Januar!J41</f>
        <v>0</v>
      </c>
      <c r="J10" s="179">
        <f>Januar!K41</f>
        <v>0</v>
      </c>
      <c r="K10" s="53">
        <f>Januar!L41</f>
        <v>0</v>
      </c>
      <c r="L10" s="180">
        <f>Januar!M41</f>
        <v>0</v>
      </c>
      <c r="M10" s="179">
        <f>Januar!N41</f>
        <v>0</v>
      </c>
      <c r="N10" s="53">
        <f>Januar!O41</f>
        <v>0</v>
      </c>
      <c r="O10" s="180">
        <f>Januar!P41</f>
        <v>0</v>
      </c>
      <c r="P10" s="179">
        <f>Januar!Q41</f>
        <v>0</v>
      </c>
      <c r="Q10" s="53">
        <f>Januar!R41</f>
        <v>0</v>
      </c>
      <c r="R10" s="180">
        <f>Januar!S41</f>
        <v>0</v>
      </c>
      <c r="S10" s="179">
        <f>Januar!T41</f>
        <v>0</v>
      </c>
      <c r="T10" s="53">
        <f>Januar!U41</f>
        <v>0</v>
      </c>
      <c r="U10" s="180">
        <f>Januar!V41</f>
        <v>0</v>
      </c>
      <c r="V10" s="179">
        <f>Januar!W41</f>
        <v>0</v>
      </c>
      <c r="W10" s="53">
        <f>Januar!X41</f>
        <v>0</v>
      </c>
      <c r="X10" s="180">
        <f>Januar!Y41</f>
        <v>0</v>
      </c>
      <c r="Y10" s="115">
        <f>SUM(F10:X10)</f>
        <v>0</v>
      </c>
      <c r="Z10" s="54">
        <f>Januar!AA41</f>
        <v>0</v>
      </c>
      <c r="AA10" s="179">
        <f>Januar!AB41</f>
        <v>0</v>
      </c>
      <c r="AB10" s="53">
        <f>Januar!AC41</f>
        <v>0</v>
      </c>
      <c r="AC10" s="55">
        <f>Januar!AD41</f>
        <v>0</v>
      </c>
      <c r="AD10" s="179">
        <f>Januar!AE41</f>
        <v>0</v>
      </c>
      <c r="AE10" s="53">
        <f>Januar!AF41</f>
        <v>0</v>
      </c>
      <c r="AF10" s="53">
        <f>Januar!AG41</f>
        <v>0</v>
      </c>
      <c r="AG10" s="53">
        <f>Januar!AH41</f>
        <v>0</v>
      </c>
      <c r="AH10" s="53">
        <f>Januar!AI41</f>
        <v>0</v>
      </c>
      <c r="AI10" s="180">
        <f>Januar!AJ41</f>
        <v>0</v>
      </c>
      <c r="AJ10" s="56">
        <f t="shared" ref="AJ10" si="0">SUM(AD10:AI10)</f>
        <v>0</v>
      </c>
      <c r="AK10" s="179">
        <f>Januar!AL41</f>
        <v>0</v>
      </c>
      <c r="AL10" s="53">
        <f>Januar!AM41</f>
        <v>0</v>
      </c>
      <c r="AM10" s="57">
        <f>Januar!AN41</f>
        <v>0</v>
      </c>
    </row>
    <row r="11" spans="1:39" ht="21" customHeight="1" x14ac:dyDescent="0.35">
      <c r="A11" s="58" t="s">
        <v>7</v>
      </c>
      <c r="B11" s="52">
        <f>Februar!C39</f>
        <v>0</v>
      </c>
      <c r="C11" s="52">
        <f>Februar!D39</f>
        <v>0</v>
      </c>
      <c r="D11" s="171">
        <f>Februar!E39</f>
        <v>0</v>
      </c>
      <c r="E11" s="172">
        <f>Februar!F39</f>
        <v>0</v>
      </c>
      <c r="F11" s="175">
        <f>Februar!G39</f>
        <v>0</v>
      </c>
      <c r="G11" s="181">
        <f>Februar!H39</f>
        <v>0</v>
      </c>
      <c r="H11" s="52">
        <f>Februar!I39</f>
        <v>0</v>
      </c>
      <c r="I11" s="182">
        <f>Februar!J39</f>
        <v>0</v>
      </c>
      <c r="J11" s="181">
        <f>Februar!K39</f>
        <v>0</v>
      </c>
      <c r="K11" s="52">
        <f>Februar!L39</f>
        <v>0</v>
      </c>
      <c r="L11" s="182">
        <f>Februar!M39</f>
        <v>0</v>
      </c>
      <c r="M11" s="181">
        <f>Februar!N39</f>
        <v>0</v>
      </c>
      <c r="N11" s="52">
        <f>Februar!O39</f>
        <v>0</v>
      </c>
      <c r="O11" s="182">
        <f>Februar!P39</f>
        <v>0</v>
      </c>
      <c r="P11" s="181">
        <f>Februar!Q39</f>
        <v>0</v>
      </c>
      <c r="Q11" s="52">
        <f>Februar!R39</f>
        <v>0</v>
      </c>
      <c r="R11" s="182">
        <f>Februar!S39</f>
        <v>0</v>
      </c>
      <c r="S11" s="181">
        <f>Februar!T39</f>
        <v>0</v>
      </c>
      <c r="T11" s="52">
        <f>Februar!U39</f>
        <v>0</v>
      </c>
      <c r="U11" s="182">
        <f>Februar!V39</f>
        <v>0</v>
      </c>
      <c r="V11" s="181">
        <f>Februar!W39</f>
        <v>0</v>
      </c>
      <c r="W11" s="52">
        <f>Februar!X39</f>
        <v>0</v>
      </c>
      <c r="X11" s="182">
        <f>Februar!Y39</f>
        <v>0</v>
      </c>
      <c r="Y11" s="172">
        <f>Februar!Z39</f>
        <v>0</v>
      </c>
      <c r="Z11" s="173">
        <f>Februar!AA39</f>
        <v>0</v>
      </c>
      <c r="AA11" s="181">
        <f>Februar!AB39</f>
        <v>0</v>
      </c>
      <c r="AB11" s="52">
        <f>Februar!AC39</f>
        <v>0</v>
      </c>
      <c r="AC11" s="182">
        <f>Februar!AD39</f>
        <v>0</v>
      </c>
      <c r="AD11" s="181">
        <f>Februar!AE39</f>
        <v>0</v>
      </c>
      <c r="AE11" s="52">
        <f>Februar!AF39</f>
        <v>0</v>
      </c>
      <c r="AF11" s="52">
        <f>Februar!AG39</f>
        <v>0</v>
      </c>
      <c r="AG11" s="52">
        <f>Februar!AH39</f>
        <v>0</v>
      </c>
      <c r="AH11" s="52">
        <f>Februar!AI39</f>
        <v>0</v>
      </c>
      <c r="AI11" s="182">
        <f>Februar!AJ39</f>
        <v>0</v>
      </c>
      <c r="AJ11" s="172">
        <f>Februar!AK39</f>
        <v>0</v>
      </c>
      <c r="AK11" s="181">
        <f>Februar!AL39</f>
        <v>0</v>
      </c>
      <c r="AL11" s="52">
        <f>Februar!AM39</f>
        <v>0</v>
      </c>
      <c r="AM11" s="182">
        <f>Februar!AN39</f>
        <v>0</v>
      </c>
    </row>
    <row r="12" spans="1:39" ht="21" customHeight="1" x14ac:dyDescent="0.35">
      <c r="A12" s="59" t="s">
        <v>8</v>
      </c>
      <c r="B12" s="52">
        <f>März!C41</f>
        <v>0</v>
      </c>
      <c r="C12" s="52">
        <f>März!D41</f>
        <v>0</v>
      </c>
      <c r="D12" s="171">
        <f>März!E41</f>
        <v>0</v>
      </c>
      <c r="E12" s="172">
        <f>März!F41</f>
        <v>0</v>
      </c>
      <c r="F12" s="175">
        <f>März!G41</f>
        <v>0</v>
      </c>
      <c r="G12" s="181">
        <f>März!H41</f>
        <v>0</v>
      </c>
      <c r="H12" s="52">
        <f>März!I41</f>
        <v>0</v>
      </c>
      <c r="I12" s="182">
        <f>März!J41</f>
        <v>0</v>
      </c>
      <c r="J12" s="181">
        <f>März!K41</f>
        <v>0</v>
      </c>
      <c r="K12" s="52">
        <f>März!L41</f>
        <v>0</v>
      </c>
      <c r="L12" s="182">
        <f>März!M41</f>
        <v>0</v>
      </c>
      <c r="M12" s="181">
        <f>März!N41</f>
        <v>0</v>
      </c>
      <c r="N12" s="52">
        <f>März!O41</f>
        <v>0</v>
      </c>
      <c r="O12" s="182">
        <f>März!P41</f>
        <v>0</v>
      </c>
      <c r="P12" s="181">
        <f>März!Q41</f>
        <v>0</v>
      </c>
      <c r="Q12" s="52">
        <f>März!R41</f>
        <v>0</v>
      </c>
      <c r="R12" s="182">
        <f>März!S41</f>
        <v>0</v>
      </c>
      <c r="S12" s="181">
        <f>März!T41</f>
        <v>0</v>
      </c>
      <c r="T12" s="52">
        <f>März!U41</f>
        <v>0</v>
      </c>
      <c r="U12" s="182">
        <f>März!V41</f>
        <v>0</v>
      </c>
      <c r="V12" s="181">
        <f>März!W41</f>
        <v>0</v>
      </c>
      <c r="W12" s="52">
        <f>März!X41</f>
        <v>0</v>
      </c>
      <c r="X12" s="182">
        <f>März!Y41</f>
        <v>0</v>
      </c>
      <c r="Y12" s="172">
        <f>März!Z41</f>
        <v>0</v>
      </c>
      <c r="Z12" s="173">
        <f>März!AA41</f>
        <v>0</v>
      </c>
      <c r="AA12" s="181">
        <f>März!AB41</f>
        <v>0</v>
      </c>
      <c r="AB12" s="52">
        <f>März!AC41</f>
        <v>0</v>
      </c>
      <c r="AC12" s="182">
        <f>März!AD41</f>
        <v>0</v>
      </c>
      <c r="AD12" s="181">
        <f>März!AE41</f>
        <v>0</v>
      </c>
      <c r="AE12" s="52">
        <f>März!AF41</f>
        <v>0</v>
      </c>
      <c r="AF12" s="52">
        <f>März!AG41</f>
        <v>0</v>
      </c>
      <c r="AG12" s="52">
        <f>März!AH41</f>
        <v>0</v>
      </c>
      <c r="AH12" s="52">
        <f>März!AI41</f>
        <v>0</v>
      </c>
      <c r="AI12" s="182">
        <f>März!AJ41</f>
        <v>0</v>
      </c>
      <c r="AJ12" s="172">
        <f>März!AK41</f>
        <v>0</v>
      </c>
      <c r="AK12" s="181">
        <f>März!AL41</f>
        <v>0</v>
      </c>
      <c r="AL12" s="52">
        <f>März!AM41</f>
        <v>0</v>
      </c>
      <c r="AM12" s="182">
        <f>März!AN41</f>
        <v>0</v>
      </c>
    </row>
    <row r="13" spans="1:39" ht="21" customHeight="1" x14ac:dyDescent="0.35">
      <c r="A13" s="58" t="s">
        <v>9</v>
      </c>
      <c r="B13" s="52">
        <f>April!C40</f>
        <v>0</v>
      </c>
      <c r="C13" s="52">
        <f>April!D40</f>
        <v>0</v>
      </c>
      <c r="D13" s="171">
        <f>April!E40</f>
        <v>0</v>
      </c>
      <c r="E13" s="172">
        <f>April!F40</f>
        <v>0</v>
      </c>
      <c r="F13" s="175">
        <f>April!G40</f>
        <v>0</v>
      </c>
      <c r="G13" s="181">
        <f>April!H40</f>
        <v>0</v>
      </c>
      <c r="H13" s="52">
        <f>April!I40</f>
        <v>0</v>
      </c>
      <c r="I13" s="182">
        <f>April!J40</f>
        <v>0</v>
      </c>
      <c r="J13" s="181">
        <f>April!K40</f>
        <v>0</v>
      </c>
      <c r="K13" s="52">
        <f>April!L40</f>
        <v>0</v>
      </c>
      <c r="L13" s="182">
        <f>April!M40</f>
        <v>0</v>
      </c>
      <c r="M13" s="181">
        <f>April!N40</f>
        <v>0</v>
      </c>
      <c r="N13" s="52">
        <f>April!O40</f>
        <v>0</v>
      </c>
      <c r="O13" s="182">
        <f>April!P40</f>
        <v>0</v>
      </c>
      <c r="P13" s="181">
        <f>April!Q40</f>
        <v>0</v>
      </c>
      <c r="Q13" s="52">
        <f>April!R40</f>
        <v>0</v>
      </c>
      <c r="R13" s="182">
        <f>April!S40</f>
        <v>0</v>
      </c>
      <c r="S13" s="181">
        <f>April!T40</f>
        <v>0</v>
      </c>
      <c r="T13" s="52">
        <f>April!U40</f>
        <v>0</v>
      </c>
      <c r="U13" s="182">
        <f>April!V40</f>
        <v>0</v>
      </c>
      <c r="V13" s="181">
        <f>April!W40</f>
        <v>0</v>
      </c>
      <c r="W13" s="52">
        <f>April!X40</f>
        <v>0</v>
      </c>
      <c r="X13" s="182">
        <f>April!Y40</f>
        <v>0</v>
      </c>
      <c r="Y13" s="172">
        <f>April!Z40</f>
        <v>0</v>
      </c>
      <c r="Z13" s="173">
        <f>April!AA40</f>
        <v>0</v>
      </c>
      <c r="AA13" s="181">
        <f>April!AB40</f>
        <v>0</v>
      </c>
      <c r="AB13" s="52">
        <f>April!AC40</f>
        <v>0</v>
      </c>
      <c r="AC13" s="182">
        <f>April!AD40</f>
        <v>0</v>
      </c>
      <c r="AD13" s="181">
        <f>April!AE40</f>
        <v>0</v>
      </c>
      <c r="AE13" s="52">
        <f>April!AF40</f>
        <v>0</v>
      </c>
      <c r="AF13" s="52">
        <f>April!AG40</f>
        <v>0</v>
      </c>
      <c r="AG13" s="52">
        <f>April!AH40</f>
        <v>0</v>
      </c>
      <c r="AH13" s="52">
        <f>April!AI40</f>
        <v>0</v>
      </c>
      <c r="AI13" s="182">
        <f>April!AJ40</f>
        <v>0</v>
      </c>
      <c r="AJ13" s="172">
        <f>April!AK40</f>
        <v>0</v>
      </c>
      <c r="AK13" s="181">
        <f>April!AL40</f>
        <v>0</v>
      </c>
      <c r="AL13" s="52">
        <f>April!AM40</f>
        <v>0</v>
      </c>
      <c r="AM13" s="182">
        <f>April!AN40</f>
        <v>0</v>
      </c>
    </row>
    <row r="14" spans="1:39" ht="21" customHeight="1" x14ac:dyDescent="0.35">
      <c r="A14" s="58" t="s">
        <v>10</v>
      </c>
      <c r="B14" s="52">
        <f>Mai!C41</f>
        <v>0</v>
      </c>
      <c r="C14" s="52">
        <f>Mai!D41</f>
        <v>0</v>
      </c>
      <c r="D14" s="171">
        <f>Mai!E41</f>
        <v>0</v>
      </c>
      <c r="E14" s="172">
        <f>Mai!F41</f>
        <v>0</v>
      </c>
      <c r="F14" s="175">
        <f>Mai!G41</f>
        <v>0</v>
      </c>
      <c r="G14" s="181">
        <f>Mai!H41</f>
        <v>0</v>
      </c>
      <c r="H14" s="52">
        <f>Mai!I41</f>
        <v>0</v>
      </c>
      <c r="I14" s="182">
        <f>Mai!J41</f>
        <v>0</v>
      </c>
      <c r="J14" s="181">
        <f>Mai!K41</f>
        <v>0</v>
      </c>
      <c r="K14" s="52">
        <f>Mai!L41</f>
        <v>0</v>
      </c>
      <c r="L14" s="182">
        <f>Mai!M41</f>
        <v>0</v>
      </c>
      <c r="M14" s="181">
        <f>Mai!N41</f>
        <v>0</v>
      </c>
      <c r="N14" s="52">
        <f>Mai!O41</f>
        <v>0</v>
      </c>
      <c r="O14" s="182">
        <f>Mai!P41</f>
        <v>0</v>
      </c>
      <c r="P14" s="181">
        <f>Mai!Q41</f>
        <v>0</v>
      </c>
      <c r="Q14" s="52">
        <f>Mai!R41</f>
        <v>0</v>
      </c>
      <c r="R14" s="182">
        <f>Mai!S41</f>
        <v>0</v>
      </c>
      <c r="S14" s="181">
        <f>Mai!T41</f>
        <v>0</v>
      </c>
      <c r="T14" s="52">
        <f>Mai!U41</f>
        <v>0</v>
      </c>
      <c r="U14" s="182">
        <f>Mai!V41</f>
        <v>0</v>
      </c>
      <c r="V14" s="181">
        <f>Mai!W41</f>
        <v>0</v>
      </c>
      <c r="W14" s="52">
        <f>Mai!X41</f>
        <v>0</v>
      </c>
      <c r="X14" s="182">
        <f>Mai!Y41</f>
        <v>0</v>
      </c>
      <c r="Y14" s="172">
        <f>Mai!Z41</f>
        <v>0</v>
      </c>
      <c r="Z14" s="173">
        <f>Mai!AA41</f>
        <v>0</v>
      </c>
      <c r="AA14" s="181">
        <f>Mai!AB41</f>
        <v>0</v>
      </c>
      <c r="AB14" s="52">
        <f>Mai!AC41</f>
        <v>0</v>
      </c>
      <c r="AC14" s="182">
        <f>Mai!AD41</f>
        <v>0</v>
      </c>
      <c r="AD14" s="181">
        <f>Mai!AE41</f>
        <v>0</v>
      </c>
      <c r="AE14" s="52">
        <f>Mai!AF41</f>
        <v>0</v>
      </c>
      <c r="AF14" s="52">
        <f>Mai!AG41</f>
        <v>0</v>
      </c>
      <c r="AG14" s="52">
        <f>Mai!AH41</f>
        <v>0</v>
      </c>
      <c r="AH14" s="52">
        <f>Mai!AI41</f>
        <v>0</v>
      </c>
      <c r="AI14" s="182">
        <f>Mai!AJ41</f>
        <v>0</v>
      </c>
      <c r="AJ14" s="172">
        <f>Mai!AK41</f>
        <v>0</v>
      </c>
      <c r="AK14" s="181">
        <f>Mai!AL41</f>
        <v>0</v>
      </c>
      <c r="AL14" s="52">
        <f>Mai!AM41</f>
        <v>0</v>
      </c>
      <c r="AM14" s="182">
        <f>Mai!AN41</f>
        <v>0</v>
      </c>
    </row>
    <row r="15" spans="1:39" ht="21" customHeight="1" x14ac:dyDescent="0.35">
      <c r="A15" s="58" t="s">
        <v>11</v>
      </c>
      <c r="B15" s="52">
        <f>Juni!C40</f>
        <v>0</v>
      </c>
      <c r="C15" s="52">
        <f>Juni!D40</f>
        <v>0</v>
      </c>
      <c r="D15" s="171">
        <f>Juni!E40</f>
        <v>0</v>
      </c>
      <c r="E15" s="172">
        <f>Juni!F40</f>
        <v>0</v>
      </c>
      <c r="F15" s="175">
        <f>Juni!G40</f>
        <v>0</v>
      </c>
      <c r="G15" s="181">
        <f>Juni!H40</f>
        <v>0</v>
      </c>
      <c r="H15" s="52">
        <f>Juni!I40</f>
        <v>0</v>
      </c>
      <c r="I15" s="182">
        <f>Juni!J40</f>
        <v>0</v>
      </c>
      <c r="J15" s="175">
        <f>Juni!K40</f>
        <v>0</v>
      </c>
      <c r="K15" s="193">
        <f>Juni!L40</f>
        <v>0</v>
      </c>
      <c r="L15" s="182">
        <f>Juni!M40</f>
        <v>0</v>
      </c>
      <c r="M15" s="181">
        <f>Juni!N40</f>
        <v>0</v>
      </c>
      <c r="N15" s="52">
        <f>Juni!O40</f>
        <v>0</v>
      </c>
      <c r="O15" s="182">
        <f>Juni!P40</f>
        <v>0</v>
      </c>
      <c r="P15" s="181">
        <f>Juni!Q40</f>
        <v>0</v>
      </c>
      <c r="Q15" s="52">
        <f>Juni!R40</f>
        <v>0</v>
      </c>
      <c r="R15" s="182">
        <f>Juni!S40</f>
        <v>0</v>
      </c>
      <c r="S15" s="181">
        <f>Juni!T40</f>
        <v>0</v>
      </c>
      <c r="T15" s="52">
        <f>Juni!U40</f>
        <v>0</v>
      </c>
      <c r="U15" s="182">
        <f>Juni!V40</f>
        <v>0</v>
      </c>
      <c r="V15" s="181">
        <f>Juni!W40</f>
        <v>0</v>
      </c>
      <c r="W15" s="52">
        <f>Juni!X40</f>
        <v>0</v>
      </c>
      <c r="X15" s="182">
        <f>Juni!Y40</f>
        <v>0</v>
      </c>
      <c r="Y15" s="172">
        <f>Juni!Z40</f>
        <v>0</v>
      </c>
      <c r="Z15" s="173">
        <f>Juni!AA40</f>
        <v>0</v>
      </c>
      <c r="AA15" s="181">
        <f>Juni!AB40</f>
        <v>0</v>
      </c>
      <c r="AB15" s="52">
        <f>Juni!AC40</f>
        <v>0</v>
      </c>
      <c r="AC15" s="182">
        <f>Juni!AD40</f>
        <v>0</v>
      </c>
      <c r="AD15" s="181">
        <f>Juni!AE40</f>
        <v>0</v>
      </c>
      <c r="AE15" s="52">
        <f>Juni!AF40</f>
        <v>0</v>
      </c>
      <c r="AF15" s="52">
        <f>Juni!AG40</f>
        <v>0</v>
      </c>
      <c r="AG15" s="52">
        <f>Juni!AH40</f>
        <v>0</v>
      </c>
      <c r="AH15" s="52">
        <f>Juni!AI40</f>
        <v>0</v>
      </c>
      <c r="AI15" s="182">
        <f>Juni!AJ40</f>
        <v>0</v>
      </c>
      <c r="AJ15" s="172">
        <f>Juni!AK40</f>
        <v>0</v>
      </c>
      <c r="AK15" s="181">
        <f>Juni!AL40</f>
        <v>0</v>
      </c>
      <c r="AL15" s="52">
        <f>Juni!AM40</f>
        <v>0</v>
      </c>
      <c r="AM15" s="182">
        <f>Juni!AN40</f>
        <v>0</v>
      </c>
    </row>
    <row r="16" spans="1:39" ht="21" customHeight="1" x14ac:dyDescent="0.35">
      <c r="A16" s="58" t="s">
        <v>12</v>
      </c>
      <c r="B16" s="52">
        <f>Juli!C41</f>
        <v>0</v>
      </c>
      <c r="C16" s="52">
        <f>Juli!D41</f>
        <v>0</v>
      </c>
      <c r="D16" s="171">
        <f>Juli!E41</f>
        <v>0</v>
      </c>
      <c r="E16" s="172">
        <f>Juli!F41</f>
        <v>0</v>
      </c>
      <c r="F16" s="175">
        <f>Juli!G41</f>
        <v>0</v>
      </c>
      <c r="G16" s="181">
        <f>Juli!H41</f>
        <v>0</v>
      </c>
      <c r="H16" s="52">
        <f>Juli!I41</f>
        <v>0</v>
      </c>
      <c r="I16" s="182">
        <f>Juli!J41</f>
        <v>0</v>
      </c>
      <c r="J16" s="175">
        <f>Juli!K41</f>
        <v>0</v>
      </c>
      <c r="K16" s="193">
        <f>Juli!L41</f>
        <v>0</v>
      </c>
      <c r="L16" s="182">
        <f>Juli!M41</f>
        <v>0</v>
      </c>
      <c r="M16" s="175">
        <f>Juli!N41</f>
        <v>0</v>
      </c>
      <c r="N16" s="193">
        <f>Juli!O41</f>
        <v>0</v>
      </c>
      <c r="O16" s="182">
        <f>Juli!P41</f>
        <v>0</v>
      </c>
      <c r="P16" s="175">
        <f>Juli!Q41</f>
        <v>0</v>
      </c>
      <c r="Q16" s="193">
        <f>Juli!R41</f>
        <v>0</v>
      </c>
      <c r="R16" s="182">
        <f>Juli!S41</f>
        <v>0</v>
      </c>
      <c r="S16" s="181">
        <f>Juli!T41</f>
        <v>0</v>
      </c>
      <c r="T16" s="52">
        <f>Juli!U41</f>
        <v>0</v>
      </c>
      <c r="U16" s="182">
        <f>Juli!V41</f>
        <v>0</v>
      </c>
      <c r="V16" s="175">
        <f>Juli!W41</f>
        <v>0</v>
      </c>
      <c r="W16" s="193">
        <f>Juli!X41</f>
        <v>0</v>
      </c>
      <c r="X16" s="182">
        <f>Juli!Y41</f>
        <v>0</v>
      </c>
      <c r="Y16" s="172">
        <f>Juli!Z41</f>
        <v>0</v>
      </c>
      <c r="Z16" s="173">
        <f>Juli!AA41</f>
        <v>0</v>
      </c>
      <c r="AA16" s="175">
        <f>Juli!AB41</f>
        <v>0</v>
      </c>
      <c r="AB16" s="193">
        <f>Juli!AC41</f>
        <v>0</v>
      </c>
      <c r="AC16" s="182">
        <f>Juli!AD41</f>
        <v>0</v>
      </c>
      <c r="AD16" s="181">
        <f>Juli!AE41</f>
        <v>0</v>
      </c>
      <c r="AE16" s="52">
        <f>Juli!AF41</f>
        <v>0</v>
      </c>
      <c r="AF16" s="52">
        <f>Juli!AG41</f>
        <v>0</v>
      </c>
      <c r="AG16" s="52">
        <f>Juli!AH41</f>
        <v>0</v>
      </c>
      <c r="AH16" s="52">
        <f>Juli!AI41</f>
        <v>0</v>
      </c>
      <c r="AI16" s="182">
        <f>Juli!AJ41</f>
        <v>0</v>
      </c>
      <c r="AJ16" s="172">
        <f>Juli!AK41</f>
        <v>0</v>
      </c>
      <c r="AK16" s="181">
        <f>Juli!AL41</f>
        <v>0</v>
      </c>
      <c r="AL16" s="52">
        <f>Juli!AM41</f>
        <v>0</v>
      </c>
      <c r="AM16" s="182">
        <f>Juli!AN41</f>
        <v>0</v>
      </c>
    </row>
    <row r="17" spans="1:39" ht="21" customHeight="1" x14ac:dyDescent="0.35">
      <c r="A17" s="58" t="s">
        <v>13</v>
      </c>
      <c r="B17" s="52">
        <f>August!C41</f>
        <v>0</v>
      </c>
      <c r="C17" s="52">
        <f>August!D41</f>
        <v>0</v>
      </c>
      <c r="D17" s="171">
        <f>August!E41</f>
        <v>0</v>
      </c>
      <c r="E17" s="172">
        <f>August!F41</f>
        <v>0</v>
      </c>
      <c r="F17" s="175">
        <f>August!G41</f>
        <v>0</v>
      </c>
      <c r="G17" s="181">
        <f>August!H41</f>
        <v>0</v>
      </c>
      <c r="H17" s="52">
        <f>August!I41</f>
        <v>0</v>
      </c>
      <c r="I17" s="182">
        <f>August!J41</f>
        <v>0</v>
      </c>
      <c r="J17" s="175">
        <f>August!K41</f>
        <v>0</v>
      </c>
      <c r="K17" s="193">
        <f>August!L41</f>
        <v>0</v>
      </c>
      <c r="L17" s="182">
        <f>August!M41</f>
        <v>0</v>
      </c>
      <c r="M17" s="175">
        <f>August!N41</f>
        <v>0</v>
      </c>
      <c r="N17" s="193">
        <f>August!O41</f>
        <v>0</v>
      </c>
      <c r="O17" s="182">
        <f>August!P41</f>
        <v>0</v>
      </c>
      <c r="P17" s="175">
        <f>August!Q41</f>
        <v>0</v>
      </c>
      <c r="Q17" s="193">
        <f>August!R41</f>
        <v>0</v>
      </c>
      <c r="R17" s="182">
        <f>August!S41</f>
        <v>0</v>
      </c>
      <c r="S17" s="175">
        <f>August!T41</f>
        <v>0</v>
      </c>
      <c r="T17" s="193">
        <f>August!U41</f>
        <v>0</v>
      </c>
      <c r="U17" s="182">
        <f>August!V41</f>
        <v>0</v>
      </c>
      <c r="V17" s="175">
        <f>August!W41</f>
        <v>0</v>
      </c>
      <c r="W17" s="193">
        <f>August!X41</f>
        <v>0</v>
      </c>
      <c r="X17" s="182">
        <f>August!Y41</f>
        <v>0</v>
      </c>
      <c r="Y17" s="172">
        <f>August!Z41</f>
        <v>0</v>
      </c>
      <c r="Z17" s="173">
        <f>August!AA41</f>
        <v>0</v>
      </c>
      <c r="AA17" s="175">
        <f>August!AB41</f>
        <v>0</v>
      </c>
      <c r="AB17" s="193">
        <f>August!AC41</f>
        <v>0</v>
      </c>
      <c r="AC17" s="182">
        <f>August!AD41</f>
        <v>0</v>
      </c>
      <c r="AD17" s="181">
        <f>August!AE41</f>
        <v>0</v>
      </c>
      <c r="AE17" s="52">
        <f>August!AF41</f>
        <v>0</v>
      </c>
      <c r="AF17" s="52">
        <f>August!AG41</f>
        <v>0</v>
      </c>
      <c r="AG17" s="52">
        <f>August!AH41</f>
        <v>0</v>
      </c>
      <c r="AH17" s="52">
        <f>August!AI41</f>
        <v>0</v>
      </c>
      <c r="AI17" s="182">
        <f>August!AJ41</f>
        <v>0</v>
      </c>
      <c r="AJ17" s="172">
        <f>August!AK41</f>
        <v>0</v>
      </c>
      <c r="AK17" s="175">
        <f>August!AL41</f>
        <v>0</v>
      </c>
      <c r="AL17" s="193">
        <f>August!AM41</f>
        <v>0</v>
      </c>
      <c r="AM17" s="182">
        <f>August!AN41</f>
        <v>0</v>
      </c>
    </row>
    <row r="18" spans="1:39" ht="21" customHeight="1" x14ac:dyDescent="0.35">
      <c r="A18" s="58" t="s">
        <v>14</v>
      </c>
      <c r="B18" s="52">
        <f>September!C40</f>
        <v>0</v>
      </c>
      <c r="C18" s="52">
        <f>September!D40</f>
        <v>0</v>
      </c>
      <c r="D18" s="171">
        <f>September!E40</f>
        <v>0</v>
      </c>
      <c r="E18" s="172">
        <f>September!F40</f>
        <v>0</v>
      </c>
      <c r="F18" s="175">
        <f>September!G40</f>
        <v>0</v>
      </c>
      <c r="G18" s="181">
        <f>September!H40</f>
        <v>0</v>
      </c>
      <c r="H18" s="52">
        <f>September!I40</f>
        <v>0</v>
      </c>
      <c r="I18" s="182">
        <f>September!J40</f>
        <v>0</v>
      </c>
      <c r="J18" s="171">
        <f>September!K40</f>
        <v>0</v>
      </c>
      <c r="K18" s="193">
        <f>September!L40</f>
        <v>0</v>
      </c>
      <c r="L18" s="182">
        <f>September!M40</f>
        <v>0</v>
      </c>
      <c r="M18" s="171">
        <f>September!N40</f>
        <v>0</v>
      </c>
      <c r="N18" s="193">
        <f>September!O40</f>
        <v>0</v>
      </c>
      <c r="O18" s="182">
        <f>September!P40</f>
        <v>0</v>
      </c>
      <c r="P18" s="171">
        <f>September!Q40</f>
        <v>0</v>
      </c>
      <c r="Q18" s="193">
        <f>September!R40</f>
        <v>0</v>
      </c>
      <c r="R18" s="182">
        <f>September!S40</f>
        <v>0</v>
      </c>
      <c r="S18" s="171">
        <f>September!T40</f>
        <v>0</v>
      </c>
      <c r="T18" s="193">
        <f>September!U40</f>
        <v>0</v>
      </c>
      <c r="U18" s="182">
        <f>September!V40</f>
        <v>0</v>
      </c>
      <c r="V18" s="171">
        <f>September!W40</f>
        <v>0</v>
      </c>
      <c r="W18" s="193">
        <f>September!X40</f>
        <v>0</v>
      </c>
      <c r="X18" s="182">
        <f>September!Y40</f>
        <v>0</v>
      </c>
      <c r="Y18" s="194">
        <f>September!Z40</f>
        <v>0</v>
      </c>
      <c r="Z18" s="182">
        <f>September!AA40</f>
        <v>0</v>
      </c>
      <c r="AA18" s="171">
        <f>September!AB40</f>
        <v>0</v>
      </c>
      <c r="AB18" s="193">
        <f>September!AC40</f>
        <v>0</v>
      </c>
      <c r="AC18" s="182">
        <f>September!AD40</f>
        <v>0</v>
      </c>
      <c r="AD18" s="171">
        <f>September!AE40</f>
        <v>0</v>
      </c>
      <c r="AE18" s="193">
        <f>September!AF40</f>
        <v>0</v>
      </c>
      <c r="AF18" s="193">
        <f>September!AG40</f>
        <v>0</v>
      </c>
      <c r="AG18" s="193">
        <f>September!AH40</f>
        <v>0</v>
      </c>
      <c r="AH18" s="193">
        <f>September!AI40</f>
        <v>0</v>
      </c>
      <c r="AI18" s="182">
        <f>September!AJ40</f>
        <v>0</v>
      </c>
      <c r="AJ18" s="194">
        <f>September!AK40</f>
        <v>0</v>
      </c>
      <c r="AK18" s="171">
        <f>September!AL40</f>
        <v>0</v>
      </c>
      <c r="AL18" s="193">
        <f>September!AM40</f>
        <v>0</v>
      </c>
      <c r="AM18" s="182">
        <f>September!AN40</f>
        <v>0</v>
      </c>
    </row>
    <row r="19" spans="1:39" ht="21" customHeight="1" x14ac:dyDescent="0.35">
      <c r="A19" s="58" t="s">
        <v>15</v>
      </c>
      <c r="B19" s="52">
        <f>Oktober!C41</f>
        <v>0</v>
      </c>
      <c r="C19" s="52">
        <f>Oktober!D41</f>
        <v>0</v>
      </c>
      <c r="D19" s="171">
        <f>Oktober!E41</f>
        <v>0</v>
      </c>
      <c r="E19" s="172">
        <f>Oktober!F41</f>
        <v>0</v>
      </c>
      <c r="F19" s="175">
        <f>Oktober!G41</f>
        <v>0</v>
      </c>
      <c r="G19" s="181">
        <f>Oktober!H41</f>
        <v>0</v>
      </c>
      <c r="H19" s="52">
        <f>Oktober!I41</f>
        <v>0</v>
      </c>
      <c r="I19" s="182">
        <f>Oktober!J41</f>
        <v>0</v>
      </c>
      <c r="J19" s="175">
        <f>Oktober!K41</f>
        <v>0</v>
      </c>
      <c r="K19" s="193">
        <f>Oktober!L41</f>
        <v>0</v>
      </c>
      <c r="L19" s="182">
        <f>Oktober!M41</f>
        <v>0</v>
      </c>
      <c r="M19" s="181">
        <f>Oktober!N41</f>
        <v>0</v>
      </c>
      <c r="N19" s="52">
        <f>Oktober!O41</f>
        <v>0</v>
      </c>
      <c r="O19" s="182">
        <f>Oktober!P41</f>
        <v>0</v>
      </c>
      <c r="P19" s="175">
        <f>Oktober!Q41</f>
        <v>0</v>
      </c>
      <c r="Q19" s="193">
        <f>Oktober!R41</f>
        <v>0</v>
      </c>
      <c r="R19" s="182">
        <f>Oktober!S41</f>
        <v>0</v>
      </c>
      <c r="S19" s="175">
        <f>Oktober!T41</f>
        <v>0</v>
      </c>
      <c r="T19" s="193">
        <f>Oktober!U41</f>
        <v>0</v>
      </c>
      <c r="U19" s="182">
        <f>Oktober!V41</f>
        <v>0</v>
      </c>
      <c r="V19" s="175">
        <f>Oktober!W41</f>
        <v>0</v>
      </c>
      <c r="W19" s="193">
        <f>Oktober!X41</f>
        <v>0</v>
      </c>
      <c r="X19" s="182">
        <f>Oktober!Y41</f>
        <v>0</v>
      </c>
      <c r="Y19" s="172">
        <f>Oktober!Z41</f>
        <v>0</v>
      </c>
      <c r="Z19" s="173">
        <f>Oktober!AA41</f>
        <v>0</v>
      </c>
      <c r="AA19" s="175">
        <f>Oktober!AB41</f>
        <v>0</v>
      </c>
      <c r="AB19" s="193">
        <f>Oktober!AC41</f>
        <v>0</v>
      </c>
      <c r="AC19" s="182">
        <f>Oktober!AD41</f>
        <v>0</v>
      </c>
      <c r="AD19" s="181">
        <f>Oktober!AE41</f>
        <v>0</v>
      </c>
      <c r="AE19" s="52">
        <f>Oktober!AF41</f>
        <v>0</v>
      </c>
      <c r="AF19" s="52">
        <f>Oktober!AG41</f>
        <v>0</v>
      </c>
      <c r="AG19" s="52">
        <f>Oktober!AH41</f>
        <v>0</v>
      </c>
      <c r="AH19" s="52">
        <f>Oktober!AI41</f>
        <v>0</v>
      </c>
      <c r="AI19" s="182">
        <f>Oktober!AJ41</f>
        <v>0</v>
      </c>
      <c r="AJ19" s="172">
        <f>Oktober!AK41</f>
        <v>0</v>
      </c>
      <c r="AK19" s="175">
        <f>Oktober!AL41</f>
        <v>0</v>
      </c>
      <c r="AL19" s="193">
        <f>Oktober!AM41</f>
        <v>0</v>
      </c>
      <c r="AM19" s="182">
        <f>Oktober!AN41</f>
        <v>0</v>
      </c>
    </row>
    <row r="20" spans="1:39" ht="21" customHeight="1" x14ac:dyDescent="0.35">
      <c r="A20" s="58" t="s">
        <v>16</v>
      </c>
      <c r="B20" s="52">
        <f>November!C40</f>
        <v>0</v>
      </c>
      <c r="C20" s="52">
        <f>November!D40</f>
        <v>0</v>
      </c>
      <c r="D20" s="171">
        <f>November!E40</f>
        <v>0</v>
      </c>
      <c r="E20" s="172">
        <f>November!F40</f>
        <v>0</v>
      </c>
      <c r="F20" s="175">
        <f>November!G40</f>
        <v>0</v>
      </c>
      <c r="G20" s="181">
        <f>November!H40</f>
        <v>0</v>
      </c>
      <c r="H20" s="52">
        <f>November!I40</f>
        <v>0</v>
      </c>
      <c r="I20" s="182">
        <f>November!J40</f>
        <v>0</v>
      </c>
      <c r="J20" s="181">
        <f>November!K40</f>
        <v>0</v>
      </c>
      <c r="K20" s="52">
        <f>November!L40</f>
        <v>0</v>
      </c>
      <c r="L20" s="182">
        <f>November!M40</f>
        <v>0</v>
      </c>
      <c r="M20" s="181">
        <f>November!N40</f>
        <v>0</v>
      </c>
      <c r="N20" s="52">
        <f>November!O40</f>
        <v>0</v>
      </c>
      <c r="O20" s="182">
        <f>November!P40</f>
        <v>0</v>
      </c>
      <c r="P20" s="181">
        <f>November!Q40</f>
        <v>0</v>
      </c>
      <c r="Q20" s="52">
        <f>November!R40</f>
        <v>0</v>
      </c>
      <c r="R20" s="182">
        <f>November!S40</f>
        <v>0</v>
      </c>
      <c r="S20" s="181">
        <f>November!T40</f>
        <v>0</v>
      </c>
      <c r="T20" s="52">
        <f>November!U40</f>
        <v>0</v>
      </c>
      <c r="U20" s="182">
        <f>November!V40</f>
        <v>0</v>
      </c>
      <c r="V20" s="181">
        <f>November!W40</f>
        <v>0</v>
      </c>
      <c r="W20" s="52">
        <f>November!X40</f>
        <v>0</v>
      </c>
      <c r="X20" s="182">
        <f>November!Y40</f>
        <v>0</v>
      </c>
      <c r="Y20" s="172">
        <f>November!Z40</f>
        <v>0</v>
      </c>
      <c r="Z20" s="173">
        <f>November!AA40</f>
        <v>0</v>
      </c>
      <c r="AA20" s="181">
        <f>November!AB40</f>
        <v>0</v>
      </c>
      <c r="AB20" s="52">
        <f>November!AC40</f>
        <v>0</v>
      </c>
      <c r="AC20" s="182">
        <f>November!AD40</f>
        <v>0</v>
      </c>
      <c r="AD20" s="181">
        <f>November!AE40</f>
        <v>0</v>
      </c>
      <c r="AE20" s="52">
        <f>November!AF40</f>
        <v>0</v>
      </c>
      <c r="AF20" s="52">
        <f>November!AG40</f>
        <v>0</v>
      </c>
      <c r="AG20" s="52">
        <f>November!AH40</f>
        <v>0</v>
      </c>
      <c r="AH20" s="52">
        <f>November!AI40</f>
        <v>0</v>
      </c>
      <c r="AI20" s="182">
        <f>November!AJ40</f>
        <v>0</v>
      </c>
      <c r="AJ20" s="172">
        <f>November!AK40</f>
        <v>0</v>
      </c>
      <c r="AK20" s="181">
        <f>November!AL40</f>
        <v>0</v>
      </c>
      <c r="AL20" s="52">
        <f>November!AM40</f>
        <v>0</v>
      </c>
      <c r="AM20" s="182">
        <f>November!AN40</f>
        <v>0</v>
      </c>
    </row>
    <row r="21" spans="1:39" ht="21" customHeight="1" thickBot="1" x14ac:dyDescent="0.4">
      <c r="A21" s="60" t="s">
        <v>17</v>
      </c>
      <c r="B21" s="52">
        <f>Dezember!C41</f>
        <v>0</v>
      </c>
      <c r="C21" s="52">
        <f>Dezember!D41</f>
        <v>0</v>
      </c>
      <c r="D21" s="171">
        <f>Dezember!E41</f>
        <v>0</v>
      </c>
      <c r="E21" s="172">
        <f>Dezember!F41</f>
        <v>0</v>
      </c>
      <c r="F21" s="175">
        <f>Dezember!G41</f>
        <v>0</v>
      </c>
      <c r="G21" s="181">
        <f>Dezember!H41</f>
        <v>0</v>
      </c>
      <c r="H21" s="52">
        <f>Dezember!I41</f>
        <v>0</v>
      </c>
      <c r="I21" s="182">
        <f>Dezember!J41</f>
        <v>0</v>
      </c>
      <c r="J21" s="181">
        <f>Dezember!K41</f>
        <v>0</v>
      </c>
      <c r="K21" s="52">
        <f>Dezember!L41</f>
        <v>0</v>
      </c>
      <c r="L21" s="182">
        <f>Dezember!M41</f>
        <v>0</v>
      </c>
      <c r="M21" s="181">
        <f>Dezember!N41</f>
        <v>0</v>
      </c>
      <c r="N21" s="52">
        <f>Dezember!O41</f>
        <v>0</v>
      </c>
      <c r="O21" s="182">
        <f>Dezember!P41</f>
        <v>0</v>
      </c>
      <c r="P21" s="181">
        <f>Dezember!Q41</f>
        <v>0</v>
      </c>
      <c r="Q21" s="52">
        <f>Dezember!R41</f>
        <v>0</v>
      </c>
      <c r="R21" s="182">
        <f>Dezember!S41</f>
        <v>0</v>
      </c>
      <c r="S21" s="181">
        <f>Dezember!T41</f>
        <v>0</v>
      </c>
      <c r="T21" s="52">
        <f>Dezember!U41</f>
        <v>0</v>
      </c>
      <c r="U21" s="182">
        <f>Dezember!V41</f>
        <v>0</v>
      </c>
      <c r="V21" s="181">
        <f>Dezember!W41</f>
        <v>0</v>
      </c>
      <c r="W21" s="52">
        <f>Dezember!X41</f>
        <v>0</v>
      </c>
      <c r="X21" s="182">
        <f>Dezember!Y41</f>
        <v>0</v>
      </c>
      <c r="Y21" s="172">
        <f>Dezember!Z41</f>
        <v>0</v>
      </c>
      <c r="Z21" s="173">
        <f>Dezember!AA41</f>
        <v>0</v>
      </c>
      <c r="AA21" s="181">
        <f>Dezember!AB41</f>
        <v>0</v>
      </c>
      <c r="AB21" s="52">
        <f>Dezember!AC41</f>
        <v>0</v>
      </c>
      <c r="AC21" s="182">
        <f>Dezember!AD41</f>
        <v>0</v>
      </c>
      <c r="AD21" s="181">
        <f>Dezember!AE41</f>
        <v>0</v>
      </c>
      <c r="AE21" s="52">
        <f>Dezember!AF41</f>
        <v>0</v>
      </c>
      <c r="AF21" s="52">
        <f>Dezember!AG41</f>
        <v>0</v>
      </c>
      <c r="AG21" s="52">
        <f>Dezember!AH41</f>
        <v>0</v>
      </c>
      <c r="AH21" s="52">
        <f>Dezember!AI41</f>
        <v>0</v>
      </c>
      <c r="AI21" s="182">
        <f>Dezember!AJ41</f>
        <v>0</v>
      </c>
      <c r="AJ21" s="172">
        <f>Dezember!AK41</f>
        <v>0</v>
      </c>
      <c r="AK21" s="181">
        <f>Dezember!AL41</f>
        <v>0</v>
      </c>
      <c r="AL21" s="52">
        <f>Dezember!AM41</f>
        <v>0</v>
      </c>
      <c r="AM21" s="182">
        <f>Dezember!AN41</f>
        <v>0</v>
      </c>
    </row>
    <row r="22" spans="1:39" ht="21" customHeight="1" thickBot="1" x14ac:dyDescent="0.4">
      <c r="A22" s="61" t="s">
        <v>19</v>
      </c>
      <c r="B22" s="62">
        <f>SUM(B10:B21)</f>
        <v>0</v>
      </c>
      <c r="C22" s="62">
        <f>SUM(C10:C21)</f>
        <v>0</v>
      </c>
      <c r="D22" s="63">
        <f>SUM(D10:D21)</f>
        <v>0</v>
      </c>
      <c r="E22" s="64">
        <f>SUM(E10:E21)</f>
        <v>0</v>
      </c>
      <c r="F22" s="176">
        <f>SUM(F10:F21)</f>
        <v>0</v>
      </c>
      <c r="G22" s="66">
        <f t="shared" ref="G22:X22" si="1">SUM(G10:G21)</f>
        <v>0</v>
      </c>
      <c r="H22" s="62">
        <f t="shared" si="1"/>
        <v>0</v>
      </c>
      <c r="I22" s="183">
        <f t="shared" si="1"/>
        <v>0</v>
      </c>
      <c r="J22" s="66">
        <f t="shared" si="1"/>
        <v>0</v>
      </c>
      <c r="K22" s="62">
        <f t="shared" si="1"/>
        <v>0</v>
      </c>
      <c r="L22" s="183">
        <f t="shared" si="1"/>
        <v>0</v>
      </c>
      <c r="M22" s="66">
        <f t="shared" si="1"/>
        <v>0</v>
      </c>
      <c r="N22" s="62">
        <f t="shared" si="1"/>
        <v>0</v>
      </c>
      <c r="O22" s="183">
        <f t="shared" si="1"/>
        <v>0</v>
      </c>
      <c r="P22" s="66">
        <f t="shared" si="1"/>
        <v>0</v>
      </c>
      <c r="Q22" s="62">
        <f t="shared" si="1"/>
        <v>0</v>
      </c>
      <c r="R22" s="183">
        <f t="shared" si="1"/>
        <v>0</v>
      </c>
      <c r="S22" s="66">
        <f t="shared" si="1"/>
        <v>0</v>
      </c>
      <c r="T22" s="62">
        <f t="shared" si="1"/>
        <v>0</v>
      </c>
      <c r="U22" s="183">
        <f t="shared" si="1"/>
        <v>0</v>
      </c>
      <c r="V22" s="66">
        <f t="shared" si="1"/>
        <v>0</v>
      </c>
      <c r="W22" s="62">
        <f t="shared" si="1"/>
        <v>0</v>
      </c>
      <c r="X22" s="183">
        <f t="shared" si="1"/>
        <v>0</v>
      </c>
      <c r="Y22" s="64">
        <f t="shared" ref="Y22" si="2">SUM(F22:X22)</f>
        <v>0</v>
      </c>
      <c r="Z22" s="64">
        <f>SUM(Z10:Z21)</f>
        <v>0</v>
      </c>
      <c r="AA22" s="66">
        <f t="shared" ref="AA22:AI22" si="3">SUM(AA10:AA21)</f>
        <v>0</v>
      </c>
      <c r="AB22" s="62">
        <f t="shared" si="3"/>
        <v>0</v>
      </c>
      <c r="AC22" s="65">
        <f t="shared" si="3"/>
        <v>0</v>
      </c>
      <c r="AD22" s="66">
        <f t="shared" si="3"/>
        <v>0</v>
      </c>
      <c r="AE22" s="62">
        <f t="shared" si="3"/>
        <v>0</v>
      </c>
      <c r="AF22" s="62">
        <f t="shared" si="3"/>
        <v>0</v>
      </c>
      <c r="AG22" s="62">
        <f t="shared" si="3"/>
        <v>0</v>
      </c>
      <c r="AH22" s="62">
        <f t="shared" si="3"/>
        <v>0</v>
      </c>
      <c r="AI22" s="183">
        <f t="shared" si="3"/>
        <v>0</v>
      </c>
      <c r="AJ22" s="185">
        <f t="shared" ref="AJ22:AM22" si="4">SUM(AJ10:AJ21)</f>
        <v>0</v>
      </c>
      <c r="AK22" s="66">
        <f t="shared" si="4"/>
        <v>0</v>
      </c>
      <c r="AL22" s="67">
        <f t="shared" si="4"/>
        <v>0</v>
      </c>
      <c r="AM22" s="65">
        <f t="shared" si="4"/>
        <v>0</v>
      </c>
    </row>
    <row r="23" spans="1:39" ht="15" thickBot="1" x14ac:dyDescent="0.4">
      <c r="A23" s="116" t="s">
        <v>88</v>
      </c>
      <c r="B23" s="117"/>
      <c r="C23" s="117"/>
      <c r="D23" s="117"/>
      <c r="E23" s="117"/>
      <c r="F23" s="117"/>
      <c r="G23" s="274">
        <f>G22+H22+I22</f>
        <v>0</v>
      </c>
      <c r="H23" s="275"/>
      <c r="I23" s="276"/>
      <c r="J23" s="274">
        <f>J22+K22+L22</f>
        <v>0</v>
      </c>
      <c r="K23" s="275"/>
      <c r="L23" s="276"/>
      <c r="M23" s="274">
        <f>M22+N22+O22</f>
        <v>0</v>
      </c>
      <c r="N23" s="275"/>
      <c r="O23" s="276"/>
      <c r="P23" s="274">
        <f>P22+Q22+R22</f>
        <v>0</v>
      </c>
      <c r="Q23" s="275"/>
      <c r="R23" s="276"/>
      <c r="S23" s="274">
        <f>S22+T22+U22</f>
        <v>0</v>
      </c>
      <c r="T23" s="275"/>
      <c r="U23" s="276"/>
      <c r="V23" s="274">
        <f>V22+W22+X22</f>
        <v>0</v>
      </c>
      <c r="W23" s="275"/>
      <c r="X23" s="276"/>
    </row>
    <row r="38" spans="40:40" x14ac:dyDescent="0.35">
      <c r="AN38" s="1"/>
    </row>
    <row r="39" spans="40:40" x14ac:dyDescent="0.35">
      <c r="AN39" s="1"/>
    </row>
    <row r="40" spans="40:40" ht="18.5" x14ac:dyDescent="0.45">
      <c r="AN40" s="3"/>
    </row>
    <row r="41" spans="40:40" ht="18.5" x14ac:dyDescent="0.45">
      <c r="AN41" s="3"/>
    </row>
    <row r="42" spans="40:40" x14ac:dyDescent="0.35">
      <c r="AN42" s="1"/>
    </row>
    <row r="43" spans="40:40" x14ac:dyDescent="0.35">
      <c r="AN43" s="1"/>
    </row>
    <row r="44" spans="40:40" x14ac:dyDescent="0.35">
      <c r="AN44" s="1"/>
    </row>
    <row r="45" spans="40:40" x14ac:dyDescent="0.35">
      <c r="AN45" s="2"/>
    </row>
    <row r="46" spans="40:40" x14ac:dyDescent="0.35">
      <c r="AN46" s="2"/>
    </row>
    <row r="47" spans="40:40" x14ac:dyDescent="0.35">
      <c r="AN47" s="2"/>
    </row>
    <row r="48" spans="40:40" x14ac:dyDescent="0.35">
      <c r="AN48" s="2"/>
    </row>
    <row r="49" spans="40:40" x14ac:dyDescent="0.35">
      <c r="AN49" s="2"/>
    </row>
    <row r="50" spans="40:40" x14ac:dyDescent="0.35">
      <c r="AN50" s="2"/>
    </row>
    <row r="51" spans="40:40" x14ac:dyDescent="0.35">
      <c r="AN51" s="2"/>
    </row>
    <row r="52" spans="40:40" x14ac:dyDescent="0.35">
      <c r="AN52" s="2"/>
    </row>
    <row r="53" spans="40:40" x14ac:dyDescent="0.35">
      <c r="AN53" s="2"/>
    </row>
    <row r="54" spans="40:40" x14ac:dyDescent="0.35">
      <c r="AN54" s="2"/>
    </row>
    <row r="55" spans="40:40" x14ac:dyDescent="0.35">
      <c r="AN55" s="2"/>
    </row>
    <row r="56" spans="40:40" x14ac:dyDescent="0.35">
      <c r="AN56" s="2"/>
    </row>
    <row r="57" spans="40:40" x14ac:dyDescent="0.35">
      <c r="AN57" s="2"/>
    </row>
    <row r="58" spans="40:40" x14ac:dyDescent="0.35">
      <c r="AN58" s="1"/>
    </row>
  </sheetData>
  <sheetProtection sheet="1" objects="1" scenarios="1"/>
  <customSheetViews>
    <customSheetView guid="{232185CC-B2DE-4246-8FA3-4BA56E4CCEA8}" scale="60" fitToPage="1" topLeftCell="B1">
      <selection activeCell="F18" sqref="F18"/>
      <pageMargins left="0.70866141732283472" right="0.70866141732283472" top="0.78740157480314965" bottom="0.78740157480314965" header="0.31496062992125984" footer="0.31496062992125984"/>
      <pageSetup paperSize="9" scale="44" orientation="landscape" horizontalDpi="300" verticalDpi="300" r:id="rId1"/>
    </customSheetView>
    <customSheetView guid="{1A31F048-B3E6-4A7C-A220-DD236865434F}" scale="60" fitToPage="1" topLeftCell="B1">
      <selection activeCell="F18" sqref="F18"/>
      <pageMargins left="0.70866141732283472" right="0.70866141732283472" top="0.78740157480314965" bottom="0.78740157480314965" header="0.31496062992125984" footer="0.31496062992125984"/>
      <pageSetup paperSize="9" scale="44" orientation="landscape" horizontalDpi="300" verticalDpi="300" r:id="rId2"/>
    </customSheetView>
  </customSheetViews>
  <mergeCells count="38">
    <mergeCell ref="V23:X23"/>
    <mergeCell ref="G23:I23"/>
    <mergeCell ref="J23:L23"/>
    <mergeCell ref="M23:O23"/>
    <mergeCell ref="P23:R23"/>
    <mergeCell ref="S23:U23"/>
    <mergeCell ref="Z8:Z9"/>
    <mergeCell ref="AH8:AH9"/>
    <mergeCell ref="AA8:AA9"/>
    <mergeCell ref="AB8:AB9"/>
    <mergeCell ref="AF8:AF9"/>
    <mergeCell ref="A8:A9"/>
    <mergeCell ref="G8:I8"/>
    <mergeCell ref="J8:L8"/>
    <mergeCell ref="B8:B9"/>
    <mergeCell ref="C8:C9"/>
    <mergeCell ref="D8:D9"/>
    <mergeCell ref="E8:E9"/>
    <mergeCell ref="B7:E7"/>
    <mergeCell ref="P8:R8"/>
    <mergeCell ref="S8:U8"/>
    <mergeCell ref="V8:X8"/>
    <mergeCell ref="M8:O8"/>
    <mergeCell ref="F7:Y7"/>
    <mergeCell ref="F8:F9"/>
    <mergeCell ref="Y8:Y9"/>
    <mergeCell ref="AD7:AJ7"/>
    <mergeCell ref="AA7:AC7"/>
    <mergeCell ref="AM8:AM9"/>
    <mergeCell ref="AK7:AM7"/>
    <mergeCell ref="AI8:AI9"/>
    <mergeCell ref="AJ8:AJ9"/>
    <mergeCell ref="AG8:AG9"/>
    <mergeCell ref="AE8:AE9"/>
    <mergeCell ref="AL8:AL9"/>
    <mergeCell ref="AC8:AC9"/>
    <mergeCell ref="AD8:AD9"/>
    <mergeCell ref="AK8:AK9"/>
  </mergeCells>
  <pageMargins left="0.70866141732283472" right="0.70866141732283472" top="0.78740157480314965" bottom="0.78740157480314965" header="0.31496062992125984" footer="0.31496062992125984"/>
  <pageSetup paperSize="9" scale="44" orientation="landscape" horizontalDpi="300" verticalDpi="300"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73"/>
  <sheetViews>
    <sheetView zoomScale="60" zoomScaleNormal="60" zoomScaleSheetLayoutView="100" workbookViewId="0">
      <selection activeCell="E4" sqref="E4"/>
    </sheetView>
  </sheetViews>
  <sheetFormatPr baseColWidth="10" defaultColWidth="11" defaultRowHeight="14.5" x14ac:dyDescent="0.35"/>
  <cols>
    <col min="1" max="1" width="22.75" style="6" customWidth="1"/>
    <col min="2" max="2" width="9.83203125" style="6" customWidth="1"/>
    <col min="3" max="5" width="6.08203125" style="6" customWidth="1"/>
    <col min="6" max="6" width="10.58203125" style="6" customWidth="1"/>
    <col min="7" max="26" width="6.08203125" style="6" customWidth="1"/>
    <col min="27" max="27" width="9.75" style="6" customWidth="1"/>
    <col min="28" max="29" width="6.08203125" style="6" customWidth="1"/>
    <col min="30" max="30" width="8.33203125" style="6" customWidth="1"/>
    <col min="31" max="40" width="6.08203125" style="6" customWidth="1"/>
    <col min="41" max="41" width="38.58203125" style="6" customWidth="1"/>
    <col min="42" max="16384" width="11" style="6"/>
  </cols>
  <sheetData>
    <row r="1" spans="1:41" ht="18.5" x14ac:dyDescent="0.45">
      <c r="A1" s="152" t="s">
        <v>6</v>
      </c>
      <c r="B1" s="152">
        <f>Ausblenden!A81</f>
        <v>2025</v>
      </c>
    </row>
    <row r="3" spans="1:41" ht="21" customHeight="1" x14ac:dyDescent="0.35">
      <c r="A3" s="140" t="s">
        <v>0</v>
      </c>
      <c r="B3" s="47">
        <f>'Deckblatt 2025'!C7</f>
        <v>0</v>
      </c>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row>
    <row r="4" spans="1:41" ht="21" customHeight="1" x14ac:dyDescent="0.35">
      <c r="A4" s="140" t="s">
        <v>97</v>
      </c>
      <c r="B4" s="47">
        <f>'Deckblatt 2025'!C9</f>
        <v>0</v>
      </c>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row>
    <row r="5" spans="1:41" ht="21" customHeight="1" x14ac:dyDescent="0.35">
      <c r="A5" s="140" t="str">
        <f>'Deckblatt 2025'!A11</f>
        <v>Aktenzeichen:</v>
      </c>
      <c r="B5" s="192">
        <f>'Deckblatt 2025'!C11</f>
        <v>0</v>
      </c>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row>
    <row r="6" spans="1:41" ht="15" thickBot="1" x14ac:dyDescent="0.4">
      <c r="A6" s="46"/>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row>
    <row r="7" spans="1:41" ht="45" customHeight="1" thickBot="1" x14ac:dyDescent="0.4">
      <c r="A7" s="277" t="s">
        <v>80</v>
      </c>
      <c r="B7" s="279"/>
      <c r="C7" s="277" t="str">
        <f>'Jahresübersicht '!B7</f>
        <v>Nutzende nach Geschlecht</v>
      </c>
      <c r="D7" s="278"/>
      <c r="E7" s="278"/>
      <c r="F7" s="235"/>
      <c r="G7" s="297" t="str">
        <f>'Jahresübersicht '!F7</f>
        <v>Nutzende nach Altersgruppen</v>
      </c>
      <c r="H7" s="234"/>
      <c r="I7" s="234"/>
      <c r="J7" s="234"/>
      <c r="K7" s="234"/>
      <c r="L7" s="234"/>
      <c r="M7" s="234"/>
      <c r="N7" s="234"/>
      <c r="O7" s="234"/>
      <c r="P7" s="234"/>
      <c r="Q7" s="234"/>
      <c r="R7" s="234"/>
      <c r="S7" s="234"/>
      <c r="T7" s="234"/>
      <c r="U7" s="234"/>
      <c r="V7" s="234"/>
      <c r="W7" s="234"/>
      <c r="X7" s="234"/>
      <c r="Y7" s="234"/>
      <c r="Z7" s="235"/>
      <c r="AA7" s="49" t="str">
        <f>'Jahresübersicht '!Z7</f>
        <v>Anzahl
 der:</v>
      </c>
      <c r="AB7" s="288" t="str">
        <f>'Jahresübersicht '!AA7</f>
        <v xml:space="preserve">Ersterhebung spezifischer Merkmale </v>
      </c>
      <c r="AC7" s="289"/>
      <c r="AD7" s="290"/>
      <c r="AE7" s="297" t="str">
        <f>'Jahresübersicht '!AD7</f>
        <v>Nutzungen nach Inhalt/Methode</v>
      </c>
      <c r="AF7" s="234"/>
      <c r="AG7" s="234"/>
      <c r="AH7" s="234"/>
      <c r="AI7" s="234"/>
      <c r="AJ7" s="234"/>
      <c r="AK7" s="235"/>
      <c r="AL7" s="277" t="str">
        <f>'Jahresübersicht '!AK7</f>
        <v>Anzahl der:</v>
      </c>
      <c r="AM7" s="278"/>
      <c r="AN7" s="279"/>
      <c r="AO7" s="101" t="s">
        <v>84</v>
      </c>
    </row>
    <row r="8" spans="1:41" ht="45" customHeight="1" x14ac:dyDescent="0.35">
      <c r="A8" s="310" t="s">
        <v>20</v>
      </c>
      <c r="B8" s="308" t="s">
        <v>21</v>
      </c>
      <c r="C8" s="266" t="s">
        <v>81</v>
      </c>
      <c r="D8" s="268" t="s">
        <v>82</v>
      </c>
      <c r="E8" s="314" t="s">
        <v>108</v>
      </c>
      <c r="F8" s="298" t="s">
        <v>1</v>
      </c>
      <c r="G8" s="291" t="s">
        <v>2</v>
      </c>
      <c r="H8" s="318" t="s">
        <v>26</v>
      </c>
      <c r="I8" s="317"/>
      <c r="J8" s="317"/>
      <c r="K8" s="316" t="s">
        <v>27</v>
      </c>
      <c r="L8" s="317"/>
      <c r="M8" s="317"/>
      <c r="N8" s="303" t="s">
        <v>3</v>
      </c>
      <c r="O8" s="304"/>
      <c r="P8" s="305"/>
      <c r="Q8" s="306" t="s">
        <v>4</v>
      </c>
      <c r="R8" s="307"/>
      <c r="S8" s="307"/>
      <c r="T8" s="303" t="s">
        <v>5</v>
      </c>
      <c r="U8" s="304"/>
      <c r="V8" s="305"/>
      <c r="W8" s="303" t="s">
        <v>56</v>
      </c>
      <c r="X8" s="304"/>
      <c r="Y8" s="304"/>
      <c r="Z8" s="246" t="s">
        <v>1</v>
      </c>
      <c r="AA8" s="295" t="str">
        <f>'Jahresübersicht '!Z8</f>
        <v>Erstkontakte</v>
      </c>
      <c r="AB8" s="282" t="str">
        <f>'Jahresübersicht '!AA8</f>
        <v>Schulabsentismus</v>
      </c>
      <c r="AC8" s="280" t="str">
        <f>'Jahresübersicht '!AB8</f>
        <v>Wohnungsnotlagen</v>
      </c>
      <c r="AD8" s="286" t="str">
        <f>'Jahresübersicht '!AC8</f>
        <v>psychische Auffälligkeiten und Erkrankungen</v>
      </c>
      <c r="AE8" s="293" t="str">
        <f>'Jahresübersicht '!AD8</f>
        <v>Einzelarbeit</v>
      </c>
      <c r="AF8" s="280" t="str">
        <f>'Jahresübersicht '!AE8</f>
        <v xml:space="preserve">offenes Angebot </v>
      </c>
      <c r="AG8" s="280" t="str">
        <f>'Jahresübersicht '!AF8</f>
        <v>Guppenangebot</v>
      </c>
      <c r="AH8" s="280" t="str">
        <f>'Jahresübersicht '!AG8</f>
        <v>Arbeit mit Erziehenden</v>
      </c>
      <c r="AI8" s="280" t="str">
        <f>'Jahresübersicht '!AH8</f>
        <v>Ausflug/Exkursion</v>
      </c>
      <c r="AJ8" s="286" t="str">
        <f>'Jahresübersicht '!AI8</f>
        <v>Multiplikator:innenarbeit</v>
      </c>
      <c r="AK8" s="298" t="s">
        <v>1</v>
      </c>
      <c r="AL8" s="282" t="str">
        <f>'Jahresübersicht '!AK8</f>
        <v>Angebote für Multiplikator:innen</v>
      </c>
      <c r="AM8" s="280" t="str">
        <f>'Jahresübersicht '!AL8</f>
        <v>Veranstaltungen</v>
      </c>
      <c r="AN8" s="286" t="str">
        <f>'Jahresübersicht '!AM8</f>
        <v>Nutzung durch Gemeinwesen</v>
      </c>
      <c r="AO8" s="284"/>
    </row>
    <row r="9" spans="1:41" ht="70" customHeight="1" thickBot="1" x14ac:dyDescent="0.4">
      <c r="A9" s="311"/>
      <c r="B9" s="309"/>
      <c r="C9" s="312"/>
      <c r="D9" s="313"/>
      <c r="E9" s="315"/>
      <c r="F9" s="299"/>
      <c r="G9" s="292"/>
      <c r="H9" s="68" t="s">
        <v>23</v>
      </c>
      <c r="I9" s="68" t="s">
        <v>24</v>
      </c>
      <c r="J9" s="68" t="s">
        <v>25</v>
      </c>
      <c r="K9" s="68" t="s">
        <v>23</v>
      </c>
      <c r="L9" s="68" t="s">
        <v>24</v>
      </c>
      <c r="M9" s="68" t="s">
        <v>25</v>
      </c>
      <c r="N9" s="68" t="s">
        <v>23</v>
      </c>
      <c r="O9" s="68" t="s">
        <v>24</v>
      </c>
      <c r="P9" s="68" t="s">
        <v>25</v>
      </c>
      <c r="Q9" s="68" t="s">
        <v>23</v>
      </c>
      <c r="R9" s="68" t="s">
        <v>24</v>
      </c>
      <c r="S9" s="68" t="s">
        <v>25</v>
      </c>
      <c r="T9" s="68" t="s">
        <v>23</v>
      </c>
      <c r="U9" s="68" t="s">
        <v>24</v>
      </c>
      <c r="V9" s="68" t="s">
        <v>25</v>
      </c>
      <c r="W9" s="68" t="s">
        <v>23</v>
      </c>
      <c r="X9" s="68" t="s">
        <v>24</v>
      </c>
      <c r="Y9" s="69" t="s">
        <v>25</v>
      </c>
      <c r="Z9" s="261"/>
      <c r="AA9" s="296"/>
      <c r="AB9" s="283"/>
      <c r="AC9" s="281"/>
      <c r="AD9" s="287"/>
      <c r="AE9" s="294"/>
      <c r="AF9" s="281"/>
      <c r="AG9" s="281"/>
      <c r="AH9" s="281"/>
      <c r="AI9" s="281"/>
      <c r="AJ9" s="287"/>
      <c r="AK9" s="299"/>
      <c r="AL9" s="283"/>
      <c r="AM9" s="281"/>
      <c r="AN9" s="287"/>
      <c r="AO9" s="285"/>
    </row>
    <row r="10" spans="1:41" ht="21" customHeight="1" x14ac:dyDescent="0.35">
      <c r="A10" s="208" t="str">
        <f>TEXT(B10,"TTTT")</f>
        <v>Mittwoch</v>
      </c>
      <c r="B10" s="209">
        <f>DATE(Ausblenden!$A$81,1,Ausblenden!$B81)</f>
        <v>45658</v>
      </c>
      <c r="C10" s="198">
        <f>H10+K10+N10+Q10+T10+W10</f>
        <v>0</v>
      </c>
      <c r="D10" s="198">
        <f>I10+L10+O10+R10+U10+X10</f>
        <v>0</v>
      </c>
      <c r="E10" s="198">
        <f>J10+M10+P10+S10+V10+Y10</f>
        <v>0</v>
      </c>
      <c r="F10" s="199">
        <f>SUM(C10:E10)</f>
        <v>0</v>
      </c>
      <c r="G10" s="200"/>
      <c r="H10" s="200"/>
      <c r="I10" s="200"/>
      <c r="J10" s="200"/>
      <c r="K10" s="200"/>
      <c r="L10" s="200"/>
      <c r="M10" s="200"/>
      <c r="N10" s="200"/>
      <c r="O10" s="200"/>
      <c r="P10" s="200"/>
      <c r="Q10" s="200"/>
      <c r="R10" s="200"/>
      <c r="S10" s="200"/>
      <c r="T10" s="200"/>
      <c r="U10" s="200"/>
      <c r="V10" s="200"/>
      <c r="W10" s="200"/>
      <c r="X10" s="200"/>
      <c r="Y10" s="200"/>
      <c r="Z10" s="199">
        <f t="shared" ref="Z10:Z40" si="0">SUM(G10:Y10)</f>
        <v>0</v>
      </c>
      <c r="AA10" s="201"/>
      <c r="AB10" s="202"/>
      <c r="AC10" s="203"/>
      <c r="AD10" s="204"/>
      <c r="AE10" s="205"/>
      <c r="AF10" s="203"/>
      <c r="AG10" s="203"/>
      <c r="AH10" s="203"/>
      <c r="AI10" s="203"/>
      <c r="AJ10" s="206"/>
      <c r="AK10" s="207">
        <f t="shared" ref="AK10:AK40" si="1">SUM(AE10:AJ10)</f>
        <v>0</v>
      </c>
      <c r="AL10" s="202"/>
      <c r="AM10" s="205"/>
      <c r="AN10" s="204"/>
      <c r="AO10" s="104"/>
    </row>
    <row r="11" spans="1:41" ht="21" customHeight="1" x14ac:dyDescent="0.35">
      <c r="A11" s="164" t="str">
        <f t="shared" ref="A11:A40" si="2">TEXT(B11,"TTTT")</f>
        <v>Donnerstag</v>
      </c>
      <c r="B11" s="79">
        <f>DATE(Ausblenden!$A$81,1,Ausblenden!$B82)</f>
        <v>45659</v>
      </c>
      <c r="C11" s="155">
        <f t="shared" ref="C11:C40" si="3">H11+K11+N11+Q11+T11+W11</f>
        <v>0</v>
      </c>
      <c r="D11" s="155">
        <f t="shared" ref="D11:D40" si="4">I11+L11+O11+R11+U11+X11</f>
        <v>0</v>
      </c>
      <c r="E11" s="155">
        <f t="shared" ref="E11:E40" si="5">J11+M11+P11+S11+V11+Y11</f>
        <v>0</v>
      </c>
      <c r="F11" s="160">
        <f>SUM(C11:E11)</f>
        <v>0</v>
      </c>
      <c r="G11" s="156"/>
      <c r="H11" s="156"/>
      <c r="I11" s="156"/>
      <c r="J11" s="156"/>
      <c r="K11" s="156"/>
      <c r="L11" s="156"/>
      <c r="M11" s="156"/>
      <c r="N11" s="156"/>
      <c r="O11" s="156"/>
      <c r="P11" s="156"/>
      <c r="Q11" s="156"/>
      <c r="R11" s="156"/>
      <c r="S11" s="156"/>
      <c r="T11" s="156"/>
      <c r="U11" s="156"/>
      <c r="V11" s="156"/>
      <c r="W11" s="156"/>
      <c r="X11" s="156"/>
      <c r="Y11" s="156"/>
      <c r="Z11" s="160">
        <f t="shared" si="0"/>
        <v>0</v>
      </c>
      <c r="AA11" s="157"/>
      <c r="AB11" s="80"/>
      <c r="AC11" s="81"/>
      <c r="AD11" s="82"/>
      <c r="AE11" s="158"/>
      <c r="AF11" s="81"/>
      <c r="AG11" s="81"/>
      <c r="AH11" s="81"/>
      <c r="AI11" s="81"/>
      <c r="AJ11" s="159"/>
      <c r="AK11" s="161">
        <f t="shared" si="1"/>
        <v>0</v>
      </c>
      <c r="AL11" s="80"/>
      <c r="AM11" s="158"/>
      <c r="AN11" s="82"/>
      <c r="AO11" s="104"/>
    </row>
    <row r="12" spans="1:41" ht="21" customHeight="1" x14ac:dyDescent="0.35">
      <c r="A12" s="164" t="str">
        <f t="shared" si="2"/>
        <v>Freitag</v>
      </c>
      <c r="B12" s="79">
        <f>DATE(Ausblenden!$A$81,1,Ausblenden!$B83)</f>
        <v>45660</v>
      </c>
      <c r="C12" s="155">
        <f t="shared" si="3"/>
        <v>0</v>
      </c>
      <c r="D12" s="155">
        <f t="shared" si="4"/>
        <v>0</v>
      </c>
      <c r="E12" s="155">
        <f t="shared" si="5"/>
        <v>0</v>
      </c>
      <c r="F12" s="160">
        <f t="shared" ref="F12:F40" si="6">SUM(C12:E12)</f>
        <v>0</v>
      </c>
      <c r="G12" s="156"/>
      <c r="H12" s="156"/>
      <c r="I12" s="156"/>
      <c r="J12" s="156"/>
      <c r="K12" s="156"/>
      <c r="L12" s="156"/>
      <c r="M12" s="156"/>
      <c r="N12" s="156"/>
      <c r="O12" s="156"/>
      <c r="P12" s="156"/>
      <c r="Q12" s="156"/>
      <c r="R12" s="156"/>
      <c r="S12" s="156"/>
      <c r="T12" s="156"/>
      <c r="U12" s="156"/>
      <c r="V12" s="156"/>
      <c r="W12" s="156"/>
      <c r="X12" s="156"/>
      <c r="Y12" s="156"/>
      <c r="Z12" s="160">
        <f t="shared" si="0"/>
        <v>0</v>
      </c>
      <c r="AA12" s="157"/>
      <c r="AB12" s="80"/>
      <c r="AC12" s="81"/>
      <c r="AD12" s="82"/>
      <c r="AE12" s="158"/>
      <c r="AF12" s="81"/>
      <c r="AG12" s="81"/>
      <c r="AH12" s="81"/>
      <c r="AI12" s="81"/>
      <c r="AJ12" s="159"/>
      <c r="AK12" s="161">
        <f t="shared" si="1"/>
        <v>0</v>
      </c>
      <c r="AL12" s="80"/>
      <c r="AM12" s="158"/>
      <c r="AN12" s="82"/>
      <c r="AO12" s="104"/>
    </row>
    <row r="13" spans="1:41" ht="21" customHeight="1" x14ac:dyDescent="0.35">
      <c r="A13" s="164" t="str">
        <f t="shared" si="2"/>
        <v>Samstag</v>
      </c>
      <c r="B13" s="79">
        <f>DATE(Ausblenden!$A$81,1,Ausblenden!$B84)</f>
        <v>45661</v>
      </c>
      <c r="C13" s="155">
        <f t="shared" si="3"/>
        <v>0</v>
      </c>
      <c r="D13" s="155">
        <f t="shared" si="4"/>
        <v>0</v>
      </c>
      <c r="E13" s="155">
        <f t="shared" si="5"/>
        <v>0</v>
      </c>
      <c r="F13" s="160">
        <f t="shared" si="6"/>
        <v>0</v>
      </c>
      <c r="G13" s="156"/>
      <c r="H13" s="156"/>
      <c r="I13" s="156"/>
      <c r="J13" s="156"/>
      <c r="K13" s="156"/>
      <c r="L13" s="156"/>
      <c r="M13" s="156"/>
      <c r="N13" s="156"/>
      <c r="O13" s="156"/>
      <c r="P13" s="156"/>
      <c r="Q13" s="156"/>
      <c r="R13" s="156"/>
      <c r="S13" s="156"/>
      <c r="T13" s="156"/>
      <c r="U13" s="156"/>
      <c r="V13" s="156"/>
      <c r="W13" s="156"/>
      <c r="X13" s="156"/>
      <c r="Y13" s="156"/>
      <c r="Z13" s="160">
        <f t="shared" si="0"/>
        <v>0</v>
      </c>
      <c r="AA13" s="157"/>
      <c r="AB13" s="80"/>
      <c r="AC13" s="81"/>
      <c r="AD13" s="82"/>
      <c r="AE13" s="158"/>
      <c r="AF13" s="81"/>
      <c r="AG13" s="81"/>
      <c r="AH13" s="81"/>
      <c r="AI13" s="81"/>
      <c r="AJ13" s="159"/>
      <c r="AK13" s="161">
        <f t="shared" si="1"/>
        <v>0</v>
      </c>
      <c r="AL13" s="80"/>
      <c r="AM13" s="158"/>
      <c r="AN13" s="82"/>
      <c r="AO13" s="104"/>
    </row>
    <row r="14" spans="1:41" ht="21" customHeight="1" x14ac:dyDescent="0.35">
      <c r="A14" s="164" t="str">
        <f t="shared" si="2"/>
        <v>Sonntag</v>
      </c>
      <c r="B14" s="79">
        <f>DATE(Ausblenden!$A$81,1,Ausblenden!$B85)</f>
        <v>45662</v>
      </c>
      <c r="C14" s="155">
        <f t="shared" si="3"/>
        <v>0</v>
      </c>
      <c r="D14" s="155">
        <f t="shared" si="4"/>
        <v>0</v>
      </c>
      <c r="E14" s="155">
        <f t="shared" si="5"/>
        <v>0</v>
      </c>
      <c r="F14" s="160">
        <f t="shared" si="6"/>
        <v>0</v>
      </c>
      <c r="G14" s="156"/>
      <c r="H14" s="156"/>
      <c r="I14" s="156"/>
      <c r="J14" s="156"/>
      <c r="K14" s="156"/>
      <c r="L14" s="156"/>
      <c r="M14" s="156"/>
      <c r="N14" s="156"/>
      <c r="O14" s="156"/>
      <c r="P14" s="156"/>
      <c r="Q14" s="156"/>
      <c r="R14" s="156"/>
      <c r="S14" s="156"/>
      <c r="T14" s="156"/>
      <c r="U14" s="156"/>
      <c r="V14" s="156"/>
      <c r="W14" s="156"/>
      <c r="X14" s="156"/>
      <c r="Y14" s="156"/>
      <c r="Z14" s="160">
        <f t="shared" si="0"/>
        <v>0</v>
      </c>
      <c r="AA14" s="157"/>
      <c r="AB14" s="80"/>
      <c r="AC14" s="81"/>
      <c r="AD14" s="82"/>
      <c r="AE14" s="158"/>
      <c r="AF14" s="81"/>
      <c r="AG14" s="81"/>
      <c r="AH14" s="81"/>
      <c r="AI14" s="81"/>
      <c r="AJ14" s="159"/>
      <c r="AK14" s="161">
        <f t="shared" si="1"/>
        <v>0</v>
      </c>
      <c r="AL14" s="80"/>
      <c r="AM14" s="158"/>
      <c r="AN14" s="82"/>
      <c r="AO14" s="104"/>
    </row>
    <row r="15" spans="1:41" ht="21" customHeight="1" x14ac:dyDescent="0.35">
      <c r="A15" s="164" t="str">
        <f t="shared" si="2"/>
        <v>Montag</v>
      </c>
      <c r="B15" s="79">
        <f>DATE(Ausblenden!$A$81,1,Ausblenden!$B86)</f>
        <v>45663</v>
      </c>
      <c r="C15" s="155">
        <f t="shared" si="3"/>
        <v>0</v>
      </c>
      <c r="D15" s="155">
        <f t="shared" si="4"/>
        <v>0</v>
      </c>
      <c r="E15" s="155">
        <f t="shared" si="5"/>
        <v>0</v>
      </c>
      <c r="F15" s="160">
        <f t="shared" si="6"/>
        <v>0</v>
      </c>
      <c r="G15" s="156"/>
      <c r="H15" s="156"/>
      <c r="I15" s="156"/>
      <c r="J15" s="156"/>
      <c r="K15" s="156"/>
      <c r="L15" s="156"/>
      <c r="M15" s="156"/>
      <c r="N15" s="156"/>
      <c r="O15" s="156"/>
      <c r="P15" s="156"/>
      <c r="Q15" s="156"/>
      <c r="R15" s="156"/>
      <c r="S15" s="156"/>
      <c r="T15" s="156"/>
      <c r="U15" s="156"/>
      <c r="V15" s="156"/>
      <c r="W15" s="156"/>
      <c r="X15" s="156"/>
      <c r="Y15" s="156"/>
      <c r="Z15" s="160">
        <f t="shared" si="0"/>
        <v>0</v>
      </c>
      <c r="AA15" s="157"/>
      <c r="AB15" s="80"/>
      <c r="AC15" s="81"/>
      <c r="AD15" s="82"/>
      <c r="AE15" s="158"/>
      <c r="AF15" s="81"/>
      <c r="AG15" s="81"/>
      <c r="AH15" s="81"/>
      <c r="AI15" s="81"/>
      <c r="AJ15" s="159"/>
      <c r="AK15" s="161">
        <f t="shared" si="1"/>
        <v>0</v>
      </c>
      <c r="AL15" s="80"/>
      <c r="AM15" s="158"/>
      <c r="AN15" s="82"/>
      <c r="AO15" s="104"/>
    </row>
    <row r="16" spans="1:41" ht="21" customHeight="1" x14ac:dyDescent="0.35">
      <c r="A16" s="164" t="str">
        <f t="shared" si="2"/>
        <v>Dienstag</v>
      </c>
      <c r="B16" s="79">
        <f>DATE(Ausblenden!$A$81,1,Ausblenden!$B87)</f>
        <v>45664</v>
      </c>
      <c r="C16" s="155">
        <f t="shared" si="3"/>
        <v>0</v>
      </c>
      <c r="D16" s="155">
        <f t="shared" si="4"/>
        <v>0</v>
      </c>
      <c r="E16" s="155">
        <f t="shared" si="5"/>
        <v>0</v>
      </c>
      <c r="F16" s="160">
        <f t="shared" si="6"/>
        <v>0</v>
      </c>
      <c r="G16" s="156"/>
      <c r="H16" s="156"/>
      <c r="I16" s="156"/>
      <c r="J16" s="156"/>
      <c r="K16" s="156"/>
      <c r="L16" s="156"/>
      <c r="M16" s="156"/>
      <c r="N16" s="156"/>
      <c r="O16" s="156"/>
      <c r="P16" s="156"/>
      <c r="Q16" s="156"/>
      <c r="R16" s="156"/>
      <c r="S16" s="156"/>
      <c r="T16" s="156"/>
      <c r="U16" s="156"/>
      <c r="V16" s="156"/>
      <c r="W16" s="156"/>
      <c r="X16" s="156"/>
      <c r="Y16" s="156"/>
      <c r="Z16" s="160">
        <f t="shared" si="0"/>
        <v>0</v>
      </c>
      <c r="AA16" s="157"/>
      <c r="AB16" s="80"/>
      <c r="AC16" s="81"/>
      <c r="AD16" s="82"/>
      <c r="AE16" s="158"/>
      <c r="AF16" s="81"/>
      <c r="AG16" s="81"/>
      <c r="AH16" s="81"/>
      <c r="AI16" s="81"/>
      <c r="AJ16" s="159"/>
      <c r="AK16" s="161">
        <f t="shared" si="1"/>
        <v>0</v>
      </c>
      <c r="AL16" s="80"/>
      <c r="AM16" s="158"/>
      <c r="AN16" s="82"/>
      <c r="AO16" s="104"/>
    </row>
    <row r="17" spans="1:41" ht="21" customHeight="1" x14ac:dyDescent="0.35">
      <c r="A17" s="164" t="str">
        <f t="shared" si="2"/>
        <v>Mittwoch</v>
      </c>
      <c r="B17" s="79">
        <f>DATE(Ausblenden!$A$81,1,Ausblenden!$B88)</f>
        <v>45665</v>
      </c>
      <c r="C17" s="155">
        <f t="shared" si="3"/>
        <v>0</v>
      </c>
      <c r="D17" s="155">
        <f t="shared" si="4"/>
        <v>0</v>
      </c>
      <c r="E17" s="155">
        <f t="shared" si="5"/>
        <v>0</v>
      </c>
      <c r="F17" s="160">
        <f t="shared" si="6"/>
        <v>0</v>
      </c>
      <c r="G17" s="156"/>
      <c r="H17" s="156"/>
      <c r="I17" s="156"/>
      <c r="J17" s="156"/>
      <c r="K17" s="156"/>
      <c r="L17" s="156"/>
      <c r="M17" s="156"/>
      <c r="N17" s="156"/>
      <c r="O17" s="156"/>
      <c r="P17" s="156"/>
      <c r="Q17" s="156"/>
      <c r="R17" s="156"/>
      <c r="S17" s="156"/>
      <c r="T17" s="156"/>
      <c r="U17" s="156"/>
      <c r="V17" s="156"/>
      <c r="W17" s="156"/>
      <c r="X17" s="156"/>
      <c r="Y17" s="156"/>
      <c r="Z17" s="160">
        <f t="shared" si="0"/>
        <v>0</v>
      </c>
      <c r="AA17" s="157"/>
      <c r="AB17" s="80"/>
      <c r="AC17" s="81"/>
      <c r="AD17" s="82"/>
      <c r="AE17" s="158"/>
      <c r="AF17" s="81"/>
      <c r="AG17" s="81"/>
      <c r="AH17" s="81"/>
      <c r="AI17" s="81"/>
      <c r="AJ17" s="159"/>
      <c r="AK17" s="161">
        <f t="shared" si="1"/>
        <v>0</v>
      </c>
      <c r="AL17" s="80"/>
      <c r="AM17" s="158"/>
      <c r="AN17" s="82"/>
      <c r="AO17" s="104"/>
    </row>
    <row r="18" spans="1:41" ht="21" customHeight="1" x14ac:dyDescent="0.35">
      <c r="A18" s="164" t="str">
        <f t="shared" si="2"/>
        <v>Donnerstag</v>
      </c>
      <c r="B18" s="79">
        <f>DATE(Ausblenden!$A$81,1,Ausblenden!$B89)</f>
        <v>45666</v>
      </c>
      <c r="C18" s="155">
        <f t="shared" si="3"/>
        <v>0</v>
      </c>
      <c r="D18" s="155">
        <f t="shared" si="4"/>
        <v>0</v>
      </c>
      <c r="E18" s="155">
        <f t="shared" si="5"/>
        <v>0</v>
      </c>
      <c r="F18" s="160">
        <f t="shared" si="6"/>
        <v>0</v>
      </c>
      <c r="G18" s="156"/>
      <c r="H18" s="156"/>
      <c r="I18" s="156"/>
      <c r="J18" s="156"/>
      <c r="K18" s="156"/>
      <c r="L18" s="156"/>
      <c r="M18" s="156"/>
      <c r="N18" s="156"/>
      <c r="O18" s="156"/>
      <c r="P18" s="156"/>
      <c r="Q18" s="156"/>
      <c r="R18" s="156"/>
      <c r="S18" s="156"/>
      <c r="T18" s="156"/>
      <c r="U18" s="156"/>
      <c r="V18" s="156"/>
      <c r="W18" s="156"/>
      <c r="X18" s="156"/>
      <c r="Y18" s="156"/>
      <c r="Z18" s="160">
        <f t="shared" si="0"/>
        <v>0</v>
      </c>
      <c r="AA18" s="157"/>
      <c r="AB18" s="80"/>
      <c r="AC18" s="81"/>
      <c r="AD18" s="82"/>
      <c r="AE18" s="158"/>
      <c r="AF18" s="81"/>
      <c r="AG18" s="81"/>
      <c r="AH18" s="81"/>
      <c r="AI18" s="81"/>
      <c r="AJ18" s="159"/>
      <c r="AK18" s="161">
        <f t="shared" si="1"/>
        <v>0</v>
      </c>
      <c r="AL18" s="80"/>
      <c r="AM18" s="158"/>
      <c r="AN18" s="82"/>
      <c r="AO18" s="104"/>
    </row>
    <row r="19" spans="1:41" ht="21" customHeight="1" x14ac:dyDescent="0.35">
      <c r="A19" s="164" t="str">
        <f t="shared" si="2"/>
        <v>Freitag</v>
      </c>
      <c r="B19" s="79">
        <f>DATE(Ausblenden!$A$81,1,Ausblenden!$B90)</f>
        <v>45667</v>
      </c>
      <c r="C19" s="155">
        <f t="shared" si="3"/>
        <v>0</v>
      </c>
      <c r="D19" s="155">
        <f t="shared" si="4"/>
        <v>0</v>
      </c>
      <c r="E19" s="155">
        <f t="shared" si="5"/>
        <v>0</v>
      </c>
      <c r="F19" s="160">
        <f t="shared" si="6"/>
        <v>0</v>
      </c>
      <c r="G19" s="156"/>
      <c r="H19" s="156"/>
      <c r="I19" s="156"/>
      <c r="J19" s="156"/>
      <c r="K19" s="156"/>
      <c r="L19" s="156"/>
      <c r="M19" s="156"/>
      <c r="N19" s="156"/>
      <c r="O19" s="156"/>
      <c r="P19" s="156"/>
      <c r="Q19" s="156"/>
      <c r="R19" s="156"/>
      <c r="S19" s="156"/>
      <c r="T19" s="156"/>
      <c r="U19" s="156"/>
      <c r="V19" s="156"/>
      <c r="W19" s="156"/>
      <c r="X19" s="156"/>
      <c r="Y19" s="156"/>
      <c r="Z19" s="160">
        <f t="shared" si="0"/>
        <v>0</v>
      </c>
      <c r="AA19" s="157"/>
      <c r="AB19" s="80"/>
      <c r="AC19" s="81"/>
      <c r="AD19" s="82"/>
      <c r="AE19" s="158"/>
      <c r="AF19" s="81"/>
      <c r="AG19" s="81"/>
      <c r="AH19" s="81"/>
      <c r="AI19" s="81"/>
      <c r="AJ19" s="159"/>
      <c r="AK19" s="161">
        <f t="shared" si="1"/>
        <v>0</v>
      </c>
      <c r="AL19" s="80"/>
      <c r="AM19" s="158"/>
      <c r="AN19" s="82"/>
      <c r="AO19" s="104"/>
    </row>
    <row r="20" spans="1:41" ht="21" customHeight="1" x14ac:dyDescent="0.35">
      <c r="A20" s="164" t="str">
        <f t="shared" si="2"/>
        <v>Samstag</v>
      </c>
      <c r="B20" s="79">
        <f>DATE(Ausblenden!$A$81,1,Ausblenden!$B91)</f>
        <v>45668</v>
      </c>
      <c r="C20" s="155">
        <f t="shared" si="3"/>
        <v>0</v>
      </c>
      <c r="D20" s="155">
        <f t="shared" si="4"/>
        <v>0</v>
      </c>
      <c r="E20" s="155">
        <f t="shared" si="5"/>
        <v>0</v>
      </c>
      <c r="F20" s="160">
        <f t="shared" si="6"/>
        <v>0</v>
      </c>
      <c r="G20" s="156"/>
      <c r="H20" s="156"/>
      <c r="I20" s="156"/>
      <c r="J20" s="156"/>
      <c r="K20" s="156"/>
      <c r="L20" s="156"/>
      <c r="M20" s="156"/>
      <c r="N20" s="156"/>
      <c r="O20" s="156"/>
      <c r="P20" s="156"/>
      <c r="Q20" s="156"/>
      <c r="R20" s="156"/>
      <c r="S20" s="156"/>
      <c r="T20" s="156"/>
      <c r="U20" s="156"/>
      <c r="V20" s="156"/>
      <c r="W20" s="156"/>
      <c r="X20" s="156"/>
      <c r="Y20" s="156"/>
      <c r="Z20" s="160">
        <f t="shared" si="0"/>
        <v>0</v>
      </c>
      <c r="AA20" s="157"/>
      <c r="AB20" s="80"/>
      <c r="AC20" s="81"/>
      <c r="AD20" s="82"/>
      <c r="AE20" s="158"/>
      <c r="AF20" s="81"/>
      <c r="AG20" s="81"/>
      <c r="AH20" s="81"/>
      <c r="AI20" s="81"/>
      <c r="AJ20" s="159"/>
      <c r="AK20" s="161">
        <f t="shared" si="1"/>
        <v>0</v>
      </c>
      <c r="AL20" s="80"/>
      <c r="AM20" s="158"/>
      <c r="AN20" s="82"/>
      <c r="AO20" s="104"/>
    </row>
    <row r="21" spans="1:41" ht="21" customHeight="1" x14ac:dyDescent="0.35">
      <c r="A21" s="164" t="str">
        <f t="shared" si="2"/>
        <v>Sonntag</v>
      </c>
      <c r="B21" s="79">
        <f>DATE(Ausblenden!$A$81,1,Ausblenden!$B92)</f>
        <v>45669</v>
      </c>
      <c r="C21" s="155">
        <f t="shared" si="3"/>
        <v>0</v>
      </c>
      <c r="D21" s="155">
        <f t="shared" si="4"/>
        <v>0</v>
      </c>
      <c r="E21" s="155">
        <f t="shared" si="5"/>
        <v>0</v>
      </c>
      <c r="F21" s="160">
        <f t="shared" si="6"/>
        <v>0</v>
      </c>
      <c r="G21" s="156"/>
      <c r="H21" s="156"/>
      <c r="I21" s="156"/>
      <c r="J21" s="156"/>
      <c r="K21" s="156"/>
      <c r="L21" s="156"/>
      <c r="M21" s="156"/>
      <c r="N21" s="156"/>
      <c r="O21" s="156"/>
      <c r="P21" s="156"/>
      <c r="Q21" s="156"/>
      <c r="R21" s="156"/>
      <c r="S21" s="156"/>
      <c r="T21" s="156"/>
      <c r="U21" s="156"/>
      <c r="V21" s="156"/>
      <c r="W21" s="156"/>
      <c r="X21" s="156"/>
      <c r="Y21" s="156"/>
      <c r="Z21" s="160">
        <f t="shared" si="0"/>
        <v>0</v>
      </c>
      <c r="AA21" s="157"/>
      <c r="AB21" s="80"/>
      <c r="AC21" s="81"/>
      <c r="AD21" s="82"/>
      <c r="AE21" s="158"/>
      <c r="AF21" s="81"/>
      <c r="AG21" s="81"/>
      <c r="AH21" s="81"/>
      <c r="AI21" s="81"/>
      <c r="AJ21" s="159"/>
      <c r="AK21" s="161">
        <f t="shared" si="1"/>
        <v>0</v>
      </c>
      <c r="AL21" s="80"/>
      <c r="AM21" s="158"/>
      <c r="AN21" s="82"/>
      <c r="AO21" s="104"/>
    </row>
    <row r="22" spans="1:41" ht="21" customHeight="1" x14ac:dyDescent="0.35">
      <c r="A22" s="164" t="str">
        <f t="shared" si="2"/>
        <v>Montag</v>
      </c>
      <c r="B22" s="79">
        <f>DATE(Ausblenden!$A$81,1,Ausblenden!$B93)</f>
        <v>45670</v>
      </c>
      <c r="C22" s="155">
        <f t="shared" si="3"/>
        <v>0</v>
      </c>
      <c r="D22" s="155">
        <f t="shared" si="4"/>
        <v>0</v>
      </c>
      <c r="E22" s="155">
        <f t="shared" si="5"/>
        <v>0</v>
      </c>
      <c r="F22" s="160">
        <f t="shared" si="6"/>
        <v>0</v>
      </c>
      <c r="G22" s="156"/>
      <c r="H22" s="156"/>
      <c r="I22" s="156"/>
      <c r="J22" s="156"/>
      <c r="K22" s="156"/>
      <c r="L22" s="156"/>
      <c r="M22" s="156"/>
      <c r="N22" s="156"/>
      <c r="O22" s="156"/>
      <c r="P22" s="156"/>
      <c r="Q22" s="156"/>
      <c r="R22" s="156"/>
      <c r="S22" s="156"/>
      <c r="T22" s="156"/>
      <c r="U22" s="156"/>
      <c r="V22" s="156"/>
      <c r="W22" s="156"/>
      <c r="X22" s="156"/>
      <c r="Y22" s="156"/>
      <c r="Z22" s="160">
        <f t="shared" si="0"/>
        <v>0</v>
      </c>
      <c r="AA22" s="157"/>
      <c r="AB22" s="80"/>
      <c r="AC22" s="81"/>
      <c r="AD22" s="82"/>
      <c r="AE22" s="158"/>
      <c r="AF22" s="81"/>
      <c r="AG22" s="81"/>
      <c r="AH22" s="81"/>
      <c r="AI22" s="81"/>
      <c r="AJ22" s="159"/>
      <c r="AK22" s="161">
        <f t="shared" si="1"/>
        <v>0</v>
      </c>
      <c r="AL22" s="80"/>
      <c r="AM22" s="158"/>
      <c r="AN22" s="82"/>
      <c r="AO22" s="104"/>
    </row>
    <row r="23" spans="1:41" ht="21" customHeight="1" x14ac:dyDescent="0.35">
      <c r="A23" s="164" t="str">
        <f t="shared" si="2"/>
        <v>Dienstag</v>
      </c>
      <c r="B23" s="79">
        <f>DATE(Ausblenden!$A$81,1,Ausblenden!$B94)</f>
        <v>45671</v>
      </c>
      <c r="C23" s="155">
        <f t="shared" si="3"/>
        <v>0</v>
      </c>
      <c r="D23" s="155">
        <f t="shared" si="4"/>
        <v>0</v>
      </c>
      <c r="E23" s="155">
        <f t="shared" si="5"/>
        <v>0</v>
      </c>
      <c r="F23" s="160">
        <f t="shared" si="6"/>
        <v>0</v>
      </c>
      <c r="G23" s="156"/>
      <c r="H23" s="156"/>
      <c r="I23" s="156"/>
      <c r="J23" s="156"/>
      <c r="K23" s="156"/>
      <c r="L23" s="156"/>
      <c r="M23" s="156"/>
      <c r="N23" s="156"/>
      <c r="O23" s="156"/>
      <c r="P23" s="156"/>
      <c r="Q23" s="156"/>
      <c r="R23" s="156"/>
      <c r="S23" s="156"/>
      <c r="T23" s="156"/>
      <c r="U23" s="156"/>
      <c r="V23" s="156"/>
      <c r="W23" s="156"/>
      <c r="X23" s="156"/>
      <c r="Y23" s="156"/>
      <c r="Z23" s="160">
        <f t="shared" si="0"/>
        <v>0</v>
      </c>
      <c r="AA23" s="157"/>
      <c r="AB23" s="80"/>
      <c r="AC23" s="81"/>
      <c r="AD23" s="82"/>
      <c r="AE23" s="158"/>
      <c r="AF23" s="81"/>
      <c r="AG23" s="81"/>
      <c r="AH23" s="81"/>
      <c r="AI23" s="81"/>
      <c r="AJ23" s="159"/>
      <c r="AK23" s="161">
        <f t="shared" si="1"/>
        <v>0</v>
      </c>
      <c r="AL23" s="80"/>
      <c r="AM23" s="158"/>
      <c r="AN23" s="82"/>
      <c r="AO23" s="104"/>
    </row>
    <row r="24" spans="1:41" ht="21" customHeight="1" x14ac:dyDescent="0.35">
      <c r="A24" s="164" t="str">
        <f t="shared" si="2"/>
        <v>Mittwoch</v>
      </c>
      <c r="B24" s="79">
        <f>DATE(Ausblenden!$A$81,1,Ausblenden!$B95)</f>
        <v>45672</v>
      </c>
      <c r="C24" s="155">
        <f t="shared" si="3"/>
        <v>0</v>
      </c>
      <c r="D24" s="155">
        <f t="shared" si="4"/>
        <v>0</v>
      </c>
      <c r="E24" s="155">
        <f t="shared" si="5"/>
        <v>0</v>
      </c>
      <c r="F24" s="160">
        <f t="shared" si="6"/>
        <v>0</v>
      </c>
      <c r="G24" s="156"/>
      <c r="H24" s="156"/>
      <c r="I24" s="156"/>
      <c r="J24" s="156"/>
      <c r="K24" s="156"/>
      <c r="L24" s="156"/>
      <c r="M24" s="156"/>
      <c r="N24" s="156"/>
      <c r="O24" s="156"/>
      <c r="P24" s="156"/>
      <c r="Q24" s="156"/>
      <c r="R24" s="156"/>
      <c r="S24" s="156"/>
      <c r="T24" s="156"/>
      <c r="U24" s="156"/>
      <c r="V24" s="156"/>
      <c r="W24" s="156"/>
      <c r="X24" s="156"/>
      <c r="Y24" s="156"/>
      <c r="Z24" s="160">
        <f t="shared" si="0"/>
        <v>0</v>
      </c>
      <c r="AA24" s="157"/>
      <c r="AB24" s="80"/>
      <c r="AC24" s="81"/>
      <c r="AD24" s="82"/>
      <c r="AE24" s="158"/>
      <c r="AF24" s="81"/>
      <c r="AG24" s="81"/>
      <c r="AH24" s="81"/>
      <c r="AI24" s="81"/>
      <c r="AJ24" s="159"/>
      <c r="AK24" s="161">
        <f t="shared" si="1"/>
        <v>0</v>
      </c>
      <c r="AL24" s="80"/>
      <c r="AM24" s="158"/>
      <c r="AN24" s="82"/>
      <c r="AO24" s="104"/>
    </row>
    <row r="25" spans="1:41" ht="21" customHeight="1" x14ac:dyDescent="0.35">
      <c r="A25" s="164" t="str">
        <f t="shared" si="2"/>
        <v>Donnerstag</v>
      </c>
      <c r="B25" s="79">
        <f>DATE(Ausblenden!$A$81,1,Ausblenden!$B96)</f>
        <v>45673</v>
      </c>
      <c r="C25" s="155">
        <f t="shared" si="3"/>
        <v>0</v>
      </c>
      <c r="D25" s="155">
        <f t="shared" si="4"/>
        <v>0</v>
      </c>
      <c r="E25" s="155">
        <f t="shared" si="5"/>
        <v>0</v>
      </c>
      <c r="F25" s="160">
        <f t="shared" si="6"/>
        <v>0</v>
      </c>
      <c r="G25" s="156"/>
      <c r="H25" s="156"/>
      <c r="I25" s="156"/>
      <c r="J25" s="156"/>
      <c r="K25" s="156"/>
      <c r="L25" s="156"/>
      <c r="M25" s="156"/>
      <c r="N25" s="156"/>
      <c r="O25" s="156"/>
      <c r="P25" s="156"/>
      <c r="Q25" s="156"/>
      <c r="R25" s="156"/>
      <c r="S25" s="156"/>
      <c r="T25" s="156"/>
      <c r="U25" s="156"/>
      <c r="V25" s="156"/>
      <c r="W25" s="156"/>
      <c r="X25" s="156"/>
      <c r="Y25" s="156"/>
      <c r="Z25" s="160">
        <f t="shared" si="0"/>
        <v>0</v>
      </c>
      <c r="AA25" s="157"/>
      <c r="AB25" s="80"/>
      <c r="AC25" s="81"/>
      <c r="AD25" s="82"/>
      <c r="AE25" s="158"/>
      <c r="AF25" s="81"/>
      <c r="AG25" s="81"/>
      <c r="AH25" s="81"/>
      <c r="AI25" s="81"/>
      <c r="AJ25" s="159"/>
      <c r="AK25" s="161">
        <f t="shared" si="1"/>
        <v>0</v>
      </c>
      <c r="AL25" s="80"/>
      <c r="AM25" s="158"/>
      <c r="AN25" s="82"/>
      <c r="AO25" s="104"/>
    </row>
    <row r="26" spans="1:41" ht="21" customHeight="1" x14ac:dyDescent="0.35">
      <c r="A26" s="164" t="str">
        <f t="shared" si="2"/>
        <v>Freitag</v>
      </c>
      <c r="B26" s="79">
        <f>DATE(Ausblenden!$A$81,1,Ausblenden!$B97)</f>
        <v>45674</v>
      </c>
      <c r="C26" s="155">
        <f t="shared" si="3"/>
        <v>0</v>
      </c>
      <c r="D26" s="155">
        <f t="shared" si="4"/>
        <v>0</v>
      </c>
      <c r="E26" s="155">
        <f t="shared" si="5"/>
        <v>0</v>
      </c>
      <c r="F26" s="160">
        <f t="shared" si="6"/>
        <v>0</v>
      </c>
      <c r="G26" s="156"/>
      <c r="H26" s="156"/>
      <c r="I26" s="156"/>
      <c r="J26" s="156"/>
      <c r="K26" s="156"/>
      <c r="L26" s="156"/>
      <c r="M26" s="156"/>
      <c r="N26" s="156"/>
      <c r="O26" s="156"/>
      <c r="P26" s="156"/>
      <c r="Q26" s="156"/>
      <c r="R26" s="156"/>
      <c r="S26" s="156"/>
      <c r="T26" s="156"/>
      <c r="U26" s="156"/>
      <c r="V26" s="156"/>
      <c r="W26" s="156"/>
      <c r="X26" s="156"/>
      <c r="Y26" s="156"/>
      <c r="Z26" s="160">
        <f t="shared" si="0"/>
        <v>0</v>
      </c>
      <c r="AA26" s="157"/>
      <c r="AB26" s="80"/>
      <c r="AC26" s="81"/>
      <c r="AD26" s="82"/>
      <c r="AE26" s="158"/>
      <c r="AF26" s="81"/>
      <c r="AG26" s="81"/>
      <c r="AH26" s="81"/>
      <c r="AI26" s="81"/>
      <c r="AJ26" s="159"/>
      <c r="AK26" s="161">
        <f t="shared" si="1"/>
        <v>0</v>
      </c>
      <c r="AL26" s="80"/>
      <c r="AM26" s="158"/>
      <c r="AN26" s="82"/>
      <c r="AO26" s="104"/>
    </row>
    <row r="27" spans="1:41" ht="21" customHeight="1" x14ac:dyDescent="0.35">
      <c r="A27" s="164" t="str">
        <f t="shared" si="2"/>
        <v>Samstag</v>
      </c>
      <c r="B27" s="79">
        <f>DATE(Ausblenden!$A$81,1,Ausblenden!$B98)</f>
        <v>45675</v>
      </c>
      <c r="C27" s="155">
        <f t="shared" si="3"/>
        <v>0</v>
      </c>
      <c r="D27" s="155">
        <f t="shared" si="4"/>
        <v>0</v>
      </c>
      <c r="E27" s="155">
        <f t="shared" si="5"/>
        <v>0</v>
      </c>
      <c r="F27" s="160">
        <f t="shared" si="6"/>
        <v>0</v>
      </c>
      <c r="G27" s="156"/>
      <c r="H27" s="156"/>
      <c r="I27" s="156"/>
      <c r="J27" s="156"/>
      <c r="K27" s="156"/>
      <c r="L27" s="156"/>
      <c r="M27" s="156"/>
      <c r="N27" s="156"/>
      <c r="O27" s="156"/>
      <c r="P27" s="156"/>
      <c r="Q27" s="156"/>
      <c r="R27" s="156"/>
      <c r="S27" s="156"/>
      <c r="T27" s="156"/>
      <c r="U27" s="156"/>
      <c r="V27" s="156"/>
      <c r="W27" s="156"/>
      <c r="X27" s="156"/>
      <c r="Y27" s="156"/>
      <c r="Z27" s="160">
        <f t="shared" si="0"/>
        <v>0</v>
      </c>
      <c r="AA27" s="157"/>
      <c r="AB27" s="80"/>
      <c r="AC27" s="81"/>
      <c r="AD27" s="82"/>
      <c r="AE27" s="158"/>
      <c r="AF27" s="81"/>
      <c r="AG27" s="81"/>
      <c r="AH27" s="81"/>
      <c r="AI27" s="81"/>
      <c r="AJ27" s="159"/>
      <c r="AK27" s="161">
        <f t="shared" si="1"/>
        <v>0</v>
      </c>
      <c r="AL27" s="80"/>
      <c r="AM27" s="158"/>
      <c r="AN27" s="82"/>
      <c r="AO27" s="104"/>
    </row>
    <row r="28" spans="1:41" ht="21" customHeight="1" x14ac:dyDescent="0.35">
      <c r="A28" s="164" t="str">
        <f t="shared" si="2"/>
        <v>Sonntag</v>
      </c>
      <c r="B28" s="79">
        <f>DATE(Ausblenden!$A$81,1,Ausblenden!$B99)</f>
        <v>45676</v>
      </c>
      <c r="C28" s="155">
        <f t="shared" si="3"/>
        <v>0</v>
      </c>
      <c r="D28" s="155">
        <f t="shared" si="4"/>
        <v>0</v>
      </c>
      <c r="E28" s="155">
        <f t="shared" si="5"/>
        <v>0</v>
      </c>
      <c r="F28" s="160">
        <f t="shared" si="6"/>
        <v>0</v>
      </c>
      <c r="G28" s="156"/>
      <c r="H28" s="156"/>
      <c r="I28" s="156"/>
      <c r="J28" s="156"/>
      <c r="K28" s="156"/>
      <c r="L28" s="156"/>
      <c r="M28" s="156"/>
      <c r="N28" s="156"/>
      <c r="O28" s="156"/>
      <c r="P28" s="156"/>
      <c r="Q28" s="156"/>
      <c r="R28" s="156"/>
      <c r="S28" s="156"/>
      <c r="T28" s="156"/>
      <c r="U28" s="156"/>
      <c r="V28" s="156"/>
      <c r="W28" s="156"/>
      <c r="X28" s="156"/>
      <c r="Y28" s="156"/>
      <c r="Z28" s="160">
        <f t="shared" si="0"/>
        <v>0</v>
      </c>
      <c r="AA28" s="157"/>
      <c r="AB28" s="80"/>
      <c r="AC28" s="81"/>
      <c r="AD28" s="82"/>
      <c r="AE28" s="158"/>
      <c r="AF28" s="81"/>
      <c r="AG28" s="81"/>
      <c r="AH28" s="81"/>
      <c r="AI28" s="81"/>
      <c r="AJ28" s="159"/>
      <c r="AK28" s="161">
        <f t="shared" si="1"/>
        <v>0</v>
      </c>
      <c r="AL28" s="80"/>
      <c r="AM28" s="158"/>
      <c r="AN28" s="82"/>
      <c r="AO28" s="104"/>
    </row>
    <row r="29" spans="1:41" ht="21" customHeight="1" x14ac:dyDescent="0.35">
      <c r="A29" s="164" t="str">
        <f t="shared" si="2"/>
        <v>Montag</v>
      </c>
      <c r="B29" s="79">
        <f>DATE(Ausblenden!$A$81,1,Ausblenden!$B100)</f>
        <v>45677</v>
      </c>
      <c r="C29" s="155">
        <f t="shared" si="3"/>
        <v>0</v>
      </c>
      <c r="D29" s="155">
        <f t="shared" si="4"/>
        <v>0</v>
      </c>
      <c r="E29" s="155">
        <f t="shared" si="5"/>
        <v>0</v>
      </c>
      <c r="F29" s="160">
        <f t="shared" si="6"/>
        <v>0</v>
      </c>
      <c r="G29" s="156"/>
      <c r="H29" s="156"/>
      <c r="I29" s="156"/>
      <c r="J29" s="156"/>
      <c r="K29" s="156"/>
      <c r="L29" s="156"/>
      <c r="M29" s="156"/>
      <c r="N29" s="156"/>
      <c r="O29" s="156"/>
      <c r="P29" s="156"/>
      <c r="Q29" s="156"/>
      <c r="R29" s="156"/>
      <c r="S29" s="156"/>
      <c r="T29" s="156"/>
      <c r="U29" s="156"/>
      <c r="V29" s="156"/>
      <c r="W29" s="156"/>
      <c r="X29" s="156"/>
      <c r="Y29" s="156"/>
      <c r="Z29" s="160">
        <f t="shared" si="0"/>
        <v>0</v>
      </c>
      <c r="AA29" s="157"/>
      <c r="AB29" s="80"/>
      <c r="AC29" s="81"/>
      <c r="AD29" s="82"/>
      <c r="AE29" s="158"/>
      <c r="AF29" s="81"/>
      <c r="AG29" s="81"/>
      <c r="AH29" s="81"/>
      <c r="AI29" s="81"/>
      <c r="AJ29" s="159"/>
      <c r="AK29" s="161">
        <f t="shared" si="1"/>
        <v>0</v>
      </c>
      <c r="AL29" s="80"/>
      <c r="AM29" s="158"/>
      <c r="AN29" s="82"/>
      <c r="AO29" s="104"/>
    </row>
    <row r="30" spans="1:41" ht="21" customHeight="1" x14ac:dyDescent="0.35">
      <c r="A30" s="164" t="str">
        <f t="shared" si="2"/>
        <v>Dienstag</v>
      </c>
      <c r="B30" s="79">
        <f>DATE(Ausblenden!$A$81,1,Ausblenden!$B101)</f>
        <v>45678</v>
      </c>
      <c r="C30" s="155">
        <f t="shared" si="3"/>
        <v>0</v>
      </c>
      <c r="D30" s="155">
        <f t="shared" si="4"/>
        <v>0</v>
      </c>
      <c r="E30" s="155">
        <f t="shared" si="5"/>
        <v>0</v>
      </c>
      <c r="F30" s="160">
        <f t="shared" si="6"/>
        <v>0</v>
      </c>
      <c r="G30" s="156"/>
      <c r="H30" s="156"/>
      <c r="I30" s="156"/>
      <c r="J30" s="156"/>
      <c r="K30" s="156"/>
      <c r="L30" s="156"/>
      <c r="M30" s="156"/>
      <c r="N30" s="156"/>
      <c r="O30" s="156"/>
      <c r="P30" s="156"/>
      <c r="Q30" s="156"/>
      <c r="R30" s="156"/>
      <c r="S30" s="156"/>
      <c r="T30" s="156"/>
      <c r="U30" s="156"/>
      <c r="V30" s="156"/>
      <c r="W30" s="156"/>
      <c r="X30" s="156"/>
      <c r="Y30" s="156"/>
      <c r="Z30" s="160">
        <f t="shared" si="0"/>
        <v>0</v>
      </c>
      <c r="AA30" s="157"/>
      <c r="AB30" s="80"/>
      <c r="AC30" s="81"/>
      <c r="AD30" s="82"/>
      <c r="AE30" s="158"/>
      <c r="AF30" s="81"/>
      <c r="AG30" s="81"/>
      <c r="AH30" s="81"/>
      <c r="AI30" s="81"/>
      <c r="AJ30" s="159"/>
      <c r="AK30" s="161">
        <f t="shared" si="1"/>
        <v>0</v>
      </c>
      <c r="AL30" s="80"/>
      <c r="AM30" s="158"/>
      <c r="AN30" s="82"/>
      <c r="AO30" s="104"/>
    </row>
    <row r="31" spans="1:41" ht="21" customHeight="1" x14ac:dyDescent="0.35">
      <c r="A31" s="164" t="str">
        <f t="shared" si="2"/>
        <v>Mittwoch</v>
      </c>
      <c r="B31" s="79">
        <f>DATE(Ausblenden!$A$81,1,Ausblenden!$B102)</f>
        <v>45679</v>
      </c>
      <c r="C31" s="155">
        <f t="shared" si="3"/>
        <v>0</v>
      </c>
      <c r="D31" s="155">
        <f t="shared" si="4"/>
        <v>0</v>
      </c>
      <c r="E31" s="155">
        <f t="shared" si="5"/>
        <v>0</v>
      </c>
      <c r="F31" s="160">
        <f t="shared" si="6"/>
        <v>0</v>
      </c>
      <c r="G31" s="156"/>
      <c r="H31" s="156"/>
      <c r="I31" s="156"/>
      <c r="J31" s="156"/>
      <c r="K31" s="156"/>
      <c r="L31" s="156"/>
      <c r="M31" s="156"/>
      <c r="N31" s="156"/>
      <c r="O31" s="156"/>
      <c r="P31" s="156"/>
      <c r="Q31" s="156"/>
      <c r="R31" s="156"/>
      <c r="S31" s="156"/>
      <c r="T31" s="156"/>
      <c r="U31" s="156"/>
      <c r="V31" s="156"/>
      <c r="W31" s="156"/>
      <c r="X31" s="156"/>
      <c r="Y31" s="156"/>
      <c r="Z31" s="160">
        <f t="shared" si="0"/>
        <v>0</v>
      </c>
      <c r="AA31" s="157"/>
      <c r="AB31" s="80"/>
      <c r="AC31" s="81"/>
      <c r="AD31" s="82"/>
      <c r="AE31" s="158"/>
      <c r="AF31" s="81"/>
      <c r="AG31" s="81"/>
      <c r="AH31" s="81"/>
      <c r="AI31" s="81"/>
      <c r="AJ31" s="159"/>
      <c r="AK31" s="161">
        <f t="shared" si="1"/>
        <v>0</v>
      </c>
      <c r="AL31" s="80"/>
      <c r="AM31" s="158"/>
      <c r="AN31" s="82"/>
      <c r="AO31" s="104"/>
    </row>
    <row r="32" spans="1:41" ht="21" customHeight="1" x14ac:dyDescent="0.35">
      <c r="A32" s="164" t="str">
        <f t="shared" si="2"/>
        <v>Donnerstag</v>
      </c>
      <c r="B32" s="79">
        <f>DATE(Ausblenden!$A$81,1,Ausblenden!$B103)</f>
        <v>45680</v>
      </c>
      <c r="C32" s="155">
        <f t="shared" si="3"/>
        <v>0</v>
      </c>
      <c r="D32" s="155">
        <f t="shared" si="4"/>
        <v>0</v>
      </c>
      <c r="E32" s="155">
        <f t="shared" si="5"/>
        <v>0</v>
      </c>
      <c r="F32" s="160">
        <f t="shared" si="6"/>
        <v>0</v>
      </c>
      <c r="G32" s="156"/>
      <c r="H32" s="156"/>
      <c r="I32" s="156"/>
      <c r="J32" s="156"/>
      <c r="K32" s="156"/>
      <c r="L32" s="156"/>
      <c r="M32" s="156"/>
      <c r="N32" s="156"/>
      <c r="O32" s="156"/>
      <c r="P32" s="156"/>
      <c r="Q32" s="156"/>
      <c r="R32" s="156"/>
      <c r="S32" s="156"/>
      <c r="T32" s="156"/>
      <c r="U32" s="156"/>
      <c r="V32" s="156"/>
      <c r="W32" s="156"/>
      <c r="X32" s="156"/>
      <c r="Y32" s="156"/>
      <c r="Z32" s="160">
        <f t="shared" si="0"/>
        <v>0</v>
      </c>
      <c r="AA32" s="157"/>
      <c r="AB32" s="80"/>
      <c r="AC32" s="81"/>
      <c r="AD32" s="82"/>
      <c r="AE32" s="158"/>
      <c r="AF32" s="81"/>
      <c r="AG32" s="81"/>
      <c r="AH32" s="81"/>
      <c r="AI32" s="81"/>
      <c r="AJ32" s="159"/>
      <c r="AK32" s="161">
        <f t="shared" si="1"/>
        <v>0</v>
      </c>
      <c r="AL32" s="80"/>
      <c r="AM32" s="158"/>
      <c r="AN32" s="82"/>
      <c r="AO32" s="104"/>
    </row>
    <row r="33" spans="1:41" ht="21" customHeight="1" x14ac:dyDescent="0.35">
      <c r="A33" s="164" t="str">
        <f t="shared" si="2"/>
        <v>Freitag</v>
      </c>
      <c r="B33" s="79">
        <f>DATE(Ausblenden!$A$81,1,Ausblenden!$B104)</f>
        <v>45681</v>
      </c>
      <c r="C33" s="155">
        <f t="shared" si="3"/>
        <v>0</v>
      </c>
      <c r="D33" s="155">
        <f t="shared" si="4"/>
        <v>0</v>
      </c>
      <c r="E33" s="155">
        <f t="shared" si="5"/>
        <v>0</v>
      </c>
      <c r="F33" s="160">
        <f t="shared" si="6"/>
        <v>0</v>
      </c>
      <c r="G33" s="156"/>
      <c r="H33" s="156"/>
      <c r="I33" s="156"/>
      <c r="J33" s="156"/>
      <c r="K33" s="156"/>
      <c r="L33" s="156"/>
      <c r="M33" s="156"/>
      <c r="N33" s="156"/>
      <c r="O33" s="156"/>
      <c r="P33" s="156"/>
      <c r="Q33" s="156"/>
      <c r="R33" s="156"/>
      <c r="S33" s="156"/>
      <c r="T33" s="156"/>
      <c r="U33" s="156"/>
      <c r="V33" s="156"/>
      <c r="W33" s="156"/>
      <c r="X33" s="156"/>
      <c r="Y33" s="156"/>
      <c r="Z33" s="160">
        <f t="shared" si="0"/>
        <v>0</v>
      </c>
      <c r="AA33" s="157"/>
      <c r="AB33" s="80"/>
      <c r="AC33" s="81"/>
      <c r="AD33" s="82"/>
      <c r="AE33" s="158"/>
      <c r="AF33" s="81"/>
      <c r="AG33" s="81"/>
      <c r="AH33" s="81"/>
      <c r="AI33" s="81"/>
      <c r="AJ33" s="159"/>
      <c r="AK33" s="161">
        <f t="shared" si="1"/>
        <v>0</v>
      </c>
      <c r="AL33" s="80"/>
      <c r="AM33" s="158"/>
      <c r="AN33" s="82"/>
      <c r="AO33" s="104"/>
    </row>
    <row r="34" spans="1:41" ht="21" customHeight="1" x14ac:dyDescent="0.35">
      <c r="A34" s="164" t="str">
        <f t="shared" si="2"/>
        <v>Samstag</v>
      </c>
      <c r="B34" s="79">
        <f>DATE(Ausblenden!$A$81,1,Ausblenden!$B105)</f>
        <v>45682</v>
      </c>
      <c r="C34" s="155">
        <f t="shared" si="3"/>
        <v>0</v>
      </c>
      <c r="D34" s="155">
        <f t="shared" si="4"/>
        <v>0</v>
      </c>
      <c r="E34" s="155">
        <f t="shared" si="5"/>
        <v>0</v>
      </c>
      <c r="F34" s="160">
        <f t="shared" si="6"/>
        <v>0</v>
      </c>
      <c r="G34" s="156"/>
      <c r="H34" s="156"/>
      <c r="I34" s="156"/>
      <c r="J34" s="156"/>
      <c r="K34" s="156"/>
      <c r="L34" s="156"/>
      <c r="M34" s="156"/>
      <c r="N34" s="156"/>
      <c r="O34" s="156"/>
      <c r="P34" s="156"/>
      <c r="Q34" s="156"/>
      <c r="R34" s="156"/>
      <c r="S34" s="156"/>
      <c r="T34" s="156"/>
      <c r="U34" s="156"/>
      <c r="V34" s="156"/>
      <c r="W34" s="156"/>
      <c r="X34" s="156"/>
      <c r="Y34" s="156"/>
      <c r="Z34" s="160">
        <f t="shared" si="0"/>
        <v>0</v>
      </c>
      <c r="AA34" s="157"/>
      <c r="AB34" s="80"/>
      <c r="AC34" s="81"/>
      <c r="AD34" s="82"/>
      <c r="AE34" s="158"/>
      <c r="AF34" s="81"/>
      <c r="AG34" s="81"/>
      <c r="AH34" s="81"/>
      <c r="AI34" s="81"/>
      <c r="AJ34" s="159"/>
      <c r="AK34" s="161">
        <f t="shared" si="1"/>
        <v>0</v>
      </c>
      <c r="AL34" s="80"/>
      <c r="AM34" s="158"/>
      <c r="AN34" s="82"/>
      <c r="AO34" s="104"/>
    </row>
    <row r="35" spans="1:41" ht="21" customHeight="1" x14ac:dyDescent="0.35">
      <c r="A35" s="164" t="str">
        <f t="shared" si="2"/>
        <v>Sonntag</v>
      </c>
      <c r="B35" s="79">
        <f>DATE(Ausblenden!$A$81,1,Ausblenden!$B106)</f>
        <v>45683</v>
      </c>
      <c r="C35" s="155">
        <f t="shared" si="3"/>
        <v>0</v>
      </c>
      <c r="D35" s="155">
        <f t="shared" si="4"/>
        <v>0</v>
      </c>
      <c r="E35" s="155">
        <f t="shared" si="5"/>
        <v>0</v>
      </c>
      <c r="F35" s="160">
        <f t="shared" si="6"/>
        <v>0</v>
      </c>
      <c r="G35" s="156"/>
      <c r="H35" s="156"/>
      <c r="I35" s="156"/>
      <c r="J35" s="156"/>
      <c r="K35" s="156"/>
      <c r="L35" s="156"/>
      <c r="M35" s="156"/>
      <c r="N35" s="156"/>
      <c r="O35" s="156"/>
      <c r="P35" s="156"/>
      <c r="Q35" s="156"/>
      <c r="R35" s="156"/>
      <c r="S35" s="156"/>
      <c r="T35" s="156"/>
      <c r="U35" s="156"/>
      <c r="V35" s="156"/>
      <c r="W35" s="156"/>
      <c r="X35" s="156"/>
      <c r="Y35" s="156"/>
      <c r="Z35" s="160">
        <f t="shared" si="0"/>
        <v>0</v>
      </c>
      <c r="AA35" s="157"/>
      <c r="AB35" s="80"/>
      <c r="AC35" s="81"/>
      <c r="AD35" s="82"/>
      <c r="AE35" s="158"/>
      <c r="AF35" s="81"/>
      <c r="AG35" s="81"/>
      <c r="AH35" s="81"/>
      <c r="AI35" s="81"/>
      <c r="AJ35" s="159"/>
      <c r="AK35" s="161">
        <f t="shared" si="1"/>
        <v>0</v>
      </c>
      <c r="AL35" s="80"/>
      <c r="AM35" s="158"/>
      <c r="AN35" s="82"/>
      <c r="AO35" s="104"/>
    </row>
    <row r="36" spans="1:41" ht="21" customHeight="1" x14ac:dyDescent="0.35">
      <c r="A36" s="164" t="str">
        <f t="shared" si="2"/>
        <v>Montag</v>
      </c>
      <c r="B36" s="79">
        <f>DATE(Ausblenden!$A$81,1,Ausblenden!$B107)</f>
        <v>45684</v>
      </c>
      <c r="C36" s="155">
        <f t="shared" si="3"/>
        <v>0</v>
      </c>
      <c r="D36" s="155">
        <f t="shared" si="4"/>
        <v>0</v>
      </c>
      <c r="E36" s="155">
        <f t="shared" si="5"/>
        <v>0</v>
      </c>
      <c r="F36" s="160">
        <f t="shared" si="6"/>
        <v>0</v>
      </c>
      <c r="G36" s="156"/>
      <c r="H36" s="156"/>
      <c r="I36" s="156"/>
      <c r="J36" s="156"/>
      <c r="K36" s="156"/>
      <c r="L36" s="156"/>
      <c r="M36" s="156"/>
      <c r="N36" s="156"/>
      <c r="O36" s="156"/>
      <c r="P36" s="156"/>
      <c r="Q36" s="156"/>
      <c r="R36" s="156"/>
      <c r="S36" s="156"/>
      <c r="T36" s="156"/>
      <c r="U36" s="156"/>
      <c r="V36" s="156"/>
      <c r="W36" s="156"/>
      <c r="X36" s="156"/>
      <c r="Y36" s="156"/>
      <c r="Z36" s="160">
        <f t="shared" si="0"/>
        <v>0</v>
      </c>
      <c r="AA36" s="157"/>
      <c r="AB36" s="80"/>
      <c r="AC36" s="81"/>
      <c r="AD36" s="82"/>
      <c r="AE36" s="158"/>
      <c r="AF36" s="81"/>
      <c r="AG36" s="81"/>
      <c r="AH36" s="81"/>
      <c r="AI36" s="81"/>
      <c r="AJ36" s="159"/>
      <c r="AK36" s="161">
        <f t="shared" si="1"/>
        <v>0</v>
      </c>
      <c r="AL36" s="80"/>
      <c r="AM36" s="158"/>
      <c r="AN36" s="82"/>
      <c r="AO36" s="104"/>
    </row>
    <row r="37" spans="1:41" ht="21" customHeight="1" x14ac:dyDescent="0.35">
      <c r="A37" s="164" t="str">
        <f t="shared" si="2"/>
        <v>Dienstag</v>
      </c>
      <c r="B37" s="79">
        <f>DATE(Ausblenden!$A$81,1,Ausblenden!$B108)</f>
        <v>45685</v>
      </c>
      <c r="C37" s="155">
        <f t="shared" si="3"/>
        <v>0</v>
      </c>
      <c r="D37" s="155">
        <f t="shared" si="4"/>
        <v>0</v>
      </c>
      <c r="E37" s="155">
        <f t="shared" si="5"/>
        <v>0</v>
      </c>
      <c r="F37" s="160">
        <f t="shared" si="6"/>
        <v>0</v>
      </c>
      <c r="G37" s="156"/>
      <c r="H37" s="156"/>
      <c r="I37" s="156"/>
      <c r="J37" s="156"/>
      <c r="K37" s="156"/>
      <c r="L37" s="156"/>
      <c r="M37" s="156"/>
      <c r="N37" s="156"/>
      <c r="O37" s="156"/>
      <c r="P37" s="156"/>
      <c r="Q37" s="156"/>
      <c r="R37" s="156"/>
      <c r="S37" s="156"/>
      <c r="T37" s="156"/>
      <c r="U37" s="156"/>
      <c r="V37" s="156"/>
      <c r="W37" s="156"/>
      <c r="X37" s="156"/>
      <c r="Y37" s="156"/>
      <c r="Z37" s="160">
        <f t="shared" si="0"/>
        <v>0</v>
      </c>
      <c r="AA37" s="157"/>
      <c r="AB37" s="80"/>
      <c r="AC37" s="81"/>
      <c r="AD37" s="82"/>
      <c r="AE37" s="158"/>
      <c r="AF37" s="81"/>
      <c r="AG37" s="81"/>
      <c r="AH37" s="81"/>
      <c r="AI37" s="81"/>
      <c r="AJ37" s="159"/>
      <c r="AK37" s="161">
        <f t="shared" si="1"/>
        <v>0</v>
      </c>
      <c r="AL37" s="80"/>
      <c r="AM37" s="158"/>
      <c r="AN37" s="82"/>
      <c r="AO37" s="104"/>
    </row>
    <row r="38" spans="1:41" ht="21" customHeight="1" x14ac:dyDescent="0.35">
      <c r="A38" s="164" t="str">
        <f t="shared" si="2"/>
        <v>Mittwoch</v>
      </c>
      <c r="B38" s="79">
        <f>DATE(Ausblenden!$A$81,1,Ausblenden!$B109)</f>
        <v>45686</v>
      </c>
      <c r="C38" s="155">
        <f t="shared" si="3"/>
        <v>0</v>
      </c>
      <c r="D38" s="155">
        <f t="shared" si="4"/>
        <v>0</v>
      </c>
      <c r="E38" s="155">
        <f t="shared" si="5"/>
        <v>0</v>
      </c>
      <c r="F38" s="160">
        <f>SUM(C38:E38)</f>
        <v>0</v>
      </c>
      <c r="G38" s="156"/>
      <c r="H38" s="156"/>
      <c r="I38" s="156"/>
      <c r="J38" s="156"/>
      <c r="K38" s="156"/>
      <c r="L38" s="156"/>
      <c r="M38" s="156"/>
      <c r="N38" s="156"/>
      <c r="O38" s="156"/>
      <c r="P38" s="156"/>
      <c r="Q38" s="156"/>
      <c r="R38" s="156"/>
      <c r="S38" s="156"/>
      <c r="T38" s="156"/>
      <c r="U38" s="156"/>
      <c r="V38" s="156"/>
      <c r="W38" s="156"/>
      <c r="X38" s="156"/>
      <c r="Y38" s="156"/>
      <c r="Z38" s="160">
        <f t="shared" si="0"/>
        <v>0</v>
      </c>
      <c r="AA38" s="157"/>
      <c r="AB38" s="80"/>
      <c r="AC38" s="81"/>
      <c r="AD38" s="82"/>
      <c r="AE38" s="158"/>
      <c r="AF38" s="81"/>
      <c r="AG38" s="81"/>
      <c r="AH38" s="81"/>
      <c r="AI38" s="81"/>
      <c r="AJ38" s="159"/>
      <c r="AK38" s="161">
        <f t="shared" si="1"/>
        <v>0</v>
      </c>
      <c r="AL38" s="80"/>
      <c r="AM38" s="158"/>
      <c r="AN38" s="82"/>
      <c r="AO38" s="104"/>
    </row>
    <row r="39" spans="1:41" ht="21" customHeight="1" x14ac:dyDescent="0.35">
      <c r="A39" s="164" t="str">
        <f t="shared" si="2"/>
        <v>Donnerstag</v>
      </c>
      <c r="B39" s="79">
        <f>DATE(Ausblenden!$A$81,1,Ausblenden!$B110)</f>
        <v>45687</v>
      </c>
      <c r="C39" s="155">
        <f t="shared" si="3"/>
        <v>0</v>
      </c>
      <c r="D39" s="155">
        <f t="shared" si="4"/>
        <v>0</v>
      </c>
      <c r="E39" s="155">
        <f t="shared" si="5"/>
        <v>0</v>
      </c>
      <c r="F39" s="160">
        <f t="shared" si="6"/>
        <v>0</v>
      </c>
      <c r="G39" s="156"/>
      <c r="H39" s="156"/>
      <c r="I39" s="156"/>
      <c r="J39" s="156"/>
      <c r="K39" s="156"/>
      <c r="L39" s="156"/>
      <c r="M39" s="156"/>
      <c r="N39" s="156"/>
      <c r="O39" s="156"/>
      <c r="P39" s="156"/>
      <c r="Q39" s="156"/>
      <c r="R39" s="156"/>
      <c r="S39" s="156"/>
      <c r="T39" s="156"/>
      <c r="U39" s="156"/>
      <c r="V39" s="156"/>
      <c r="W39" s="156"/>
      <c r="X39" s="156"/>
      <c r="Y39" s="156"/>
      <c r="Z39" s="160">
        <f t="shared" si="0"/>
        <v>0</v>
      </c>
      <c r="AA39" s="157"/>
      <c r="AB39" s="80"/>
      <c r="AC39" s="81"/>
      <c r="AD39" s="82"/>
      <c r="AE39" s="158"/>
      <c r="AF39" s="81"/>
      <c r="AG39" s="81"/>
      <c r="AH39" s="81"/>
      <c r="AI39" s="81"/>
      <c r="AJ39" s="159"/>
      <c r="AK39" s="161">
        <f t="shared" si="1"/>
        <v>0</v>
      </c>
      <c r="AL39" s="80"/>
      <c r="AM39" s="158"/>
      <c r="AN39" s="82"/>
      <c r="AO39" s="104"/>
    </row>
    <row r="40" spans="1:41" ht="21" customHeight="1" thickBot="1" x14ac:dyDescent="0.4">
      <c r="A40" s="165" t="str">
        <f t="shared" si="2"/>
        <v>Freitag</v>
      </c>
      <c r="B40" s="166">
        <f>DATE(Ausblenden!$A$81,1,Ausblenden!$B111)</f>
        <v>45688</v>
      </c>
      <c r="C40" s="155">
        <f t="shared" si="3"/>
        <v>0</v>
      </c>
      <c r="D40" s="155">
        <f t="shared" si="4"/>
        <v>0</v>
      </c>
      <c r="E40" s="155">
        <f t="shared" si="5"/>
        <v>0</v>
      </c>
      <c r="F40" s="160">
        <f t="shared" si="6"/>
        <v>0</v>
      </c>
      <c r="G40" s="156"/>
      <c r="H40" s="156"/>
      <c r="I40" s="156"/>
      <c r="J40" s="156"/>
      <c r="K40" s="156"/>
      <c r="L40" s="156"/>
      <c r="M40" s="156"/>
      <c r="N40" s="156"/>
      <c r="O40" s="156"/>
      <c r="P40" s="156"/>
      <c r="Q40" s="156"/>
      <c r="R40" s="156"/>
      <c r="S40" s="156"/>
      <c r="T40" s="156"/>
      <c r="U40" s="156"/>
      <c r="V40" s="156"/>
      <c r="W40" s="156"/>
      <c r="X40" s="156"/>
      <c r="Y40" s="156"/>
      <c r="Z40" s="160">
        <f t="shared" si="0"/>
        <v>0</v>
      </c>
      <c r="AA40" s="157"/>
      <c r="AB40" s="80"/>
      <c r="AC40" s="81"/>
      <c r="AD40" s="82"/>
      <c r="AE40" s="158"/>
      <c r="AF40" s="81"/>
      <c r="AG40" s="81"/>
      <c r="AH40" s="81"/>
      <c r="AI40" s="81"/>
      <c r="AJ40" s="159"/>
      <c r="AK40" s="161">
        <f t="shared" si="1"/>
        <v>0</v>
      </c>
      <c r="AL40" s="80"/>
      <c r="AM40" s="158"/>
      <c r="AN40" s="82"/>
      <c r="AO40" s="102"/>
    </row>
    <row r="41" spans="1:41" ht="21" customHeight="1" thickBot="1" x14ac:dyDescent="0.4">
      <c r="A41" s="70" t="s">
        <v>19</v>
      </c>
      <c r="B41" s="71"/>
      <c r="C41" s="72">
        <f>SUM(C10:C40)</f>
        <v>0</v>
      </c>
      <c r="D41" s="73">
        <f>SUM(D10:D40)</f>
        <v>0</v>
      </c>
      <c r="E41" s="74">
        <f>SUM(E10:E40)</f>
        <v>0</v>
      </c>
      <c r="F41" s="75">
        <f>SUM(F10:F40)</f>
        <v>0</v>
      </c>
      <c r="G41" s="73">
        <f t="shared" ref="G41:Q41" si="7">SUM(G10:G40)</f>
        <v>0</v>
      </c>
      <c r="H41" s="73">
        <f t="shared" si="7"/>
        <v>0</v>
      </c>
      <c r="I41" s="73">
        <f t="shared" si="7"/>
        <v>0</v>
      </c>
      <c r="J41" s="73">
        <f t="shared" si="7"/>
        <v>0</v>
      </c>
      <c r="K41" s="73">
        <f t="shared" si="7"/>
        <v>0</v>
      </c>
      <c r="L41" s="73">
        <f t="shared" si="7"/>
        <v>0</v>
      </c>
      <c r="M41" s="73">
        <f t="shared" si="7"/>
        <v>0</v>
      </c>
      <c r="N41" s="73">
        <f t="shared" si="7"/>
        <v>0</v>
      </c>
      <c r="O41" s="73">
        <f t="shared" si="7"/>
        <v>0</v>
      </c>
      <c r="P41" s="73">
        <f t="shared" si="7"/>
        <v>0</v>
      </c>
      <c r="Q41" s="73">
        <f t="shared" si="7"/>
        <v>0</v>
      </c>
      <c r="R41" s="73">
        <f t="shared" ref="R41:Y41" si="8">SUM(R10:R40)</f>
        <v>0</v>
      </c>
      <c r="S41" s="73">
        <f t="shared" si="8"/>
        <v>0</v>
      </c>
      <c r="T41" s="73">
        <f t="shared" si="8"/>
        <v>0</v>
      </c>
      <c r="U41" s="73">
        <f t="shared" si="8"/>
        <v>0</v>
      </c>
      <c r="V41" s="73">
        <f t="shared" si="8"/>
        <v>0</v>
      </c>
      <c r="W41" s="73">
        <f t="shared" si="8"/>
        <v>0</v>
      </c>
      <c r="X41" s="73">
        <f t="shared" si="8"/>
        <v>0</v>
      </c>
      <c r="Y41" s="76">
        <f t="shared" si="8"/>
        <v>0</v>
      </c>
      <c r="Z41" s="77">
        <f>SUM(Z10:Z40)</f>
        <v>0</v>
      </c>
      <c r="AA41" s="75">
        <f>SUM(AA10:AA40)</f>
        <v>0</v>
      </c>
      <c r="AB41" s="78">
        <f t="shared" ref="AB41:AN41" si="9">SUM(AB10:AB40)</f>
        <v>0</v>
      </c>
      <c r="AC41" s="73">
        <f t="shared" si="9"/>
        <v>0</v>
      </c>
      <c r="AD41" s="74">
        <f t="shared" si="9"/>
        <v>0</v>
      </c>
      <c r="AE41" s="72">
        <f t="shared" si="9"/>
        <v>0</v>
      </c>
      <c r="AF41" s="73">
        <f t="shared" si="9"/>
        <v>0</v>
      </c>
      <c r="AG41" s="73">
        <f t="shared" si="9"/>
        <v>0</v>
      </c>
      <c r="AH41" s="73">
        <f t="shared" si="9"/>
        <v>0</v>
      </c>
      <c r="AI41" s="73">
        <f t="shared" si="9"/>
        <v>0</v>
      </c>
      <c r="AJ41" s="76">
        <f t="shared" si="9"/>
        <v>0</v>
      </c>
      <c r="AK41" s="75">
        <f t="shared" si="9"/>
        <v>0</v>
      </c>
      <c r="AL41" s="72">
        <f t="shared" si="9"/>
        <v>0</v>
      </c>
      <c r="AM41" s="73">
        <f t="shared" si="9"/>
        <v>0</v>
      </c>
      <c r="AN41" s="74">
        <f t="shared" si="9"/>
        <v>0</v>
      </c>
      <c r="AO41" s="103"/>
    </row>
    <row r="42" spans="1:41" x14ac:dyDescent="0.35">
      <c r="A42" s="116" t="s">
        <v>88</v>
      </c>
      <c r="H42" s="319">
        <f>H41+I41+J41</f>
        <v>0</v>
      </c>
      <c r="I42" s="301"/>
      <c r="J42" s="302"/>
      <c r="K42" s="300">
        <f>K41+L41+M41</f>
        <v>0</v>
      </c>
      <c r="L42" s="301"/>
      <c r="M42" s="301"/>
      <c r="N42" s="319">
        <f>N41+O41+P41</f>
        <v>0</v>
      </c>
      <c r="O42" s="301"/>
      <c r="P42" s="302"/>
      <c r="Q42" s="300">
        <f>Q41+R41+S41</f>
        <v>0</v>
      </c>
      <c r="R42" s="301"/>
      <c r="S42" s="301"/>
      <c r="T42" s="319">
        <f>T41+U41+V41</f>
        <v>0</v>
      </c>
      <c r="U42" s="301"/>
      <c r="V42" s="302"/>
      <c r="W42" s="300">
        <f>W41+X41+Y41</f>
        <v>0</v>
      </c>
      <c r="X42" s="301"/>
      <c r="Y42" s="302"/>
    </row>
    <row r="44" spans="1:41" ht="15" thickBot="1" x14ac:dyDescent="0.4"/>
    <row r="45" spans="1:41" x14ac:dyDescent="0.35">
      <c r="A45" s="13" t="s">
        <v>55</v>
      </c>
      <c r="B45" s="14"/>
      <c r="C45" s="14"/>
      <c r="D45" s="14"/>
      <c r="E45" s="14"/>
      <c r="F45" s="14"/>
      <c r="G45" s="14"/>
      <c r="H45" s="14"/>
      <c r="I45" s="14"/>
      <c r="J45" s="14"/>
      <c r="K45" s="14"/>
      <c r="L45" s="14"/>
      <c r="M45" s="14"/>
      <c r="N45" s="14"/>
      <c r="O45" s="14"/>
      <c r="P45" s="14"/>
      <c r="Q45" s="14"/>
      <c r="R45" s="14"/>
      <c r="S45" s="14"/>
      <c r="T45" s="14"/>
      <c r="U45" s="14"/>
      <c r="V45" s="14"/>
      <c r="W45" s="14"/>
      <c r="X45" s="14"/>
      <c r="Y45" s="14"/>
      <c r="Z45" s="15"/>
    </row>
    <row r="46" spans="1:41" x14ac:dyDescent="0.35">
      <c r="A46" s="16"/>
      <c r="B46" s="17"/>
      <c r="C46" s="17"/>
      <c r="D46" s="17"/>
      <c r="E46" s="17"/>
      <c r="F46" s="17"/>
      <c r="G46" s="17"/>
      <c r="H46" s="17"/>
      <c r="I46" s="17"/>
      <c r="J46" s="17"/>
      <c r="K46" s="17"/>
      <c r="L46" s="17"/>
      <c r="M46" s="17"/>
      <c r="N46" s="17"/>
      <c r="O46" s="17"/>
      <c r="P46" s="17"/>
      <c r="Q46" s="17"/>
      <c r="R46" s="17"/>
      <c r="S46" s="17"/>
      <c r="T46" s="17"/>
      <c r="U46" s="17"/>
      <c r="V46" s="17"/>
      <c r="W46" s="17"/>
      <c r="X46" s="17"/>
      <c r="Y46" s="17"/>
      <c r="Z46" s="18"/>
    </row>
    <row r="47" spans="1:41" x14ac:dyDescent="0.35">
      <c r="A47" s="16"/>
      <c r="B47" s="17"/>
      <c r="C47" s="17"/>
      <c r="D47" s="17"/>
      <c r="E47" s="17"/>
      <c r="F47" s="17"/>
      <c r="G47" s="17"/>
      <c r="H47" s="17"/>
      <c r="I47" s="17"/>
      <c r="J47" s="17"/>
      <c r="K47" s="17"/>
      <c r="L47" s="17"/>
      <c r="M47" s="17"/>
      <c r="N47" s="17"/>
      <c r="O47" s="17"/>
      <c r="P47" s="17"/>
      <c r="Q47" s="17"/>
      <c r="R47" s="17"/>
      <c r="S47" s="17"/>
      <c r="T47" s="17"/>
      <c r="U47" s="17"/>
      <c r="V47" s="17"/>
      <c r="W47" s="17"/>
      <c r="X47" s="17"/>
      <c r="Y47" s="17"/>
      <c r="Z47" s="18"/>
    </row>
    <row r="48" spans="1:41" x14ac:dyDescent="0.35">
      <c r="A48" s="16"/>
      <c r="B48" s="17"/>
      <c r="C48" s="17"/>
      <c r="D48" s="17"/>
      <c r="E48" s="17"/>
      <c r="F48" s="17"/>
      <c r="G48" s="17"/>
      <c r="H48" s="17"/>
      <c r="I48" s="17"/>
      <c r="J48" s="93"/>
      <c r="K48" s="17"/>
      <c r="L48" s="17"/>
      <c r="M48" s="17"/>
      <c r="N48" s="17"/>
      <c r="O48" s="17"/>
      <c r="P48" s="17"/>
      <c r="Q48" s="17"/>
      <c r="R48" s="17"/>
      <c r="S48" s="17"/>
      <c r="T48" s="17"/>
      <c r="U48" s="17"/>
      <c r="V48" s="17"/>
      <c r="W48" s="17"/>
      <c r="X48" s="17"/>
      <c r="Y48" s="17"/>
      <c r="Z48" s="18"/>
    </row>
    <row r="49" spans="1:26" x14ac:dyDescent="0.35">
      <c r="A49" s="16"/>
      <c r="B49" s="17"/>
      <c r="C49" s="17"/>
      <c r="D49" s="17"/>
      <c r="E49" s="17"/>
      <c r="F49" s="17"/>
      <c r="G49" s="17"/>
      <c r="H49" s="17"/>
      <c r="I49" s="17"/>
      <c r="J49" s="17"/>
      <c r="K49" s="17"/>
      <c r="L49" s="17"/>
      <c r="M49" s="17"/>
      <c r="N49" s="17"/>
      <c r="O49" s="17"/>
      <c r="P49" s="17"/>
      <c r="Q49" s="17"/>
      <c r="R49" s="17"/>
      <c r="S49" s="17"/>
      <c r="T49" s="17"/>
      <c r="U49" s="17"/>
      <c r="V49" s="17"/>
      <c r="W49" s="17"/>
      <c r="X49" s="17"/>
      <c r="Y49" s="17"/>
      <c r="Z49" s="18"/>
    </row>
    <row r="50" spans="1:26" x14ac:dyDescent="0.35">
      <c r="A50" s="16"/>
      <c r="B50" s="17"/>
      <c r="C50" s="17"/>
      <c r="D50" s="17"/>
      <c r="E50" s="17"/>
      <c r="F50" s="17"/>
      <c r="G50" s="17"/>
      <c r="H50" s="17"/>
      <c r="I50" s="17"/>
      <c r="J50" s="17"/>
      <c r="K50" s="17"/>
      <c r="L50" s="17"/>
      <c r="M50" s="17"/>
      <c r="N50" s="17"/>
      <c r="O50" s="17"/>
      <c r="P50" s="17"/>
      <c r="Q50" s="17"/>
      <c r="R50" s="17"/>
      <c r="S50" s="17"/>
      <c r="T50" s="17"/>
      <c r="U50" s="17"/>
      <c r="V50" s="17"/>
      <c r="W50" s="17"/>
      <c r="X50" s="17"/>
      <c r="Y50" s="17"/>
      <c r="Z50" s="18"/>
    </row>
    <row r="51" spans="1:26" ht="15" thickBot="1" x14ac:dyDescent="0.4">
      <c r="A51" s="19"/>
      <c r="B51" s="20"/>
      <c r="C51" s="20"/>
      <c r="D51" s="20"/>
      <c r="E51" s="20"/>
      <c r="F51" s="20"/>
      <c r="G51" s="20"/>
      <c r="H51" s="20"/>
      <c r="I51" s="20"/>
      <c r="J51" s="20"/>
      <c r="K51" s="20"/>
      <c r="L51" s="20"/>
      <c r="M51" s="20"/>
      <c r="N51" s="20"/>
      <c r="O51" s="20"/>
      <c r="P51" s="20"/>
      <c r="Q51" s="20"/>
      <c r="R51" s="20"/>
      <c r="S51" s="20"/>
      <c r="T51" s="20"/>
      <c r="U51" s="20"/>
      <c r="V51" s="20"/>
      <c r="W51" s="20"/>
      <c r="X51" s="20"/>
      <c r="Y51" s="20"/>
      <c r="Z51" s="21"/>
    </row>
    <row r="73" ht="14.25" customHeight="1" x14ac:dyDescent="0.35"/>
  </sheetData>
  <sheetProtection sheet="1" formatColumns="0"/>
  <customSheetViews>
    <customSheetView guid="{232185CC-B2DE-4246-8FA3-4BA56E4CCEA8}" scale="60" fitToPage="1">
      <selection activeCell="E4" sqref="E4"/>
      <pageMargins left="0.70866141732283472" right="0.70866141732283472" top="0.78740157480314965" bottom="0.78740157480314965" header="0.31496062992125984" footer="0.31496062992125984"/>
      <pageSetup paperSize="9" scale="38" orientation="landscape" horizontalDpi="300" verticalDpi="300" r:id="rId1"/>
    </customSheetView>
    <customSheetView guid="{1A31F048-B3E6-4A7C-A220-DD236865434F}" scale="60" fitToPage="1">
      <selection activeCell="E4" sqref="E4"/>
      <pageMargins left="0.70866141732283472" right="0.70866141732283472" top="0.78740157480314965" bottom="0.78740157480314965" header="0.31496062992125984" footer="0.31496062992125984"/>
      <pageSetup paperSize="9" scale="38" orientation="landscape" horizontalDpi="300" verticalDpi="300" r:id="rId2"/>
    </customSheetView>
  </customSheetViews>
  <mergeCells count="41">
    <mergeCell ref="H42:J42"/>
    <mergeCell ref="K42:M42"/>
    <mergeCell ref="N42:P42"/>
    <mergeCell ref="Q42:S42"/>
    <mergeCell ref="T42:V42"/>
    <mergeCell ref="W42:Y42"/>
    <mergeCell ref="A7:B7"/>
    <mergeCell ref="C7:F7"/>
    <mergeCell ref="N8:P8"/>
    <mergeCell ref="Q8:S8"/>
    <mergeCell ref="B8:B9"/>
    <mergeCell ref="A8:A9"/>
    <mergeCell ref="C8:C9"/>
    <mergeCell ref="D8:D9"/>
    <mergeCell ref="E8:E9"/>
    <mergeCell ref="F8:F9"/>
    <mergeCell ref="K8:M8"/>
    <mergeCell ref="H8:J8"/>
    <mergeCell ref="G7:Z7"/>
    <mergeCell ref="T8:V8"/>
    <mergeCell ref="W8:Y8"/>
    <mergeCell ref="AC8:AC9"/>
    <mergeCell ref="AB7:AD7"/>
    <mergeCell ref="G8:G9"/>
    <mergeCell ref="AD8:AD9"/>
    <mergeCell ref="AE8:AE9"/>
    <mergeCell ref="AA8:AA9"/>
    <mergeCell ref="Z8:Z9"/>
    <mergeCell ref="AB8:AB9"/>
    <mergeCell ref="AE7:AK7"/>
    <mergeCell ref="AF8:AF9"/>
    <mergeCell ref="AG8:AG9"/>
    <mergeCell ref="AH8:AH9"/>
    <mergeCell ref="AJ8:AJ9"/>
    <mergeCell ref="AK8:AK9"/>
    <mergeCell ref="AI8:AI9"/>
    <mergeCell ref="AL7:AN7"/>
    <mergeCell ref="AM8:AM9"/>
    <mergeCell ref="AL8:AL9"/>
    <mergeCell ref="AO8:AO9"/>
    <mergeCell ref="AN8:AN9"/>
  </mergeCells>
  <conditionalFormatting sqref="A10:AN40">
    <cfRule type="expression" dxfId="59" priority="5">
      <formula>WEEKDAY($B10,2)&gt;5</formula>
    </cfRule>
  </conditionalFormatting>
  <conditionalFormatting sqref="A10:B40">
    <cfRule type="expression" dxfId="58" priority="4">
      <formula>WEEKDAY($B10,2)&gt;5</formula>
    </cfRule>
  </conditionalFormatting>
  <conditionalFormatting sqref="F10:F40">
    <cfRule type="expression" dxfId="57" priority="3">
      <formula>COLUMN()</formula>
    </cfRule>
  </conditionalFormatting>
  <conditionalFormatting sqref="Z10:Z40">
    <cfRule type="expression" dxfId="56" priority="2">
      <formula>COLUMN()</formula>
    </cfRule>
  </conditionalFormatting>
  <conditionalFormatting sqref="AK10:AK40">
    <cfRule type="expression" dxfId="55" priority="1">
      <formula>COLUMN()</formula>
    </cfRule>
  </conditionalFormatting>
  <dataValidations count="1">
    <dataValidation type="whole" operator="greaterThanOrEqual" allowBlank="1" showInputMessage="1" showErrorMessage="1" errorTitle="Achtung!" error="Sie dürfen nur ganze Zahlen eingeben!" sqref="C10:AN40">
      <formula1>0</formula1>
    </dataValidation>
  </dataValidations>
  <pageMargins left="0.70866141732283472" right="0.70866141732283472" top="0.78740157480314965" bottom="0.78740157480314965" header="0.31496062992125984" footer="0.31496062992125984"/>
  <pageSetup paperSize="9" scale="38" orientation="landscape" horizontalDpi="300" verticalDpi="300"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71"/>
  <sheetViews>
    <sheetView zoomScale="60" zoomScaleNormal="60" zoomScaleSheetLayoutView="100" workbookViewId="0">
      <selection activeCell="H3" sqref="H3"/>
    </sheetView>
  </sheetViews>
  <sheetFormatPr baseColWidth="10" defaultColWidth="11" defaultRowHeight="14.5" x14ac:dyDescent="0.35"/>
  <cols>
    <col min="1" max="1" width="22.75" style="6" customWidth="1"/>
    <col min="2" max="2" width="11.08203125" style="6" customWidth="1"/>
    <col min="3" max="5" width="6.08203125" style="6" customWidth="1"/>
    <col min="6" max="6" width="10.58203125" style="6" customWidth="1"/>
    <col min="7" max="26" width="6.08203125" style="6" customWidth="1"/>
    <col min="27" max="27" width="9.75" style="6" customWidth="1"/>
    <col min="28" max="29" width="6.08203125" style="6" customWidth="1"/>
    <col min="30" max="30" width="8.33203125" style="6" customWidth="1"/>
    <col min="31" max="40" width="6.08203125" style="6" customWidth="1"/>
    <col min="41" max="41" width="38.58203125" style="6" customWidth="1"/>
    <col min="42" max="16384" width="11" style="6"/>
  </cols>
  <sheetData>
    <row r="1" spans="1:41" ht="18.5" x14ac:dyDescent="0.45">
      <c r="A1" s="152" t="s">
        <v>7</v>
      </c>
      <c r="B1" s="152">
        <f>Ausblenden!A81</f>
        <v>2025</v>
      </c>
    </row>
    <row r="3" spans="1:41" ht="21" customHeight="1" x14ac:dyDescent="0.35">
      <c r="A3" s="140" t="s">
        <v>0</v>
      </c>
      <c r="B3" s="47">
        <f>'Deckblatt 2025'!C7</f>
        <v>0</v>
      </c>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row>
    <row r="4" spans="1:41" ht="21" customHeight="1" x14ac:dyDescent="0.35">
      <c r="A4" s="140" t="s">
        <v>97</v>
      </c>
      <c r="B4" s="47">
        <f>'Deckblatt 2025'!C9</f>
        <v>0</v>
      </c>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row>
    <row r="5" spans="1:41" ht="21" customHeight="1" x14ac:dyDescent="0.35">
      <c r="A5" s="140" t="str">
        <f>'Deckblatt 2025'!A11</f>
        <v>Aktenzeichen:</v>
      </c>
      <c r="B5" s="192">
        <f>'Deckblatt 2025'!C11</f>
        <v>0</v>
      </c>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row>
    <row r="6" spans="1:41" ht="15" thickBot="1" x14ac:dyDescent="0.4">
      <c r="A6" s="46"/>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row>
    <row r="7" spans="1:41" ht="45" customHeight="1" thickBot="1" x14ac:dyDescent="0.4">
      <c r="A7" s="277" t="s">
        <v>80</v>
      </c>
      <c r="B7" s="279"/>
      <c r="C7" s="277" t="str">
        <f>'Jahresübersicht '!B7</f>
        <v>Nutzende nach Geschlecht</v>
      </c>
      <c r="D7" s="278"/>
      <c r="E7" s="278"/>
      <c r="F7" s="235"/>
      <c r="G7" s="297" t="str">
        <f>'Jahresübersicht '!F7</f>
        <v>Nutzende nach Altersgruppen</v>
      </c>
      <c r="H7" s="234"/>
      <c r="I7" s="234"/>
      <c r="J7" s="234"/>
      <c r="K7" s="234"/>
      <c r="L7" s="234"/>
      <c r="M7" s="234"/>
      <c r="N7" s="234"/>
      <c r="O7" s="234"/>
      <c r="P7" s="234"/>
      <c r="Q7" s="234"/>
      <c r="R7" s="234"/>
      <c r="S7" s="234"/>
      <c r="T7" s="234"/>
      <c r="U7" s="234"/>
      <c r="V7" s="234"/>
      <c r="W7" s="234"/>
      <c r="X7" s="234"/>
      <c r="Y7" s="234"/>
      <c r="Z7" s="235"/>
      <c r="AA7" s="49" t="str">
        <f>'Jahresübersicht '!Z7</f>
        <v>Anzahl
 der:</v>
      </c>
      <c r="AB7" s="288" t="str">
        <f>'Jahresübersicht '!AA7</f>
        <v xml:space="preserve">Ersterhebung spezifischer Merkmale </v>
      </c>
      <c r="AC7" s="289"/>
      <c r="AD7" s="290"/>
      <c r="AE7" s="297" t="str">
        <f>'Jahresübersicht '!AD7</f>
        <v>Nutzungen nach Inhalt/Methode</v>
      </c>
      <c r="AF7" s="234"/>
      <c r="AG7" s="234"/>
      <c r="AH7" s="234"/>
      <c r="AI7" s="234"/>
      <c r="AJ7" s="234"/>
      <c r="AK7" s="235"/>
      <c r="AL7" s="277" t="str">
        <f>'Jahresübersicht '!AK7</f>
        <v>Anzahl der:</v>
      </c>
      <c r="AM7" s="278"/>
      <c r="AN7" s="279"/>
      <c r="AO7" s="101" t="s">
        <v>84</v>
      </c>
    </row>
    <row r="8" spans="1:41" ht="45" customHeight="1" x14ac:dyDescent="0.35">
      <c r="A8" s="310" t="s">
        <v>20</v>
      </c>
      <c r="B8" s="308" t="s">
        <v>21</v>
      </c>
      <c r="C8" s="266" t="s">
        <v>81</v>
      </c>
      <c r="D8" s="268" t="s">
        <v>82</v>
      </c>
      <c r="E8" s="314" t="s">
        <v>108</v>
      </c>
      <c r="F8" s="298" t="s">
        <v>1</v>
      </c>
      <c r="G8" s="291" t="s">
        <v>2</v>
      </c>
      <c r="H8" s="318" t="s">
        <v>26</v>
      </c>
      <c r="I8" s="317"/>
      <c r="J8" s="317"/>
      <c r="K8" s="316" t="s">
        <v>27</v>
      </c>
      <c r="L8" s="317"/>
      <c r="M8" s="317"/>
      <c r="N8" s="303" t="s">
        <v>3</v>
      </c>
      <c r="O8" s="304"/>
      <c r="P8" s="305"/>
      <c r="Q8" s="306" t="s">
        <v>4</v>
      </c>
      <c r="R8" s="307"/>
      <c r="S8" s="307"/>
      <c r="T8" s="303" t="s">
        <v>5</v>
      </c>
      <c r="U8" s="304"/>
      <c r="V8" s="305"/>
      <c r="W8" s="303" t="s">
        <v>56</v>
      </c>
      <c r="X8" s="304"/>
      <c r="Y8" s="304"/>
      <c r="Z8" s="246" t="s">
        <v>1</v>
      </c>
      <c r="AA8" s="295" t="str">
        <f>'Jahresübersicht '!Z8</f>
        <v>Erstkontakte</v>
      </c>
      <c r="AB8" s="282" t="str">
        <f>'Jahresübersicht '!AA8</f>
        <v>Schulabsentismus</v>
      </c>
      <c r="AC8" s="280" t="str">
        <f>'Jahresübersicht '!AB8</f>
        <v>Wohnungsnotlagen</v>
      </c>
      <c r="AD8" s="286" t="str">
        <f>'Jahresübersicht '!AC8</f>
        <v>psychische Auffälligkeiten und Erkrankungen</v>
      </c>
      <c r="AE8" s="293" t="str">
        <f>'Jahresübersicht '!AD8</f>
        <v>Einzelarbeit</v>
      </c>
      <c r="AF8" s="280" t="str">
        <f>'Jahresübersicht '!AE8</f>
        <v xml:space="preserve">offenes Angebot </v>
      </c>
      <c r="AG8" s="280" t="str">
        <f>'Jahresübersicht '!AF8</f>
        <v>Guppenangebot</v>
      </c>
      <c r="AH8" s="280" t="str">
        <f>'Jahresübersicht '!AG8</f>
        <v>Arbeit mit Erziehenden</v>
      </c>
      <c r="AI8" s="280" t="str">
        <f>'Jahresübersicht '!AH8</f>
        <v>Ausflug/Exkursion</v>
      </c>
      <c r="AJ8" s="286" t="str">
        <f>'Jahresübersicht '!AI8</f>
        <v>Multiplikator:innenarbeit</v>
      </c>
      <c r="AK8" s="298" t="s">
        <v>1</v>
      </c>
      <c r="AL8" s="282" t="str">
        <f>'Jahresübersicht '!AK8</f>
        <v>Angebote für Multiplikator:innen</v>
      </c>
      <c r="AM8" s="280" t="str">
        <f>'Jahresübersicht '!AL8</f>
        <v>Veranstaltungen</v>
      </c>
      <c r="AN8" s="286" t="str">
        <f>'Jahresübersicht '!AM8</f>
        <v>Nutzung durch Gemeinwesen</v>
      </c>
      <c r="AO8" s="284"/>
    </row>
    <row r="9" spans="1:41" ht="70" customHeight="1" thickBot="1" x14ac:dyDescent="0.4">
      <c r="A9" s="311"/>
      <c r="B9" s="309"/>
      <c r="C9" s="312"/>
      <c r="D9" s="313"/>
      <c r="E9" s="315"/>
      <c r="F9" s="299"/>
      <c r="G9" s="292"/>
      <c r="H9" s="68" t="s">
        <v>23</v>
      </c>
      <c r="I9" s="68" t="s">
        <v>24</v>
      </c>
      <c r="J9" s="68" t="s">
        <v>25</v>
      </c>
      <c r="K9" s="68" t="s">
        <v>23</v>
      </c>
      <c r="L9" s="68" t="s">
        <v>24</v>
      </c>
      <c r="M9" s="68" t="s">
        <v>25</v>
      </c>
      <c r="N9" s="68" t="s">
        <v>23</v>
      </c>
      <c r="O9" s="68" t="s">
        <v>24</v>
      </c>
      <c r="P9" s="68" t="s">
        <v>25</v>
      </c>
      <c r="Q9" s="68" t="s">
        <v>23</v>
      </c>
      <c r="R9" s="68" t="s">
        <v>24</v>
      </c>
      <c r="S9" s="68" t="s">
        <v>25</v>
      </c>
      <c r="T9" s="68" t="s">
        <v>23</v>
      </c>
      <c r="U9" s="68" t="s">
        <v>24</v>
      </c>
      <c r="V9" s="68" t="s">
        <v>25</v>
      </c>
      <c r="W9" s="68" t="s">
        <v>23</v>
      </c>
      <c r="X9" s="68" t="s">
        <v>24</v>
      </c>
      <c r="Y9" s="69" t="s">
        <v>25</v>
      </c>
      <c r="Z9" s="261"/>
      <c r="AA9" s="296"/>
      <c r="AB9" s="283"/>
      <c r="AC9" s="281"/>
      <c r="AD9" s="287"/>
      <c r="AE9" s="294"/>
      <c r="AF9" s="281"/>
      <c r="AG9" s="281"/>
      <c r="AH9" s="281"/>
      <c r="AI9" s="281"/>
      <c r="AJ9" s="287"/>
      <c r="AK9" s="299"/>
      <c r="AL9" s="283"/>
      <c r="AM9" s="281"/>
      <c r="AN9" s="287"/>
      <c r="AO9" s="285"/>
    </row>
    <row r="10" spans="1:41" ht="21" customHeight="1" x14ac:dyDescent="0.35">
      <c r="A10" s="162" t="str">
        <f>TEXT(B10,"TTTT")</f>
        <v>Samstag</v>
      </c>
      <c r="B10" s="163">
        <f>DATE(Ausblenden!$A$81,2,Ausblenden!$B81)</f>
        <v>45689</v>
      </c>
      <c r="C10" s="155">
        <f>H10+K10+N10+Q10+T10+W10</f>
        <v>0</v>
      </c>
      <c r="D10" s="155">
        <f>I10+L10+O10+R10+U10+X10</f>
        <v>0</v>
      </c>
      <c r="E10" s="155">
        <f>J10+M10+P10+S10+V10+Y10</f>
        <v>0</v>
      </c>
      <c r="F10" s="160">
        <f>SUM(C10:E10)</f>
        <v>0</v>
      </c>
      <c r="G10" s="156"/>
      <c r="H10" s="156"/>
      <c r="I10" s="156"/>
      <c r="J10" s="156"/>
      <c r="K10" s="156"/>
      <c r="L10" s="156"/>
      <c r="M10" s="156"/>
      <c r="N10" s="156"/>
      <c r="O10" s="156"/>
      <c r="P10" s="156"/>
      <c r="Q10" s="156"/>
      <c r="R10" s="156"/>
      <c r="S10" s="156"/>
      <c r="T10" s="156"/>
      <c r="U10" s="156"/>
      <c r="V10" s="156"/>
      <c r="W10" s="156"/>
      <c r="X10" s="156"/>
      <c r="Y10" s="156"/>
      <c r="Z10" s="160">
        <f t="shared" ref="Z10:Z37" si="0">SUM(G10:Y10)</f>
        <v>0</v>
      </c>
      <c r="AA10" s="157"/>
      <c r="AB10" s="80"/>
      <c r="AC10" s="81"/>
      <c r="AD10" s="82"/>
      <c r="AE10" s="158"/>
      <c r="AF10" s="81"/>
      <c r="AG10" s="81"/>
      <c r="AH10" s="81"/>
      <c r="AI10" s="81"/>
      <c r="AJ10" s="159"/>
      <c r="AK10" s="161">
        <f t="shared" ref="AK10:AK37" si="1">SUM(AE10:AJ10)</f>
        <v>0</v>
      </c>
      <c r="AL10" s="80"/>
      <c r="AM10" s="158"/>
      <c r="AN10" s="82"/>
      <c r="AO10" s="104"/>
    </row>
    <row r="11" spans="1:41" ht="21" customHeight="1" x14ac:dyDescent="0.35">
      <c r="A11" s="164" t="str">
        <f t="shared" ref="A11:A37" si="2">TEXT(B11,"TTTT")</f>
        <v>Sonntag</v>
      </c>
      <c r="B11" s="169">
        <f>DATE(Ausblenden!$A$81,2,Ausblenden!$B82)</f>
        <v>45690</v>
      </c>
      <c r="C11" s="155">
        <f t="shared" ref="C11:E37" si="3">H11+K11+N11+Q11+T11+W11</f>
        <v>0</v>
      </c>
      <c r="D11" s="155">
        <f t="shared" si="3"/>
        <v>0</v>
      </c>
      <c r="E11" s="155">
        <f t="shared" si="3"/>
        <v>0</v>
      </c>
      <c r="F11" s="160">
        <f>SUM(C11:E11)</f>
        <v>0</v>
      </c>
      <c r="G11" s="156"/>
      <c r="H11" s="156"/>
      <c r="I11" s="156"/>
      <c r="J11" s="156"/>
      <c r="K11" s="156"/>
      <c r="L11" s="156"/>
      <c r="M11" s="156"/>
      <c r="N11" s="156"/>
      <c r="O11" s="156"/>
      <c r="P11" s="156"/>
      <c r="Q11" s="156"/>
      <c r="R11" s="156"/>
      <c r="S11" s="156"/>
      <c r="T11" s="156"/>
      <c r="U11" s="156"/>
      <c r="V11" s="156"/>
      <c r="W11" s="156"/>
      <c r="X11" s="156"/>
      <c r="Y11" s="156"/>
      <c r="Z11" s="160">
        <f t="shared" si="0"/>
        <v>0</v>
      </c>
      <c r="AA11" s="157"/>
      <c r="AB11" s="80"/>
      <c r="AC11" s="81"/>
      <c r="AD11" s="82"/>
      <c r="AE11" s="158"/>
      <c r="AF11" s="81"/>
      <c r="AG11" s="81"/>
      <c r="AH11" s="81"/>
      <c r="AI11" s="81"/>
      <c r="AJ11" s="159"/>
      <c r="AK11" s="161">
        <f t="shared" si="1"/>
        <v>0</v>
      </c>
      <c r="AL11" s="80"/>
      <c r="AM11" s="158"/>
      <c r="AN11" s="82"/>
      <c r="AO11" s="104"/>
    </row>
    <row r="12" spans="1:41" ht="21" customHeight="1" x14ac:dyDescent="0.35">
      <c r="A12" s="164" t="str">
        <f t="shared" si="2"/>
        <v>Montag</v>
      </c>
      <c r="B12" s="169">
        <f>DATE(Ausblenden!$A$81,2,Ausblenden!$B83)</f>
        <v>45691</v>
      </c>
      <c r="C12" s="155">
        <f t="shared" si="3"/>
        <v>0</v>
      </c>
      <c r="D12" s="155">
        <f t="shared" si="3"/>
        <v>0</v>
      </c>
      <c r="E12" s="155">
        <f t="shared" si="3"/>
        <v>0</v>
      </c>
      <c r="F12" s="160">
        <f t="shared" ref="F12:F37" si="4">SUM(C12:E12)</f>
        <v>0</v>
      </c>
      <c r="G12" s="156"/>
      <c r="H12" s="156"/>
      <c r="I12" s="156"/>
      <c r="J12" s="156"/>
      <c r="K12" s="156"/>
      <c r="L12" s="156"/>
      <c r="M12" s="156"/>
      <c r="N12" s="156"/>
      <c r="O12" s="156"/>
      <c r="P12" s="156"/>
      <c r="Q12" s="156"/>
      <c r="R12" s="156"/>
      <c r="S12" s="156"/>
      <c r="T12" s="156"/>
      <c r="U12" s="156"/>
      <c r="V12" s="156"/>
      <c r="W12" s="156"/>
      <c r="X12" s="156"/>
      <c r="Y12" s="156"/>
      <c r="Z12" s="160">
        <f t="shared" si="0"/>
        <v>0</v>
      </c>
      <c r="AA12" s="157"/>
      <c r="AB12" s="80"/>
      <c r="AC12" s="81"/>
      <c r="AD12" s="82"/>
      <c r="AE12" s="158"/>
      <c r="AF12" s="81"/>
      <c r="AG12" s="81"/>
      <c r="AH12" s="81"/>
      <c r="AI12" s="81"/>
      <c r="AJ12" s="159"/>
      <c r="AK12" s="161">
        <f t="shared" si="1"/>
        <v>0</v>
      </c>
      <c r="AL12" s="80"/>
      <c r="AM12" s="158"/>
      <c r="AN12" s="82"/>
      <c r="AO12" s="104"/>
    </row>
    <row r="13" spans="1:41" ht="21" customHeight="1" x14ac:dyDescent="0.35">
      <c r="A13" s="164" t="str">
        <f t="shared" si="2"/>
        <v>Dienstag</v>
      </c>
      <c r="B13" s="169">
        <f>DATE(Ausblenden!$A$81,2,Ausblenden!$B84)</f>
        <v>45692</v>
      </c>
      <c r="C13" s="155">
        <f t="shared" si="3"/>
        <v>0</v>
      </c>
      <c r="D13" s="155">
        <f t="shared" si="3"/>
        <v>0</v>
      </c>
      <c r="E13" s="155">
        <f t="shared" si="3"/>
        <v>0</v>
      </c>
      <c r="F13" s="160">
        <f t="shared" si="4"/>
        <v>0</v>
      </c>
      <c r="G13" s="156"/>
      <c r="H13" s="156"/>
      <c r="I13" s="156"/>
      <c r="J13" s="156"/>
      <c r="K13" s="156"/>
      <c r="L13" s="156"/>
      <c r="M13" s="156"/>
      <c r="N13" s="156"/>
      <c r="O13" s="156"/>
      <c r="P13" s="156"/>
      <c r="Q13" s="156"/>
      <c r="R13" s="156"/>
      <c r="S13" s="156"/>
      <c r="T13" s="156"/>
      <c r="U13" s="156"/>
      <c r="V13" s="156"/>
      <c r="W13" s="156"/>
      <c r="X13" s="156"/>
      <c r="Y13" s="156"/>
      <c r="Z13" s="160">
        <f t="shared" si="0"/>
        <v>0</v>
      </c>
      <c r="AA13" s="157"/>
      <c r="AB13" s="80"/>
      <c r="AC13" s="81"/>
      <c r="AD13" s="82"/>
      <c r="AE13" s="158"/>
      <c r="AF13" s="81"/>
      <c r="AG13" s="81"/>
      <c r="AH13" s="81"/>
      <c r="AI13" s="81"/>
      <c r="AJ13" s="159"/>
      <c r="AK13" s="161">
        <f t="shared" si="1"/>
        <v>0</v>
      </c>
      <c r="AL13" s="80"/>
      <c r="AM13" s="158"/>
      <c r="AN13" s="82"/>
      <c r="AO13" s="104"/>
    </row>
    <row r="14" spans="1:41" ht="21" customHeight="1" x14ac:dyDescent="0.35">
      <c r="A14" s="164" t="str">
        <f t="shared" si="2"/>
        <v>Mittwoch</v>
      </c>
      <c r="B14" s="169">
        <f>DATE(Ausblenden!$A$81,2,Ausblenden!$B85)</f>
        <v>45693</v>
      </c>
      <c r="C14" s="155">
        <f t="shared" si="3"/>
        <v>0</v>
      </c>
      <c r="D14" s="155">
        <f t="shared" si="3"/>
        <v>0</v>
      </c>
      <c r="E14" s="155">
        <f t="shared" si="3"/>
        <v>0</v>
      </c>
      <c r="F14" s="160">
        <f t="shared" si="4"/>
        <v>0</v>
      </c>
      <c r="G14" s="156"/>
      <c r="H14" s="156"/>
      <c r="I14" s="156"/>
      <c r="J14" s="156"/>
      <c r="K14" s="156"/>
      <c r="L14" s="156"/>
      <c r="M14" s="156"/>
      <c r="N14" s="156"/>
      <c r="O14" s="156"/>
      <c r="P14" s="156"/>
      <c r="Q14" s="156"/>
      <c r="R14" s="156"/>
      <c r="S14" s="156"/>
      <c r="T14" s="156"/>
      <c r="U14" s="156"/>
      <c r="V14" s="156"/>
      <c r="W14" s="156"/>
      <c r="X14" s="156"/>
      <c r="Y14" s="156"/>
      <c r="Z14" s="160">
        <f t="shared" si="0"/>
        <v>0</v>
      </c>
      <c r="AA14" s="157"/>
      <c r="AB14" s="80"/>
      <c r="AC14" s="81"/>
      <c r="AD14" s="82"/>
      <c r="AE14" s="158"/>
      <c r="AF14" s="81"/>
      <c r="AG14" s="81"/>
      <c r="AH14" s="81"/>
      <c r="AI14" s="81"/>
      <c r="AJ14" s="159"/>
      <c r="AK14" s="161">
        <f t="shared" si="1"/>
        <v>0</v>
      </c>
      <c r="AL14" s="80"/>
      <c r="AM14" s="158"/>
      <c r="AN14" s="82"/>
      <c r="AO14" s="104"/>
    </row>
    <row r="15" spans="1:41" ht="21" customHeight="1" x14ac:dyDescent="0.35">
      <c r="A15" s="164" t="str">
        <f t="shared" si="2"/>
        <v>Donnerstag</v>
      </c>
      <c r="B15" s="169">
        <f>DATE(Ausblenden!$A$81,2,Ausblenden!$B86)</f>
        <v>45694</v>
      </c>
      <c r="C15" s="155">
        <f t="shared" si="3"/>
        <v>0</v>
      </c>
      <c r="D15" s="155">
        <f t="shared" si="3"/>
        <v>0</v>
      </c>
      <c r="E15" s="155">
        <f t="shared" si="3"/>
        <v>0</v>
      </c>
      <c r="F15" s="160">
        <f t="shared" si="4"/>
        <v>0</v>
      </c>
      <c r="G15" s="156"/>
      <c r="H15" s="156"/>
      <c r="I15" s="156"/>
      <c r="J15" s="156"/>
      <c r="K15" s="156"/>
      <c r="L15" s="156"/>
      <c r="M15" s="156"/>
      <c r="N15" s="156"/>
      <c r="O15" s="156"/>
      <c r="P15" s="156"/>
      <c r="Q15" s="156"/>
      <c r="R15" s="156"/>
      <c r="S15" s="156"/>
      <c r="T15" s="156"/>
      <c r="U15" s="156"/>
      <c r="V15" s="156"/>
      <c r="W15" s="156"/>
      <c r="X15" s="156"/>
      <c r="Y15" s="156"/>
      <c r="Z15" s="160">
        <f t="shared" si="0"/>
        <v>0</v>
      </c>
      <c r="AA15" s="157"/>
      <c r="AB15" s="80"/>
      <c r="AC15" s="81"/>
      <c r="AD15" s="82"/>
      <c r="AE15" s="158"/>
      <c r="AF15" s="81"/>
      <c r="AG15" s="81"/>
      <c r="AH15" s="81"/>
      <c r="AI15" s="81"/>
      <c r="AJ15" s="159"/>
      <c r="AK15" s="161">
        <f t="shared" si="1"/>
        <v>0</v>
      </c>
      <c r="AL15" s="80"/>
      <c r="AM15" s="158"/>
      <c r="AN15" s="82"/>
      <c r="AO15" s="104"/>
    </row>
    <row r="16" spans="1:41" ht="21" customHeight="1" x14ac:dyDescent="0.35">
      <c r="A16" s="164" t="str">
        <f t="shared" si="2"/>
        <v>Freitag</v>
      </c>
      <c r="B16" s="169">
        <f>DATE(Ausblenden!$A$81,2,Ausblenden!$B87)</f>
        <v>45695</v>
      </c>
      <c r="C16" s="155">
        <f t="shared" si="3"/>
        <v>0</v>
      </c>
      <c r="D16" s="155">
        <f t="shared" si="3"/>
        <v>0</v>
      </c>
      <c r="E16" s="155">
        <f t="shared" si="3"/>
        <v>0</v>
      </c>
      <c r="F16" s="160">
        <f t="shared" si="4"/>
        <v>0</v>
      </c>
      <c r="G16" s="156"/>
      <c r="H16" s="156"/>
      <c r="I16" s="156"/>
      <c r="J16" s="156"/>
      <c r="K16" s="156"/>
      <c r="L16" s="156"/>
      <c r="M16" s="156"/>
      <c r="N16" s="156"/>
      <c r="O16" s="156"/>
      <c r="P16" s="156"/>
      <c r="Q16" s="156"/>
      <c r="R16" s="156"/>
      <c r="S16" s="156"/>
      <c r="T16" s="156"/>
      <c r="U16" s="156"/>
      <c r="V16" s="156"/>
      <c r="W16" s="156"/>
      <c r="X16" s="156"/>
      <c r="Y16" s="156"/>
      <c r="Z16" s="160">
        <f t="shared" si="0"/>
        <v>0</v>
      </c>
      <c r="AA16" s="157"/>
      <c r="AB16" s="80"/>
      <c r="AC16" s="81"/>
      <c r="AD16" s="82"/>
      <c r="AE16" s="158"/>
      <c r="AF16" s="81"/>
      <c r="AG16" s="81"/>
      <c r="AH16" s="81"/>
      <c r="AI16" s="81"/>
      <c r="AJ16" s="159"/>
      <c r="AK16" s="161">
        <f t="shared" si="1"/>
        <v>0</v>
      </c>
      <c r="AL16" s="80"/>
      <c r="AM16" s="158"/>
      <c r="AN16" s="82"/>
      <c r="AO16" s="104"/>
    </row>
    <row r="17" spans="1:41" ht="21" customHeight="1" x14ac:dyDescent="0.35">
      <c r="A17" s="164" t="str">
        <f t="shared" si="2"/>
        <v>Samstag</v>
      </c>
      <c r="B17" s="169">
        <f>DATE(Ausblenden!$A$81,2,Ausblenden!$B88)</f>
        <v>45696</v>
      </c>
      <c r="C17" s="155">
        <f t="shared" si="3"/>
        <v>0</v>
      </c>
      <c r="D17" s="155">
        <f t="shared" si="3"/>
        <v>0</v>
      </c>
      <c r="E17" s="155">
        <f t="shared" si="3"/>
        <v>0</v>
      </c>
      <c r="F17" s="160">
        <f t="shared" si="4"/>
        <v>0</v>
      </c>
      <c r="G17" s="156"/>
      <c r="H17" s="156"/>
      <c r="I17" s="156"/>
      <c r="J17" s="156"/>
      <c r="K17" s="156"/>
      <c r="L17" s="156"/>
      <c r="M17" s="156"/>
      <c r="N17" s="156"/>
      <c r="O17" s="156"/>
      <c r="P17" s="156"/>
      <c r="Q17" s="156"/>
      <c r="R17" s="156"/>
      <c r="S17" s="156"/>
      <c r="T17" s="156"/>
      <c r="U17" s="156"/>
      <c r="V17" s="156"/>
      <c r="W17" s="156"/>
      <c r="X17" s="156"/>
      <c r="Y17" s="156"/>
      <c r="Z17" s="160">
        <f t="shared" si="0"/>
        <v>0</v>
      </c>
      <c r="AA17" s="157"/>
      <c r="AB17" s="80"/>
      <c r="AC17" s="81"/>
      <c r="AD17" s="82"/>
      <c r="AE17" s="158"/>
      <c r="AF17" s="81"/>
      <c r="AG17" s="81"/>
      <c r="AH17" s="81"/>
      <c r="AI17" s="81"/>
      <c r="AJ17" s="159"/>
      <c r="AK17" s="161">
        <f t="shared" si="1"/>
        <v>0</v>
      </c>
      <c r="AL17" s="80"/>
      <c r="AM17" s="158"/>
      <c r="AN17" s="82"/>
      <c r="AO17" s="104"/>
    </row>
    <row r="18" spans="1:41" ht="21" customHeight="1" x14ac:dyDescent="0.35">
      <c r="A18" s="164" t="str">
        <f t="shared" si="2"/>
        <v>Sonntag</v>
      </c>
      <c r="B18" s="169">
        <f>DATE(Ausblenden!$A$81,2,Ausblenden!$B89)</f>
        <v>45697</v>
      </c>
      <c r="C18" s="155">
        <f t="shared" si="3"/>
        <v>0</v>
      </c>
      <c r="D18" s="155">
        <f t="shared" si="3"/>
        <v>0</v>
      </c>
      <c r="E18" s="155">
        <f t="shared" si="3"/>
        <v>0</v>
      </c>
      <c r="F18" s="160">
        <f t="shared" si="4"/>
        <v>0</v>
      </c>
      <c r="G18" s="156"/>
      <c r="H18" s="156"/>
      <c r="I18" s="156"/>
      <c r="J18" s="156"/>
      <c r="K18" s="156"/>
      <c r="L18" s="156"/>
      <c r="M18" s="156"/>
      <c r="N18" s="156"/>
      <c r="O18" s="156"/>
      <c r="P18" s="156"/>
      <c r="Q18" s="156"/>
      <c r="R18" s="156"/>
      <c r="S18" s="156"/>
      <c r="T18" s="156"/>
      <c r="U18" s="156"/>
      <c r="V18" s="156"/>
      <c r="W18" s="156"/>
      <c r="X18" s="156"/>
      <c r="Y18" s="156"/>
      <c r="Z18" s="160">
        <f t="shared" si="0"/>
        <v>0</v>
      </c>
      <c r="AA18" s="157"/>
      <c r="AB18" s="80"/>
      <c r="AC18" s="81"/>
      <c r="AD18" s="82"/>
      <c r="AE18" s="158"/>
      <c r="AF18" s="81"/>
      <c r="AG18" s="81"/>
      <c r="AH18" s="81"/>
      <c r="AI18" s="81"/>
      <c r="AJ18" s="159"/>
      <c r="AK18" s="161">
        <f t="shared" si="1"/>
        <v>0</v>
      </c>
      <c r="AL18" s="80"/>
      <c r="AM18" s="158"/>
      <c r="AN18" s="82"/>
      <c r="AO18" s="104"/>
    </row>
    <row r="19" spans="1:41" ht="21" customHeight="1" x14ac:dyDescent="0.35">
      <c r="A19" s="164" t="str">
        <f t="shared" si="2"/>
        <v>Montag</v>
      </c>
      <c r="B19" s="169">
        <f>DATE(Ausblenden!$A$81,2,Ausblenden!$B90)</f>
        <v>45698</v>
      </c>
      <c r="C19" s="155">
        <f t="shared" si="3"/>
        <v>0</v>
      </c>
      <c r="D19" s="155">
        <f t="shared" si="3"/>
        <v>0</v>
      </c>
      <c r="E19" s="155">
        <f t="shared" si="3"/>
        <v>0</v>
      </c>
      <c r="F19" s="160">
        <f t="shared" si="4"/>
        <v>0</v>
      </c>
      <c r="G19" s="156"/>
      <c r="H19" s="156"/>
      <c r="I19" s="156"/>
      <c r="J19" s="156"/>
      <c r="K19" s="156"/>
      <c r="L19" s="156"/>
      <c r="M19" s="156"/>
      <c r="N19" s="156"/>
      <c r="O19" s="156"/>
      <c r="P19" s="156"/>
      <c r="Q19" s="156"/>
      <c r="R19" s="156"/>
      <c r="S19" s="156"/>
      <c r="T19" s="156"/>
      <c r="U19" s="156"/>
      <c r="V19" s="156"/>
      <c r="W19" s="156"/>
      <c r="X19" s="156"/>
      <c r="Y19" s="156"/>
      <c r="Z19" s="160">
        <f t="shared" si="0"/>
        <v>0</v>
      </c>
      <c r="AA19" s="157"/>
      <c r="AB19" s="80"/>
      <c r="AC19" s="81"/>
      <c r="AD19" s="82"/>
      <c r="AE19" s="158"/>
      <c r="AF19" s="81"/>
      <c r="AG19" s="81"/>
      <c r="AH19" s="81"/>
      <c r="AI19" s="81"/>
      <c r="AJ19" s="159"/>
      <c r="AK19" s="161">
        <f t="shared" si="1"/>
        <v>0</v>
      </c>
      <c r="AL19" s="80"/>
      <c r="AM19" s="158"/>
      <c r="AN19" s="82"/>
      <c r="AO19" s="104"/>
    </row>
    <row r="20" spans="1:41" ht="21" customHeight="1" x14ac:dyDescent="0.35">
      <c r="A20" s="164" t="str">
        <f t="shared" si="2"/>
        <v>Dienstag</v>
      </c>
      <c r="B20" s="169">
        <f>DATE(Ausblenden!$A$81,2,Ausblenden!$B91)</f>
        <v>45699</v>
      </c>
      <c r="C20" s="155">
        <f t="shared" si="3"/>
        <v>0</v>
      </c>
      <c r="D20" s="155">
        <f t="shared" si="3"/>
        <v>0</v>
      </c>
      <c r="E20" s="155">
        <f t="shared" si="3"/>
        <v>0</v>
      </c>
      <c r="F20" s="160">
        <f t="shared" si="4"/>
        <v>0</v>
      </c>
      <c r="G20" s="156"/>
      <c r="H20" s="156"/>
      <c r="I20" s="156"/>
      <c r="J20" s="156"/>
      <c r="K20" s="156"/>
      <c r="L20" s="156"/>
      <c r="M20" s="156"/>
      <c r="N20" s="156"/>
      <c r="O20" s="156"/>
      <c r="P20" s="156"/>
      <c r="Q20" s="156"/>
      <c r="R20" s="156"/>
      <c r="S20" s="156"/>
      <c r="T20" s="156"/>
      <c r="U20" s="156"/>
      <c r="V20" s="156"/>
      <c r="W20" s="156"/>
      <c r="X20" s="156"/>
      <c r="Y20" s="156"/>
      <c r="Z20" s="160">
        <f t="shared" si="0"/>
        <v>0</v>
      </c>
      <c r="AA20" s="157"/>
      <c r="AB20" s="80"/>
      <c r="AC20" s="81"/>
      <c r="AD20" s="82"/>
      <c r="AE20" s="158"/>
      <c r="AF20" s="81"/>
      <c r="AG20" s="81"/>
      <c r="AH20" s="81"/>
      <c r="AI20" s="81"/>
      <c r="AJ20" s="159"/>
      <c r="AK20" s="161">
        <f t="shared" si="1"/>
        <v>0</v>
      </c>
      <c r="AL20" s="80"/>
      <c r="AM20" s="158"/>
      <c r="AN20" s="82"/>
      <c r="AO20" s="104"/>
    </row>
    <row r="21" spans="1:41" ht="21" customHeight="1" x14ac:dyDescent="0.35">
      <c r="A21" s="164" t="str">
        <f t="shared" si="2"/>
        <v>Mittwoch</v>
      </c>
      <c r="B21" s="169">
        <f>DATE(Ausblenden!$A$81,2,Ausblenden!$B92)</f>
        <v>45700</v>
      </c>
      <c r="C21" s="155">
        <f t="shared" si="3"/>
        <v>0</v>
      </c>
      <c r="D21" s="155">
        <f t="shared" si="3"/>
        <v>0</v>
      </c>
      <c r="E21" s="155">
        <f t="shared" si="3"/>
        <v>0</v>
      </c>
      <c r="F21" s="160">
        <f t="shared" si="4"/>
        <v>0</v>
      </c>
      <c r="G21" s="156"/>
      <c r="H21" s="156"/>
      <c r="I21" s="156"/>
      <c r="J21" s="156"/>
      <c r="K21" s="156"/>
      <c r="L21" s="156"/>
      <c r="M21" s="156"/>
      <c r="N21" s="156"/>
      <c r="O21" s="156"/>
      <c r="P21" s="156"/>
      <c r="Q21" s="156"/>
      <c r="R21" s="156"/>
      <c r="S21" s="156"/>
      <c r="T21" s="156"/>
      <c r="U21" s="156"/>
      <c r="V21" s="156"/>
      <c r="W21" s="156"/>
      <c r="X21" s="156"/>
      <c r="Y21" s="156"/>
      <c r="Z21" s="160">
        <f t="shared" si="0"/>
        <v>0</v>
      </c>
      <c r="AA21" s="157"/>
      <c r="AB21" s="80"/>
      <c r="AC21" s="81"/>
      <c r="AD21" s="82"/>
      <c r="AE21" s="158"/>
      <c r="AF21" s="81"/>
      <c r="AG21" s="81"/>
      <c r="AH21" s="81"/>
      <c r="AI21" s="81"/>
      <c r="AJ21" s="159"/>
      <c r="AK21" s="161">
        <f t="shared" si="1"/>
        <v>0</v>
      </c>
      <c r="AL21" s="80"/>
      <c r="AM21" s="158"/>
      <c r="AN21" s="82"/>
      <c r="AO21" s="104"/>
    </row>
    <row r="22" spans="1:41" ht="21" customHeight="1" x14ac:dyDescent="0.35">
      <c r="A22" s="164" t="str">
        <f t="shared" si="2"/>
        <v>Donnerstag</v>
      </c>
      <c r="B22" s="169">
        <f>DATE(Ausblenden!$A$81,2,Ausblenden!$B93)</f>
        <v>45701</v>
      </c>
      <c r="C22" s="155">
        <f t="shared" si="3"/>
        <v>0</v>
      </c>
      <c r="D22" s="155">
        <f t="shared" si="3"/>
        <v>0</v>
      </c>
      <c r="E22" s="155">
        <f t="shared" si="3"/>
        <v>0</v>
      </c>
      <c r="F22" s="160">
        <f t="shared" si="4"/>
        <v>0</v>
      </c>
      <c r="G22" s="156"/>
      <c r="H22" s="156"/>
      <c r="I22" s="156"/>
      <c r="J22" s="156"/>
      <c r="K22" s="156"/>
      <c r="L22" s="156"/>
      <c r="M22" s="156"/>
      <c r="N22" s="156"/>
      <c r="O22" s="156"/>
      <c r="P22" s="156"/>
      <c r="Q22" s="156"/>
      <c r="R22" s="156"/>
      <c r="S22" s="156"/>
      <c r="T22" s="156"/>
      <c r="U22" s="156"/>
      <c r="V22" s="156"/>
      <c r="W22" s="156"/>
      <c r="X22" s="156"/>
      <c r="Y22" s="156"/>
      <c r="Z22" s="160">
        <f t="shared" si="0"/>
        <v>0</v>
      </c>
      <c r="AA22" s="157"/>
      <c r="AB22" s="80"/>
      <c r="AC22" s="81"/>
      <c r="AD22" s="82"/>
      <c r="AE22" s="158"/>
      <c r="AF22" s="81"/>
      <c r="AG22" s="81"/>
      <c r="AH22" s="81"/>
      <c r="AI22" s="81"/>
      <c r="AJ22" s="159"/>
      <c r="AK22" s="161">
        <f t="shared" si="1"/>
        <v>0</v>
      </c>
      <c r="AL22" s="80"/>
      <c r="AM22" s="158"/>
      <c r="AN22" s="82"/>
      <c r="AO22" s="104"/>
    </row>
    <row r="23" spans="1:41" ht="21" customHeight="1" x14ac:dyDescent="0.35">
      <c r="A23" s="164" t="str">
        <f t="shared" si="2"/>
        <v>Freitag</v>
      </c>
      <c r="B23" s="169">
        <f>DATE(Ausblenden!$A$81,2,Ausblenden!$B94)</f>
        <v>45702</v>
      </c>
      <c r="C23" s="155">
        <f t="shared" si="3"/>
        <v>0</v>
      </c>
      <c r="D23" s="155">
        <f t="shared" si="3"/>
        <v>0</v>
      </c>
      <c r="E23" s="155">
        <f t="shared" si="3"/>
        <v>0</v>
      </c>
      <c r="F23" s="160">
        <f t="shared" si="4"/>
        <v>0</v>
      </c>
      <c r="G23" s="156"/>
      <c r="H23" s="156"/>
      <c r="I23" s="156"/>
      <c r="J23" s="156"/>
      <c r="K23" s="156"/>
      <c r="L23" s="156"/>
      <c r="M23" s="156"/>
      <c r="N23" s="156"/>
      <c r="O23" s="156"/>
      <c r="P23" s="156"/>
      <c r="Q23" s="156"/>
      <c r="R23" s="156"/>
      <c r="S23" s="156"/>
      <c r="T23" s="156"/>
      <c r="U23" s="156"/>
      <c r="V23" s="156"/>
      <c r="W23" s="156"/>
      <c r="X23" s="156"/>
      <c r="Y23" s="156"/>
      <c r="Z23" s="160">
        <f t="shared" si="0"/>
        <v>0</v>
      </c>
      <c r="AA23" s="157"/>
      <c r="AB23" s="80"/>
      <c r="AC23" s="81"/>
      <c r="AD23" s="82"/>
      <c r="AE23" s="158"/>
      <c r="AF23" s="81"/>
      <c r="AG23" s="81"/>
      <c r="AH23" s="81"/>
      <c r="AI23" s="81"/>
      <c r="AJ23" s="159"/>
      <c r="AK23" s="161">
        <f t="shared" si="1"/>
        <v>0</v>
      </c>
      <c r="AL23" s="80"/>
      <c r="AM23" s="158"/>
      <c r="AN23" s="82"/>
      <c r="AO23" s="104"/>
    </row>
    <row r="24" spans="1:41" ht="21" customHeight="1" x14ac:dyDescent="0.35">
      <c r="A24" s="164" t="str">
        <f t="shared" si="2"/>
        <v>Samstag</v>
      </c>
      <c r="B24" s="169">
        <f>DATE(Ausblenden!$A$81,2,Ausblenden!$B95)</f>
        <v>45703</v>
      </c>
      <c r="C24" s="155">
        <f t="shared" si="3"/>
        <v>0</v>
      </c>
      <c r="D24" s="155">
        <f t="shared" si="3"/>
        <v>0</v>
      </c>
      <c r="E24" s="155">
        <f t="shared" si="3"/>
        <v>0</v>
      </c>
      <c r="F24" s="160">
        <f t="shared" si="4"/>
        <v>0</v>
      </c>
      <c r="G24" s="156"/>
      <c r="H24" s="156"/>
      <c r="I24" s="156"/>
      <c r="J24" s="156"/>
      <c r="K24" s="156"/>
      <c r="L24" s="156"/>
      <c r="M24" s="156"/>
      <c r="N24" s="156"/>
      <c r="O24" s="156"/>
      <c r="P24" s="156"/>
      <c r="Q24" s="156"/>
      <c r="R24" s="156"/>
      <c r="S24" s="156"/>
      <c r="T24" s="156"/>
      <c r="U24" s="156"/>
      <c r="V24" s="156"/>
      <c r="W24" s="156"/>
      <c r="X24" s="156"/>
      <c r="Y24" s="156"/>
      <c r="Z24" s="160">
        <f t="shared" si="0"/>
        <v>0</v>
      </c>
      <c r="AA24" s="157"/>
      <c r="AB24" s="80"/>
      <c r="AC24" s="81"/>
      <c r="AD24" s="82"/>
      <c r="AE24" s="158"/>
      <c r="AF24" s="81"/>
      <c r="AG24" s="81"/>
      <c r="AH24" s="81"/>
      <c r="AI24" s="81"/>
      <c r="AJ24" s="159"/>
      <c r="AK24" s="161">
        <f t="shared" si="1"/>
        <v>0</v>
      </c>
      <c r="AL24" s="80"/>
      <c r="AM24" s="158"/>
      <c r="AN24" s="82"/>
      <c r="AO24" s="104"/>
    </row>
    <row r="25" spans="1:41" ht="21" customHeight="1" x14ac:dyDescent="0.35">
      <c r="A25" s="164" t="str">
        <f t="shared" si="2"/>
        <v>Sonntag</v>
      </c>
      <c r="B25" s="169">
        <f>DATE(Ausblenden!$A$81,2,Ausblenden!$B96)</f>
        <v>45704</v>
      </c>
      <c r="C25" s="155">
        <f t="shared" si="3"/>
        <v>0</v>
      </c>
      <c r="D25" s="155">
        <f t="shared" si="3"/>
        <v>0</v>
      </c>
      <c r="E25" s="155">
        <f t="shared" si="3"/>
        <v>0</v>
      </c>
      <c r="F25" s="160">
        <f t="shared" si="4"/>
        <v>0</v>
      </c>
      <c r="G25" s="156"/>
      <c r="H25" s="156"/>
      <c r="I25" s="156"/>
      <c r="J25" s="156"/>
      <c r="K25" s="156"/>
      <c r="L25" s="156"/>
      <c r="M25" s="156"/>
      <c r="N25" s="156"/>
      <c r="O25" s="156"/>
      <c r="P25" s="156"/>
      <c r="Q25" s="156"/>
      <c r="R25" s="156"/>
      <c r="S25" s="156"/>
      <c r="T25" s="156"/>
      <c r="U25" s="156"/>
      <c r="V25" s="156"/>
      <c r="W25" s="156"/>
      <c r="X25" s="156"/>
      <c r="Y25" s="156"/>
      <c r="Z25" s="160">
        <f t="shared" si="0"/>
        <v>0</v>
      </c>
      <c r="AA25" s="157"/>
      <c r="AB25" s="80"/>
      <c r="AC25" s="81"/>
      <c r="AD25" s="82"/>
      <c r="AE25" s="158"/>
      <c r="AF25" s="81"/>
      <c r="AG25" s="81"/>
      <c r="AH25" s="81"/>
      <c r="AI25" s="81"/>
      <c r="AJ25" s="159"/>
      <c r="AK25" s="161">
        <f t="shared" si="1"/>
        <v>0</v>
      </c>
      <c r="AL25" s="80"/>
      <c r="AM25" s="158"/>
      <c r="AN25" s="82"/>
      <c r="AO25" s="104"/>
    </row>
    <row r="26" spans="1:41" ht="21" customHeight="1" x14ac:dyDescent="0.35">
      <c r="A26" s="164" t="str">
        <f t="shared" si="2"/>
        <v>Montag</v>
      </c>
      <c r="B26" s="169">
        <f>DATE(Ausblenden!$A$81,2,Ausblenden!$B97)</f>
        <v>45705</v>
      </c>
      <c r="C26" s="155">
        <f t="shared" si="3"/>
        <v>0</v>
      </c>
      <c r="D26" s="155">
        <f t="shared" si="3"/>
        <v>0</v>
      </c>
      <c r="E26" s="155">
        <f t="shared" si="3"/>
        <v>0</v>
      </c>
      <c r="F26" s="160">
        <f t="shared" si="4"/>
        <v>0</v>
      </c>
      <c r="G26" s="156"/>
      <c r="H26" s="156"/>
      <c r="I26" s="156"/>
      <c r="J26" s="156"/>
      <c r="K26" s="156"/>
      <c r="L26" s="156"/>
      <c r="M26" s="156"/>
      <c r="N26" s="156"/>
      <c r="O26" s="156"/>
      <c r="P26" s="156"/>
      <c r="Q26" s="156"/>
      <c r="R26" s="156"/>
      <c r="S26" s="156"/>
      <c r="T26" s="156"/>
      <c r="U26" s="156"/>
      <c r="V26" s="156"/>
      <c r="W26" s="156"/>
      <c r="X26" s="156"/>
      <c r="Y26" s="156"/>
      <c r="Z26" s="160">
        <f t="shared" si="0"/>
        <v>0</v>
      </c>
      <c r="AA26" s="157"/>
      <c r="AB26" s="80"/>
      <c r="AC26" s="81"/>
      <c r="AD26" s="82"/>
      <c r="AE26" s="158"/>
      <c r="AF26" s="81"/>
      <c r="AG26" s="81"/>
      <c r="AH26" s="81"/>
      <c r="AI26" s="81"/>
      <c r="AJ26" s="159"/>
      <c r="AK26" s="161">
        <f t="shared" si="1"/>
        <v>0</v>
      </c>
      <c r="AL26" s="80"/>
      <c r="AM26" s="158"/>
      <c r="AN26" s="82"/>
      <c r="AO26" s="104"/>
    </row>
    <row r="27" spans="1:41" ht="21" customHeight="1" x14ac:dyDescent="0.35">
      <c r="A27" s="164" t="str">
        <f t="shared" si="2"/>
        <v>Dienstag</v>
      </c>
      <c r="B27" s="169">
        <f>DATE(Ausblenden!$A$81,2,Ausblenden!$B98)</f>
        <v>45706</v>
      </c>
      <c r="C27" s="155">
        <f t="shared" si="3"/>
        <v>0</v>
      </c>
      <c r="D27" s="155">
        <f t="shared" si="3"/>
        <v>0</v>
      </c>
      <c r="E27" s="155">
        <f t="shared" si="3"/>
        <v>0</v>
      </c>
      <c r="F27" s="160">
        <f t="shared" si="4"/>
        <v>0</v>
      </c>
      <c r="G27" s="156"/>
      <c r="H27" s="156"/>
      <c r="I27" s="156"/>
      <c r="J27" s="156"/>
      <c r="K27" s="156"/>
      <c r="L27" s="156"/>
      <c r="M27" s="156"/>
      <c r="N27" s="156"/>
      <c r="O27" s="156"/>
      <c r="P27" s="156"/>
      <c r="Q27" s="156"/>
      <c r="R27" s="156"/>
      <c r="S27" s="156"/>
      <c r="T27" s="156"/>
      <c r="U27" s="156"/>
      <c r="V27" s="156"/>
      <c r="W27" s="156"/>
      <c r="X27" s="156"/>
      <c r="Y27" s="156"/>
      <c r="Z27" s="160">
        <f t="shared" si="0"/>
        <v>0</v>
      </c>
      <c r="AA27" s="157"/>
      <c r="AB27" s="80"/>
      <c r="AC27" s="81"/>
      <c r="AD27" s="82"/>
      <c r="AE27" s="158"/>
      <c r="AF27" s="81"/>
      <c r="AG27" s="81"/>
      <c r="AH27" s="81"/>
      <c r="AI27" s="81"/>
      <c r="AJ27" s="159"/>
      <c r="AK27" s="161">
        <f t="shared" si="1"/>
        <v>0</v>
      </c>
      <c r="AL27" s="80"/>
      <c r="AM27" s="158"/>
      <c r="AN27" s="82"/>
      <c r="AO27" s="104"/>
    </row>
    <row r="28" spans="1:41" ht="21" customHeight="1" x14ac:dyDescent="0.35">
      <c r="A28" s="164" t="str">
        <f t="shared" si="2"/>
        <v>Mittwoch</v>
      </c>
      <c r="B28" s="169">
        <f>DATE(Ausblenden!$A$81,2,Ausblenden!$B99)</f>
        <v>45707</v>
      </c>
      <c r="C28" s="155">
        <f t="shared" si="3"/>
        <v>0</v>
      </c>
      <c r="D28" s="155">
        <f t="shared" si="3"/>
        <v>0</v>
      </c>
      <c r="E28" s="155">
        <f t="shared" si="3"/>
        <v>0</v>
      </c>
      <c r="F28" s="160">
        <f t="shared" si="4"/>
        <v>0</v>
      </c>
      <c r="G28" s="156"/>
      <c r="H28" s="156"/>
      <c r="I28" s="156"/>
      <c r="J28" s="156"/>
      <c r="K28" s="156"/>
      <c r="L28" s="156"/>
      <c r="M28" s="156"/>
      <c r="N28" s="156"/>
      <c r="O28" s="156"/>
      <c r="P28" s="156"/>
      <c r="Q28" s="156"/>
      <c r="R28" s="156"/>
      <c r="S28" s="156"/>
      <c r="T28" s="156"/>
      <c r="U28" s="156"/>
      <c r="V28" s="156"/>
      <c r="W28" s="156"/>
      <c r="X28" s="156"/>
      <c r="Y28" s="156"/>
      <c r="Z28" s="160">
        <f t="shared" si="0"/>
        <v>0</v>
      </c>
      <c r="AA28" s="157"/>
      <c r="AB28" s="80"/>
      <c r="AC28" s="81"/>
      <c r="AD28" s="82"/>
      <c r="AE28" s="158"/>
      <c r="AF28" s="81"/>
      <c r="AG28" s="81"/>
      <c r="AH28" s="81"/>
      <c r="AI28" s="81"/>
      <c r="AJ28" s="159"/>
      <c r="AK28" s="161">
        <f t="shared" si="1"/>
        <v>0</v>
      </c>
      <c r="AL28" s="80"/>
      <c r="AM28" s="158"/>
      <c r="AN28" s="82"/>
      <c r="AO28" s="104"/>
    </row>
    <row r="29" spans="1:41" ht="21" customHeight="1" x14ac:dyDescent="0.35">
      <c r="A29" s="164" t="str">
        <f t="shared" si="2"/>
        <v>Donnerstag</v>
      </c>
      <c r="B29" s="169">
        <f>DATE(Ausblenden!$A$81,2,Ausblenden!$B100)</f>
        <v>45708</v>
      </c>
      <c r="C29" s="155">
        <f t="shared" si="3"/>
        <v>0</v>
      </c>
      <c r="D29" s="155">
        <f t="shared" si="3"/>
        <v>0</v>
      </c>
      <c r="E29" s="155">
        <f t="shared" si="3"/>
        <v>0</v>
      </c>
      <c r="F29" s="160">
        <f t="shared" si="4"/>
        <v>0</v>
      </c>
      <c r="G29" s="156"/>
      <c r="H29" s="156"/>
      <c r="I29" s="156"/>
      <c r="J29" s="156"/>
      <c r="K29" s="156"/>
      <c r="L29" s="156"/>
      <c r="M29" s="156"/>
      <c r="N29" s="156"/>
      <c r="O29" s="156"/>
      <c r="P29" s="156"/>
      <c r="Q29" s="156"/>
      <c r="R29" s="156"/>
      <c r="S29" s="156"/>
      <c r="T29" s="156"/>
      <c r="U29" s="156"/>
      <c r="V29" s="156"/>
      <c r="W29" s="156"/>
      <c r="X29" s="156"/>
      <c r="Y29" s="156"/>
      <c r="Z29" s="160">
        <f t="shared" si="0"/>
        <v>0</v>
      </c>
      <c r="AA29" s="157"/>
      <c r="AB29" s="80"/>
      <c r="AC29" s="81"/>
      <c r="AD29" s="82"/>
      <c r="AE29" s="158"/>
      <c r="AF29" s="81"/>
      <c r="AG29" s="81"/>
      <c r="AH29" s="81"/>
      <c r="AI29" s="81"/>
      <c r="AJ29" s="159"/>
      <c r="AK29" s="161">
        <f t="shared" si="1"/>
        <v>0</v>
      </c>
      <c r="AL29" s="80"/>
      <c r="AM29" s="158"/>
      <c r="AN29" s="82"/>
      <c r="AO29" s="104"/>
    </row>
    <row r="30" spans="1:41" ht="21" customHeight="1" x14ac:dyDescent="0.35">
      <c r="A30" s="164" t="str">
        <f t="shared" si="2"/>
        <v>Freitag</v>
      </c>
      <c r="B30" s="169">
        <f>DATE(Ausblenden!$A$81,2,Ausblenden!$B101)</f>
        <v>45709</v>
      </c>
      <c r="C30" s="155">
        <f t="shared" si="3"/>
        <v>0</v>
      </c>
      <c r="D30" s="155">
        <f t="shared" si="3"/>
        <v>0</v>
      </c>
      <c r="E30" s="155">
        <f t="shared" si="3"/>
        <v>0</v>
      </c>
      <c r="F30" s="160">
        <f t="shared" si="4"/>
        <v>0</v>
      </c>
      <c r="G30" s="156"/>
      <c r="H30" s="156"/>
      <c r="I30" s="156"/>
      <c r="J30" s="156"/>
      <c r="K30" s="156"/>
      <c r="L30" s="156"/>
      <c r="M30" s="156"/>
      <c r="N30" s="156"/>
      <c r="O30" s="156"/>
      <c r="P30" s="156"/>
      <c r="Q30" s="156"/>
      <c r="R30" s="156"/>
      <c r="S30" s="156"/>
      <c r="T30" s="156"/>
      <c r="U30" s="156"/>
      <c r="V30" s="156"/>
      <c r="W30" s="156"/>
      <c r="X30" s="156"/>
      <c r="Y30" s="156"/>
      <c r="Z30" s="160">
        <f t="shared" si="0"/>
        <v>0</v>
      </c>
      <c r="AA30" s="157"/>
      <c r="AB30" s="80"/>
      <c r="AC30" s="81"/>
      <c r="AD30" s="82"/>
      <c r="AE30" s="158"/>
      <c r="AF30" s="81"/>
      <c r="AG30" s="81"/>
      <c r="AH30" s="81"/>
      <c r="AI30" s="81"/>
      <c r="AJ30" s="159"/>
      <c r="AK30" s="161">
        <f t="shared" si="1"/>
        <v>0</v>
      </c>
      <c r="AL30" s="80"/>
      <c r="AM30" s="158"/>
      <c r="AN30" s="82"/>
      <c r="AO30" s="104"/>
    </row>
    <row r="31" spans="1:41" ht="21" customHeight="1" x14ac:dyDescent="0.35">
      <c r="A31" s="164" t="str">
        <f t="shared" si="2"/>
        <v>Samstag</v>
      </c>
      <c r="B31" s="169">
        <f>DATE(Ausblenden!$A$81,2,Ausblenden!$B102)</f>
        <v>45710</v>
      </c>
      <c r="C31" s="155">
        <f t="shared" si="3"/>
        <v>0</v>
      </c>
      <c r="D31" s="155">
        <f t="shared" si="3"/>
        <v>0</v>
      </c>
      <c r="E31" s="155">
        <f t="shared" si="3"/>
        <v>0</v>
      </c>
      <c r="F31" s="160">
        <f t="shared" si="4"/>
        <v>0</v>
      </c>
      <c r="G31" s="156"/>
      <c r="H31" s="156"/>
      <c r="I31" s="156"/>
      <c r="J31" s="156"/>
      <c r="K31" s="156"/>
      <c r="L31" s="156"/>
      <c r="M31" s="156"/>
      <c r="N31" s="156"/>
      <c r="O31" s="156"/>
      <c r="P31" s="156"/>
      <c r="Q31" s="156"/>
      <c r="R31" s="156"/>
      <c r="S31" s="156"/>
      <c r="T31" s="156"/>
      <c r="U31" s="156"/>
      <c r="V31" s="156"/>
      <c r="W31" s="156"/>
      <c r="X31" s="156"/>
      <c r="Y31" s="156"/>
      <c r="Z31" s="160">
        <f t="shared" si="0"/>
        <v>0</v>
      </c>
      <c r="AA31" s="157"/>
      <c r="AB31" s="80"/>
      <c r="AC31" s="81"/>
      <c r="AD31" s="82"/>
      <c r="AE31" s="158"/>
      <c r="AF31" s="81"/>
      <c r="AG31" s="81"/>
      <c r="AH31" s="81"/>
      <c r="AI31" s="81"/>
      <c r="AJ31" s="159"/>
      <c r="AK31" s="161">
        <f t="shared" si="1"/>
        <v>0</v>
      </c>
      <c r="AL31" s="80"/>
      <c r="AM31" s="158"/>
      <c r="AN31" s="82"/>
      <c r="AO31" s="104"/>
    </row>
    <row r="32" spans="1:41" ht="21" customHeight="1" x14ac:dyDescent="0.35">
      <c r="A32" s="164" t="str">
        <f t="shared" si="2"/>
        <v>Sonntag</v>
      </c>
      <c r="B32" s="169">
        <f>DATE(Ausblenden!$A$81,2,Ausblenden!$B103)</f>
        <v>45711</v>
      </c>
      <c r="C32" s="155">
        <f t="shared" si="3"/>
        <v>0</v>
      </c>
      <c r="D32" s="155">
        <f t="shared" si="3"/>
        <v>0</v>
      </c>
      <c r="E32" s="155">
        <f t="shared" si="3"/>
        <v>0</v>
      </c>
      <c r="F32" s="160">
        <f t="shared" si="4"/>
        <v>0</v>
      </c>
      <c r="G32" s="156"/>
      <c r="H32" s="156"/>
      <c r="I32" s="156"/>
      <c r="J32" s="156"/>
      <c r="K32" s="156"/>
      <c r="L32" s="156"/>
      <c r="M32" s="156"/>
      <c r="N32" s="156"/>
      <c r="O32" s="156"/>
      <c r="P32" s="156"/>
      <c r="Q32" s="156"/>
      <c r="R32" s="156"/>
      <c r="S32" s="156"/>
      <c r="T32" s="156"/>
      <c r="U32" s="156"/>
      <c r="V32" s="156"/>
      <c r="W32" s="156"/>
      <c r="X32" s="156"/>
      <c r="Y32" s="156"/>
      <c r="Z32" s="160">
        <f t="shared" si="0"/>
        <v>0</v>
      </c>
      <c r="AA32" s="157"/>
      <c r="AB32" s="80"/>
      <c r="AC32" s="81"/>
      <c r="AD32" s="82"/>
      <c r="AE32" s="158"/>
      <c r="AF32" s="81"/>
      <c r="AG32" s="81"/>
      <c r="AH32" s="81"/>
      <c r="AI32" s="81"/>
      <c r="AJ32" s="159"/>
      <c r="AK32" s="161">
        <f t="shared" si="1"/>
        <v>0</v>
      </c>
      <c r="AL32" s="80"/>
      <c r="AM32" s="158"/>
      <c r="AN32" s="82"/>
      <c r="AO32" s="104"/>
    </row>
    <row r="33" spans="1:41" ht="21" customHeight="1" x14ac:dyDescent="0.35">
      <c r="A33" s="164" t="str">
        <f t="shared" si="2"/>
        <v>Montag</v>
      </c>
      <c r="B33" s="169">
        <f>DATE(Ausblenden!$A$81,2,Ausblenden!$B104)</f>
        <v>45712</v>
      </c>
      <c r="C33" s="155">
        <f t="shared" si="3"/>
        <v>0</v>
      </c>
      <c r="D33" s="155">
        <f t="shared" si="3"/>
        <v>0</v>
      </c>
      <c r="E33" s="155">
        <f t="shared" si="3"/>
        <v>0</v>
      </c>
      <c r="F33" s="160">
        <f t="shared" si="4"/>
        <v>0</v>
      </c>
      <c r="G33" s="156"/>
      <c r="H33" s="156"/>
      <c r="I33" s="156"/>
      <c r="J33" s="156"/>
      <c r="K33" s="156"/>
      <c r="L33" s="156"/>
      <c r="M33" s="156"/>
      <c r="N33" s="156"/>
      <c r="O33" s="156"/>
      <c r="P33" s="156"/>
      <c r="Q33" s="156"/>
      <c r="R33" s="156"/>
      <c r="S33" s="156"/>
      <c r="T33" s="156"/>
      <c r="U33" s="156"/>
      <c r="V33" s="156"/>
      <c r="W33" s="156"/>
      <c r="X33" s="156"/>
      <c r="Y33" s="156"/>
      <c r="Z33" s="160">
        <f t="shared" si="0"/>
        <v>0</v>
      </c>
      <c r="AA33" s="157"/>
      <c r="AB33" s="80"/>
      <c r="AC33" s="81"/>
      <c r="AD33" s="82"/>
      <c r="AE33" s="158"/>
      <c r="AF33" s="81"/>
      <c r="AG33" s="81"/>
      <c r="AH33" s="81"/>
      <c r="AI33" s="81"/>
      <c r="AJ33" s="159"/>
      <c r="AK33" s="161">
        <f t="shared" si="1"/>
        <v>0</v>
      </c>
      <c r="AL33" s="80"/>
      <c r="AM33" s="158"/>
      <c r="AN33" s="82"/>
      <c r="AO33" s="104"/>
    </row>
    <row r="34" spans="1:41" ht="21" customHeight="1" x14ac:dyDescent="0.35">
      <c r="A34" s="164" t="str">
        <f t="shared" si="2"/>
        <v>Dienstag</v>
      </c>
      <c r="B34" s="169">
        <f>DATE(Ausblenden!$A$81,2,Ausblenden!$B105)</f>
        <v>45713</v>
      </c>
      <c r="C34" s="155">
        <f t="shared" si="3"/>
        <v>0</v>
      </c>
      <c r="D34" s="155">
        <f t="shared" si="3"/>
        <v>0</v>
      </c>
      <c r="E34" s="155">
        <f t="shared" si="3"/>
        <v>0</v>
      </c>
      <c r="F34" s="160">
        <f t="shared" si="4"/>
        <v>0</v>
      </c>
      <c r="G34" s="156"/>
      <c r="H34" s="156"/>
      <c r="I34" s="156"/>
      <c r="J34" s="156"/>
      <c r="K34" s="156"/>
      <c r="L34" s="156"/>
      <c r="M34" s="156"/>
      <c r="N34" s="156"/>
      <c r="O34" s="156"/>
      <c r="P34" s="156"/>
      <c r="Q34" s="156"/>
      <c r="R34" s="156"/>
      <c r="S34" s="156"/>
      <c r="T34" s="156"/>
      <c r="U34" s="156"/>
      <c r="V34" s="156"/>
      <c r="W34" s="156"/>
      <c r="X34" s="156"/>
      <c r="Y34" s="156"/>
      <c r="Z34" s="160">
        <f t="shared" si="0"/>
        <v>0</v>
      </c>
      <c r="AA34" s="157"/>
      <c r="AB34" s="80"/>
      <c r="AC34" s="81"/>
      <c r="AD34" s="82"/>
      <c r="AE34" s="158"/>
      <c r="AF34" s="81"/>
      <c r="AG34" s="81"/>
      <c r="AH34" s="81"/>
      <c r="AI34" s="81"/>
      <c r="AJ34" s="159"/>
      <c r="AK34" s="161">
        <f t="shared" si="1"/>
        <v>0</v>
      </c>
      <c r="AL34" s="80"/>
      <c r="AM34" s="158"/>
      <c r="AN34" s="82"/>
      <c r="AO34" s="104"/>
    </row>
    <row r="35" spans="1:41" ht="21" customHeight="1" x14ac:dyDescent="0.35">
      <c r="A35" s="164" t="str">
        <f t="shared" si="2"/>
        <v>Mittwoch</v>
      </c>
      <c r="B35" s="169">
        <f>DATE(Ausblenden!$A$81,2,Ausblenden!$B106)</f>
        <v>45714</v>
      </c>
      <c r="C35" s="155">
        <f t="shared" si="3"/>
        <v>0</v>
      </c>
      <c r="D35" s="155">
        <f t="shared" si="3"/>
        <v>0</v>
      </c>
      <c r="E35" s="155">
        <f t="shared" si="3"/>
        <v>0</v>
      </c>
      <c r="F35" s="160">
        <f t="shared" si="4"/>
        <v>0</v>
      </c>
      <c r="G35" s="156"/>
      <c r="H35" s="156"/>
      <c r="I35" s="156"/>
      <c r="J35" s="156"/>
      <c r="K35" s="156"/>
      <c r="L35" s="156"/>
      <c r="M35" s="156"/>
      <c r="N35" s="156"/>
      <c r="O35" s="156"/>
      <c r="P35" s="156"/>
      <c r="Q35" s="156"/>
      <c r="R35" s="156"/>
      <c r="S35" s="156"/>
      <c r="T35" s="156"/>
      <c r="U35" s="156"/>
      <c r="V35" s="156"/>
      <c r="W35" s="156"/>
      <c r="X35" s="156"/>
      <c r="Y35" s="156"/>
      <c r="Z35" s="160">
        <f t="shared" si="0"/>
        <v>0</v>
      </c>
      <c r="AA35" s="157"/>
      <c r="AB35" s="80"/>
      <c r="AC35" s="81"/>
      <c r="AD35" s="82"/>
      <c r="AE35" s="158"/>
      <c r="AF35" s="81"/>
      <c r="AG35" s="81"/>
      <c r="AH35" s="81"/>
      <c r="AI35" s="81"/>
      <c r="AJ35" s="159"/>
      <c r="AK35" s="161">
        <f t="shared" si="1"/>
        <v>0</v>
      </c>
      <c r="AL35" s="80"/>
      <c r="AM35" s="158"/>
      <c r="AN35" s="82"/>
      <c r="AO35" s="104"/>
    </row>
    <row r="36" spans="1:41" ht="21" customHeight="1" x14ac:dyDescent="0.35">
      <c r="A36" s="164" t="str">
        <f t="shared" si="2"/>
        <v>Donnerstag</v>
      </c>
      <c r="B36" s="169">
        <f>DATE(Ausblenden!$A$81,2,Ausblenden!$B107)</f>
        <v>45715</v>
      </c>
      <c r="C36" s="155">
        <f t="shared" si="3"/>
        <v>0</v>
      </c>
      <c r="D36" s="155">
        <f t="shared" si="3"/>
        <v>0</v>
      </c>
      <c r="E36" s="155">
        <f t="shared" si="3"/>
        <v>0</v>
      </c>
      <c r="F36" s="160">
        <f t="shared" si="4"/>
        <v>0</v>
      </c>
      <c r="G36" s="156"/>
      <c r="H36" s="156"/>
      <c r="I36" s="156"/>
      <c r="J36" s="156"/>
      <c r="K36" s="156"/>
      <c r="L36" s="156"/>
      <c r="M36" s="156"/>
      <c r="N36" s="156"/>
      <c r="O36" s="156"/>
      <c r="P36" s="156"/>
      <c r="Q36" s="156"/>
      <c r="R36" s="156"/>
      <c r="S36" s="156"/>
      <c r="T36" s="156"/>
      <c r="U36" s="156"/>
      <c r="V36" s="156"/>
      <c r="W36" s="156"/>
      <c r="X36" s="156"/>
      <c r="Y36" s="156"/>
      <c r="Z36" s="160">
        <f t="shared" si="0"/>
        <v>0</v>
      </c>
      <c r="AA36" s="157"/>
      <c r="AB36" s="80"/>
      <c r="AC36" s="81"/>
      <c r="AD36" s="82"/>
      <c r="AE36" s="158"/>
      <c r="AF36" s="81"/>
      <c r="AG36" s="81"/>
      <c r="AH36" s="81"/>
      <c r="AI36" s="81"/>
      <c r="AJ36" s="159"/>
      <c r="AK36" s="161">
        <f t="shared" si="1"/>
        <v>0</v>
      </c>
      <c r="AL36" s="80"/>
      <c r="AM36" s="158"/>
      <c r="AN36" s="82"/>
      <c r="AO36" s="104"/>
    </row>
    <row r="37" spans="1:41" ht="21" customHeight="1" x14ac:dyDescent="0.35">
      <c r="A37" s="164" t="str">
        <f t="shared" si="2"/>
        <v>Freitag</v>
      </c>
      <c r="B37" s="169">
        <f>DATE(Ausblenden!$A$81,2,Ausblenden!$B108)</f>
        <v>45716</v>
      </c>
      <c r="C37" s="155">
        <f t="shared" si="3"/>
        <v>0</v>
      </c>
      <c r="D37" s="155">
        <f t="shared" si="3"/>
        <v>0</v>
      </c>
      <c r="E37" s="155">
        <f t="shared" si="3"/>
        <v>0</v>
      </c>
      <c r="F37" s="160">
        <f t="shared" si="4"/>
        <v>0</v>
      </c>
      <c r="G37" s="156"/>
      <c r="H37" s="156"/>
      <c r="I37" s="156"/>
      <c r="J37" s="156"/>
      <c r="K37" s="156"/>
      <c r="L37" s="156"/>
      <c r="M37" s="156"/>
      <c r="N37" s="156"/>
      <c r="O37" s="156"/>
      <c r="P37" s="156"/>
      <c r="Q37" s="156"/>
      <c r="R37" s="156"/>
      <c r="S37" s="156"/>
      <c r="T37" s="156"/>
      <c r="U37" s="156"/>
      <c r="V37" s="156"/>
      <c r="W37" s="156"/>
      <c r="X37" s="156"/>
      <c r="Y37" s="156"/>
      <c r="Z37" s="160">
        <f t="shared" si="0"/>
        <v>0</v>
      </c>
      <c r="AA37" s="157"/>
      <c r="AB37" s="80"/>
      <c r="AC37" s="81"/>
      <c r="AD37" s="82"/>
      <c r="AE37" s="158"/>
      <c r="AF37" s="81"/>
      <c r="AG37" s="81"/>
      <c r="AH37" s="81"/>
      <c r="AI37" s="81"/>
      <c r="AJ37" s="159"/>
      <c r="AK37" s="161">
        <f t="shared" si="1"/>
        <v>0</v>
      </c>
      <c r="AL37" s="80"/>
      <c r="AM37" s="158"/>
      <c r="AN37" s="82"/>
      <c r="AO37" s="104"/>
    </row>
    <row r="38" spans="1:41" ht="21" customHeight="1" thickBot="1" x14ac:dyDescent="0.4">
      <c r="A38" s="190" t="str">
        <f t="shared" ref="A38" si="5">TEXT(B38,"TTTT")</f>
        <v/>
      </c>
      <c r="B38" s="187" t="str">
        <f>IF(DATE(Ausblenden!$A$81,3,1) = DATE(Ausblenden!$A$81,2,Ausblenden!$B109), "",DATE(Ausblenden!$A$81,2,Ausblenden!$B109))</f>
        <v/>
      </c>
      <c r="C38" s="155">
        <f t="shared" ref="C38" si="6">H38+K38+N38+Q38+T38+W38</f>
        <v>0</v>
      </c>
      <c r="D38" s="155">
        <f t="shared" ref="D38" si="7">I38+L38+O38+R38+U38+X38</f>
        <v>0</v>
      </c>
      <c r="E38" s="155">
        <f t="shared" ref="E38" si="8">J38+M38+P38+S38+V38+Y38</f>
        <v>0</v>
      </c>
      <c r="F38" s="160">
        <f t="shared" ref="F38" si="9">SUM(C38:E38)</f>
        <v>0</v>
      </c>
      <c r="G38" s="156"/>
      <c r="H38" s="156"/>
      <c r="I38" s="156"/>
      <c r="J38" s="156"/>
      <c r="K38" s="156"/>
      <c r="L38" s="156"/>
      <c r="M38" s="156"/>
      <c r="N38" s="156"/>
      <c r="O38" s="156"/>
      <c r="P38" s="156"/>
      <c r="Q38" s="156"/>
      <c r="R38" s="156"/>
      <c r="S38" s="156"/>
      <c r="T38" s="156"/>
      <c r="U38" s="156"/>
      <c r="V38" s="156"/>
      <c r="W38" s="156"/>
      <c r="X38" s="156"/>
      <c r="Y38" s="156"/>
      <c r="Z38" s="160">
        <f t="shared" ref="Z38" si="10">SUM(G38:Y38)</f>
        <v>0</v>
      </c>
      <c r="AA38" s="157"/>
      <c r="AB38" s="80"/>
      <c r="AC38" s="81"/>
      <c r="AD38" s="82"/>
      <c r="AE38" s="158"/>
      <c r="AF38" s="81"/>
      <c r="AG38" s="81"/>
      <c r="AH38" s="81"/>
      <c r="AI38" s="81"/>
      <c r="AJ38" s="159"/>
      <c r="AK38" s="161">
        <f t="shared" ref="AK38" si="11">SUM(AE38:AJ38)</f>
        <v>0</v>
      </c>
      <c r="AL38" s="80"/>
      <c r="AM38" s="158"/>
      <c r="AN38" s="82"/>
      <c r="AO38" s="104"/>
    </row>
    <row r="39" spans="1:41" ht="21" customHeight="1" thickBot="1" x14ac:dyDescent="0.4">
      <c r="A39" s="191" t="s">
        <v>19</v>
      </c>
      <c r="B39" s="71"/>
      <c r="C39" s="72">
        <f>SUM(C10:C38)</f>
        <v>0</v>
      </c>
      <c r="D39" s="72">
        <f t="shared" ref="D39:AN39" si="12">SUM(D10:D38)</f>
        <v>0</v>
      </c>
      <c r="E39" s="188">
        <f t="shared" si="12"/>
        <v>0</v>
      </c>
      <c r="F39" s="75">
        <f t="shared" si="12"/>
        <v>0</v>
      </c>
      <c r="G39" s="72">
        <f t="shared" si="12"/>
        <v>0</v>
      </c>
      <c r="H39" s="72">
        <f t="shared" si="12"/>
        <v>0</v>
      </c>
      <c r="I39" s="72">
        <f t="shared" si="12"/>
        <v>0</v>
      </c>
      <c r="J39" s="72">
        <f t="shared" si="12"/>
        <v>0</v>
      </c>
      <c r="K39" s="72">
        <f t="shared" si="12"/>
        <v>0</v>
      </c>
      <c r="L39" s="72">
        <f t="shared" si="12"/>
        <v>0</v>
      </c>
      <c r="M39" s="72">
        <f t="shared" si="12"/>
        <v>0</v>
      </c>
      <c r="N39" s="72">
        <f t="shared" si="12"/>
        <v>0</v>
      </c>
      <c r="O39" s="72">
        <f t="shared" si="12"/>
        <v>0</v>
      </c>
      <c r="P39" s="72">
        <f t="shared" si="12"/>
        <v>0</v>
      </c>
      <c r="Q39" s="72">
        <f t="shared" si="12"/>
        <v>0</v>
      </c>
      <c r="R39" s="72">
        <f t="shared" si="12"/>
        <v>0</v>
      </c>
      <c r="S39" s="72">
        <f t="shared" si="12"/>
        <v>0</v>
      </c>
      <c r="T39" s="72">
        <f t="shared" si="12"/>
        <v>0</v>
      </c>
      <c r="U39" s="72">
        <f t="shared" si="12"/>
        <v>0</v>
      </c>
      <c r="V39" s="72">
        <f t="shared" si="12"/>
        <v>0</v>
      </c>
      <c r="W39" s="72">
        <f t="shared" si="12"/>
        <v>0</v>
      </c>
      <c r="X39" s="72">
        <f t="shared" si="12"/>
        <v>0</v>
      </c>
      <c r="Y39" s="188">
        <f t="shared" si="12"/>
        <v>0</v>
      </c>
      <c r="Z39" s="75">
        <f t="shared" si="12"/>
        <v>0</v>
      </c>
      <c r="AA39" s="188">
        <f t="shared" si="12"/>
        <v>0</v>
      </c>
      <c r="AB39" s="78">
        <f t="shared" si="12"/>
        <v>0</v>
      </c>
      <c r="AC39" s="72">
        <f t="shared" si="12"/>
        <v>0</v>
      </c>
      <c r="AD39" s="189">
        <f t="shared" si="12"/>
        <v>0</v>
      </c>
      <c r="AE39" s="72">
        <f t="shared" si="12"/>
        <v>0</v>
      </c>
      <c r="AF39" s="72">
        <f t="shared" si="12"/>
        <v>0</v>
      </c>
      <c r="AG39" s="72">
        <f t="shared" si="12"/>
        <v>0</v>
      </c>
      <c r="AH39" s="72">
        <f t="shared" si="12"/>
        <v>0</v>
      </c>
      <c r="AI39" s="72">
        <f t="shared" si="12"/>
        <v>0</v>
      </c>
      <c r="AJ39" s="188">
        <f t="shared" si="12"/>
        <v>0</v>
      </c>
      <c r="AK39" s="75">
        <f t="shared" si="12"/>
        <v>0</v>
      </c>
      <c r="AL39" s="72">
        <f t="shared" si="12"/>
        <v>0</v>
      </c>
      <c r="AM39" s="72">
        <f t="shared" si="12"/>
        <v>0</v>
      </c>
      <c r="AN39" s="72">
        <f t="shared" si="12"/>
        <v>0</v>
      </c>
      <c r="AO39" s="103"/>
    </row>
    <row r="40" spans="1:41" x14ac:dyDescent="0.35">
      <c r="A40" s="116" t="s">
        <v>88</v>
      </c>
      <c r="H40" s="319">
        <f>H39+I39+J39</f>
        <v>0</v>
      </c>
      <c r="I40" s="301"/>
      <c r="J40" s="302"/>
      <c r="K40" s="300">
        <f>K39+L39+M39</f>
        <v>0</v>
      </c>
      <c r="L40" s="301"/>
      <c r="M40" s="301"/>
      <c r="N40" s="319">
        <f>N39+O39+P39</f>
        <v>0</v>
      </c>
      <c r="O40" s="301"/>
      <c r="P40" s="302"/>
      <c r="Q40" s="300">
        <f>Q39+R39+S39</f>
        <v>0</v>
      </c>
      <c r="R40" s="301"/>
      <c r="S40" s="301"/>
      <c r="T40" s="319">
        <f>T39+U39+V39</f>
        <v>0</v>
      </c>
      <c r="U40" s="301"/>
      <c r="V40" s="302"/>
      <c r="W40" s="300">
        <f>W39+X39+Y39</f>
        <v>0</v>
      </c>
      <c r="X40" s="301"/>
      <c r="Y40" s="302"/>
    </row>
    <row r="42" spans="1:41" ht="15" thickBot="1" x14ac:dyDescent="0.4"/>
    <row r="43" spans="1:41" x14ac:dyDescent="0.35">
      <c r="A43" s="13" t="s">
        <v>55</v>
      </c>
      <c r="B43" s="14"/>
      <c r="C43" s="14"/>
      <c r="D43" s="14"/>
      <c r="E43" s="14"/>
      <c r="F43" s="14"/>
      <c r="G43" s="14"/>
      <c r="H43" s="14"/>
      <c r="I43" s="14"/>
      <c r="J43" s="14"/>
      <c r="K43" s="14"/>
      <c r="L43" s="14"/>
      <c r="M43" s="14"/>
      <c r="N43" s="14"/>
      <c r="O43" s="14"/>
      <c r="P43" s="14"/>
      <c r="Q43" s="14"/>
      <c r="R43" s="14"/>
      <c r="S43" s="14"/>
      <c r="T43" s="14"/>
      <c r="U43" s="14"/>
      <c r="V43" s="14"/>
      <c r="W43" s="14"/>
      <c r="X43" s="14"/>
      <c r="Y43" s="14"/>
      <c r="Z43" s="15"/>
    </row>
    <row r="44" spans="1:41" x14ac:dyDescent="0.35">
      <c r="A44" s="16"/>
      <c r="B44" s="17"/>
      <c r="C44" s="17"/>
      <c r="D44" s="17"/>
      <c r="E44" s="17"/>
      <c r="F44" s="17"/>
      <c r="G44" s="17"/>
      <c r="H44" s="17"/>
      <c r="I44" s="17"/>
      <c r="J44" s="17"/>
      <c r="K44" s="17"/>
      <c r="L44" s="17"/>
      <c r="M44" s="17"/>
      <c r="N44" s="17"/>
      <c r="O44" s="17"/>
      <c r="P44" s="17"/>
      <c r="Q44" s="17"/>
      <c r="R44" s="17"/>
      <c r="S44" s="17"/>
      <c r="T44" s="17"/>
      <c r="U44" s="17"/>
      <c r="V44" s="17"/>
      <c r="W44" s="17"/>
      <c r="X44" s="17"/>
      <c r="Y44" s="17"/>
      <c r="Z44" s="18"/>
    </row>
    <row r="45" spans="1:41" x14ac:dyDescent="0.35">
      <c r="A45" s="16"/>
      <c r="B45" s="17"/>
      <c r="C45" s="17"/>
      <c r="D45" s="17"/>
      <c r="E45" s="17"/>
      <c r="F45" s="17"/>
      <c r="G45" s="17"/>
      <c r="H45" s="17"/>
      <c r="I45" s="17"/>
      <c r="J45" s="17"/>
      <c r="K45" s="17"/>
      <c r="L45" s="17"/>
      <c r="M45" s="17"/>
      <c r="N45" s="17"/>
      <c r="O45" s="17"/>
      <c r="P45" s="17"/>
      <c r="Q45" s="17"/>
      <c r="R45" s="17"/>
      <c r="S45" s="17"/>
      <c r="T45" s="17"/>
      <c r="U45" s="17"/>
      <c r="V45" s="17"/>
      <c r="W45" s="17"/>
      <c r="X45" s="17"/>
      <c r="Y45" s="17"/>
      <c r="Z45" s="18"/>
    </row>
    <row r="46" spans="1:41" x14ac:dyDescent="0.35">
      <c r="A46" s="16"/>
      <c r="B46" s="17"/>
      <c r="C46" s="17"/>
      <c r="D46" s="17"/>
      <c r="E46" s="17"/>
      <c r="F46" s="17"/>
      <c r="G46" s="17"/>
      <c r="H46" s="17"/>
      <c r="I46" s="17"/>
      <c r="J46" s="93"/>
      <c r="K46" s="17"/>
      <c r="L46" s="17"/>
      <c r="M46" s="17"/>
      <c r="N46" s="17"/>
      <c r="O46" s="17"/>
      <c r="P46" s="17"/>
      <c r="Q46" s="17"/>
      <c r="R46" s="17"/>
      <c r="S46" s="17"/>
      <c r="T46" s="17"/>
      <c r="U46" s="17"/>
      <c r="V46" s="17"/>
      <c r="W46" s="17"/>
      <c r="X46" s="17"/>
      <c r="Y46" s="17"/>
      <c r="Z46" s="18"/>
    </row>
    <row r="47" spans="1:41" x14ac:dyDescent="0.35">
      <c r="A47" s="16"/>
      <c r="B47" s="17"/>
      <c r="C47" s="17"/>
      <c r="D47" s="17"/>
      <c r="E47" s="17"/>
      <c r="F47" s="17"/>
      <c r="G47" s="17"/>
      <c r="H47" s="17"/>
      <c r="I47" s="17"/>
      <c r="J47" s="17"/>
      <c r="K47" s="17"/>
      <c r="L47" s="17"/>
      <c r="M47" s="17"/>
      <c r="N47" s="17"/>
      <c r="O47" s="17"/>
      <c r="P47" s="17"/>
      <c r="Q47" s="17"/>
      <c r="R47" s="17"/>
      <c r="S47" s="17"/>
      <c r="T47" s="17"/>
      <c r="U47" s="17"/>
      <c r="V47" s="17"/>
      <c r="W47" s="17"/>
      <c r="X47" s="17"/>
      <c r="Y47" s="17"/>
      <c r="Z47" s="18"/>
    </row>
    <row r="48" spans="1:41" x14ac:dyDescent="0.35">
      <c r="A48" s="16"/>
      <c r="B48" s="17"/>
      <c r="C48" s="17"/>
      <c r="D48" s="17"/>
      <c r="E48" s="17"/>
      <c r="F48" s="17"/>
      <c r="G48" s="17"/>
      <c r="H48" s="17"/>
      <c r="I48" s="17"/>
      <c r="J48" s="17"/>
      <c r="K48" s="17"/>
      <c r="L48" s="17"/>
      <c r="M48" s="17"/>
      <c r="N48" s="17"/>
      <c r="O48" s="17"/>
      <c r="P48" s="17"/>
      <c r="Q48" s="17"/>
      <c r="R48" s="17"/>
      <c r="S48" s="17"/>
      <c r="T48" s="17"/>
      <c r="U48" s="17"/>
      <c r="V48" s="17"/>
      <c r="W48" s="17"/>
      <c r="X48" s="17"/>
      <c r="Y48" s="17"/>
      <c r="Z48" s="18"/>
    </row>
    <row r="49" spans="1:26" ht="15" thickBot="1" x14ac:dyDescent="0.4">
      <c r="A49" s="19"/>
      <c r="B49" s="20"/>
      <c r="C49" s="20"/>
      <c r="D49" s="20"/>
      <c r="E49" s="20"/>
      <c r="F49" s="20"/>
      <c r="G49" s="20"/>
      <c r="H49" s="20"/>
      <c r="I49" s="20"/>
      <c r="J49" s="20"/>
      <c r="K49" s="20"/>
      <c r="L49" s="20"/>
      <c r="M49" s="20"/>
      <c r="N49" s="20"/>
      <c r="O49" s="20"/>
      <c r="P49" s="20"/>
      <c r="Q49" s="20"/>
      <c r="R49" s="20"/>
      <c r="S49" s="20"/>
      <c r="T49" s="20"/>
      <c r="U49" s="20"/>
      <c r="V49" s="20"/>
      <c r="W49" s="20"/>
      <c r="X49" s="20"/>
      <c r="Y49" s="20"/>
      <c r="Z49" s="21"/>
    </row>
    <row r="71" ht="14.25" customHeight="1" x14ac:dyDescent="0.35"/>
  </sheetData>
  <sheetProtection sheet="1" formatColumns="0"/>
  <customSheetViews>
    <customSheetView guid="{232185CC-B2DE-4246-8FA3-4BA56E4CCEA8}" scale="60" fitToPage="1">
      <selection activeCell="H3" sqref="H3"/>
      <pageMargins left="0.70866141732283472" right="0.70866141732283472" top="0.78740157480314965" bottom="0.78740157480314965" header="0.31496062992125984" footer="0.31496062992125984"/>
      <pageSetup paperSize="9" scale="38" orientation="landscape" horizontalDpi="300" verticalDpi="300" r:id="rId1"/>
    </customSheetView>
    <customSheetView guid="{1A31F048-B3E6-4A7C-A220-DD236865434F}" scale="60" fitToPage="1">
      <selection activeCell="H3" sqref="H3"/>
      <pageMargins left="0.70866141732283472" right="0.70866141732283472" top="0.78740157480314965" bottom="0.78740157480314965" header="0.31496062992125984" footer="0.31496062992125984"/>
      <pageSetup paperSize="9" scale="38" orientation="landscape" horizontalDpi="300" verticalDpi="300" r:id="rId2"/>
    </customSheetView>
  </customSheetViews>
  <mergeCells count="41">
    <mergeCell ref="W40:Y40"/>
    <mergeCell ref="AK8:AK9"/>
    <mergeCell ref="AL8:AL9"/>
    <mergeCell ref="AM8:AM9"/>
    <mergeCell ref="AN8:AN9"/>
    <mergeCell ref="AC8:AC9"/>
    <mergeCell ref="AD8:AD9"/>
    <mergeCell ref="AO8:AO9"/>
    <mergeCell ref="H40:J40"/>
    <mergeCell ref="K40:M40"/>
    <mergeCell ref="N40:P40"/>
    <mergeCell ref="Q40:S40"/>
    <mergeCell ref="T40:V40"/>
    <mergeCell ref="AE8:AE9"/>
    <mergeCell ref="AF8:AF9"/>
    <mergeCell ref="AG8:AG9"/>
    <mergeCell ref="AH8:AH9"/>
    <mergeCell ref="AI8:AI9"/>
    <mergeCell ref="AJ8:AJ9"/>
    <mergeCell ref="W8:Y8"/>
    <mergeCell ref="Z8:Z9"/>
    <mergeCell ref="AA8:AA9"/>
    <mergeCell ref="AB8:AB9"/>
    <mergeCell ref="T8:V8"/>
    <mergeCell ref="A8:A9"/>
    <mergeCell ref="B8:B9"/>
    <mergeCell ref="C8:C9"/>
    <mergeCell ref="D8:D9"/>
    <mergeCell ref="E8:E9"/>
    <mergeCell ref="F8:F9"/>
    <mergeCell ref="G8:G9"/>
    <mergeCell ref="H8:J8"/>
    <mergeCell ref="K8:M8"/>
    <mergeCell ref="N8:P8"/>
    <mergeCell ref="Q8:S8"/>
    <mergeCell ref="AL7:AN7"/>
    <mergeCell ref="A7:B7"/>
    <mergeCell ref="C7:F7"/>
    <mergeCell ref="G7:Z7"/>
    <mergeCell ref="AB7:AD7"/>
    <mergeCell ref="AE7:AK7"/>
  </mergeCells>
  <conditionalFormatting sqref="A10:AN38">
    <cfRule type="expression" dxfId="54" priority="5">
      <formula>WEEKDAY($B10,2)&gt;5</formula>
    </cfRule>
  </conditionalFormatting>
  <conditionalFormatting sqref="A10:B38">
    <cfRule type="expression" dxfId="53" priority="4">
      <formula>WEEKDAY($B10,2)&gt;5</formula>
    </cfRule>
  </conditionalFormatting>
  <conditionalFormatting sqref="F10:F38">
    <cfRule type="expression" dxfId="52" priority="3">
      <formula>COLUMN()</formula>
    </cfRule>
  </conditionalFormatting>
  <conditionalFormatting sqref="Z10:Z38">
    <cfRule type="expression" dxfId="51" priority="2">
      <formula>COLUMN()</formula>
    </cfRule>
  </conditionalFormatting>
  <conditionalFormatting sqref="AK10:AK38">
    <cfRule type="expression" dxfId="50" priority="1">
      <formula>COLUMN()</formula>
    </cfRule>
  </conditionalFormatting>
  <dataValidations count="1">
    <dataValidation type="whole" operator="greaterThanOrEqual" allowBlank="1" showInputMessage="1" showErrorMessage="1" errorTitle="Achtung!" error="Sie dürfen nur ganze Zahlen eingeben!" sqref="C10:AN38">
      <formula1>0</formula1>
    </dataValidation>
  </dataValidations>
  <pageMargins left="0.70866141732283472" right="0.70866141732283472" top="0.78740157480314965" bottom="0.78740157480314965" header="0.31496062992125984" footer="0.31496062992125984"/>
  <pageSetup paperSize="9" scale="38" orientation="landscape" horizontalDpi="300" verticalDpi="300"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21</vt:i4>
      </vt:variant>
    </vt:vector>
  </HeadingPairs>
  <TitlesOfParts>
    <vt:vector size="21" baseType="lpstr">
      <vt:lpstr>Deckblatt 2025</vt:lpstr>
      <vt:lpstr>Hinweise</vt:lpstr>
      <vt:lpstr> Diagramme Jahr </vt:lpstr>
      <vt:lpstr>Diagramme Monat </vt:lpstr>
      <vt:lpstr>Ausblenden</vt:lpstr>
      <vt:lpstr>Relative Zahlen</vt:lpstr>
      <vt:lpstr>Jahresübersicht </vt:lpstr>
      <vt:lpstr>Januar</vt:lpstr>
      <vt:lpstr>Februar</vt:lpstr>
      <vt:lpstr>März</vt:lpstr>
      <vt:lpstr>April</vt:lpstr>
      <vt:lpstr>Mai</vt:lpstr>
      <vt:lpstr>Juni</vt:lpstr>
      <vt:lpstr>Juli</vt:lpstr>
      <vt:lpstr>August</vt:lpstr>
      <vt:lpstr>September</vt:lpstr>
      <vt:lpstr>Oktober</vt:lpstr>
      <vt:lpstr>November</vt:lpstr>
      <vt:lpstr>Dezember</vt:lpstr>
      <vt:lpstr>Ergänzungen</vt:lpstr>
      <vt:lpstr>Tabelle1</vt:lpstr>
    </vt:vector>
  </TitlesOfParts>
  <Company>LHD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Göbel</dc:creator>
  <cp:lastModifiedBy>Göbel, Katrin</cp:lastModifiedBy>
  <cp:lastPrinted>2024-02-12T11:50:27Z</cp:lastPrinted>
  <dcterms:created xsi:type="dcterms:W3CDTF">2019-06-05T11:34:37Z</dcterms:created>
  <dcterms:modified xsi:type="dcterms:W3CDTF">2024-12-04T10:20:11Z</dcterms:modified>
</cp:coreProperties>
</file>