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rmWGK5Im8ktvD76012N7kZ3bpGOc3KDWoRqIUyb92FqokTYNCIvWtEBAnP7G7GnQvOjEzyHDZj/wGMUw313HLw==" revisionsSaltValue="C/k94vdWDO3PCyEbxmBoGw=="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F39" i="9"/>
  <c r="AG39" i="9"/>
  <c r="C38" i="9"/>
  <c r="D38" i="9"/>
  <c r="E38" i="9"/>
  <c r="Z38" i="9"/>
  <c r="AE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A17" i="18" s="1"/>
  <c r="B18" i="18"/>
  <c r="A18" i="18" s="1"/>
  <c r="B19" i="18"/>
  <c r="A19" i="18" s="1"/>
  <c r="B20" i="18"/>
  <c r="A20" i="18" s="1"/>
  <c r="B21" i="18"/>
  <c r="B22" i="18"/>
  <c r="B23" i="18"/>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A37" i="18" s="1"/>
  <c r="B38" i="18"/>
  <c r="A38" i="18" s="1"/>
  <c r="B39" i="18"/>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C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A35" i="9" s="1"/>
  <c r="B36" i="9"/>
  <c r="A36" i="9" s="1"/>
  <c r="B37" i="9"/>
  <c r="A37" i="9" s="1"/>
  <c r="B10" i="9"/>
  <c r="A10" i="9" s="1"/>
  <c r="AG41" i="19"/>
  <c r="AF21" i="7" s="1"/>
  <c r="AF41" i="19"/>
  <c r="AE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E40" i="19"/>
  <c r="Z40" i="19"/>
  <c r="E40" i="19"/>
  <c r="D40" i="19"/>
  <c r="C40" i="19"/>
  <c r="AE39" i="19"/>
  <c r="Z39" i="19"/>
  <c r="E39" i="19"/>
  <c r="D39" i="19"/>
  <c r="C39" i="19"/>
  <c r="F39" i="19" s="1"/>
  <c r="AE38" i="19"/>
  <c r="Z38" i="19"/>
  <c r="E38" i="19"/>
  <c r="D38" i="19"/>
  <c r="C38" i="19"/>
  <c r="A38" i="19"/>
  <c r="AE37" i="19"/>
  <c r="Z37" i="19"/>
  <c r="E37" i="19"/>
  <c r="D37" i="19"/>
  <c r="C37" i="19"/>
  <c r="A37" i="19"/>
  <c r="AE36" i="19"/>
  <c r="Z36" i="19"/>
  <c r="E36" i="19"/>
  <c r="D36" i="19"/>
  <c r="C36" i="19"/>
  <c r="A36" i="19"/>
  <c r="AE35" i="19"/>
  <c r="Z35" i="19"/>
  <c r="E35" i="19"/>
  <c r="D35" i="19"/>
  <c r="C35" i="19"/>
  <c r="AE34" i="19"/>
  <c r="Z34" i="19"/>
  <c r="E34" i="19"/>
  <c r="D34" i="19"/>
  <c r="C34" i="19"/>
  <c r="F34" i="19" s="1"/>
  <c r="AE33" i="19"/>
  <c r="Z33" i="19"/>
  <c r="E33" i="19"/>
  <c r="D33" i="19"/>
  <c r="C33" i="19"/>
  <c r="AE32" i="19"/>
  <c r="Z32" i="19"/>
  <c r="E32" i="19"/>
  <c r="D32" i="19"/>
  <c r="C32" i="19"/>
  <c r="AE31" i="19"/>
  <c r="Z31" i="19"/>
  <c r="E31" i="19"/>
  <c r="D31" i="19"/>
  <c r="C31" i="19"/>
  <c r="AE30" i="19"/>
  <c r="Z30" i="19"/>
  <c r="E30" i="19"/>
  <c r="D30" i="19"/>
  <c r="C30" i="19"/>
  <c r="A30" i="19"/>
  <c r="AE29" i="19"/>
  <c r="Z29" i="19"/>
  <c r="E29" i="19"/>
  <c r="D29" i="19"/>
  <c r="C29" i="19"/>
  <c r="A29" i="19"/>
  <c r="AE28" i="19"/>
  <c r="Z28" i="19"/>
  <c r="E28" i="19"/>
  <c r="D28" i="19"/>
  <c r="C28" i="19"/>
  <c r="F28" i="19" s="1"/>
  <c r="A28" i="19"/>
  <c r="AE27" i="19"/>
  <c r="Z27" i="19"/>
  <c r="E27" i="19"/>
  <c r="D27" i="19"/>
  <c r="C27" i="19"/>
  <c r="AE26" i="19"/>
  <c r="Z26" i="19"/>
  <c r="E26" i="19"/>
  <c r="D26" i="19"/>
  <c r="C26" i="19"/>
  <c r="AE25" i="19"/>
  <c r="Z25" i="19"/>
  <c r="E25" i="19"/>
  <c r="D25" i="19"/>
  <c r="C25" i="19"/>
  <c r="F25" i="19" s="1"/>
  <c r="AE24" i="19"/>
  <c r="Z24" i="19"/>
  <c r="E24" i="19"/>
  <c r="D24" i="19"/>
  <c r="C24" i="19"/>
  <c r="AE23" i="19"/>
  <c r="Z23" i="19"/>
  <c r="E23" i="19"/>
  <c r="D23" i="19"/>
  <c r="C23" i="19"/>
  <c r="AE22" i="19"/>
  <c r="Z22" i="19"/>
  <c r="E22" i="19"/>
  <c r="D22" i="19"/>
  <c r="C22" i="19"/>
  <c r="A22" i="19"/>
  <c r="AE21" i="19"/>
  <c r="Z21" i="19"/>
  <c r="E21" i="19"/>
  <c r="D21" i="19"/>
  <c r="C21" i="19"/>
  <c r="A21" i="19"/>
  <c r="AE20" i="19"/>
  <c r="Z20" i="19"/>
  <c r="E20" i="19"/>
  <c r="D20" i="19"/>
  <c r="C20" i="19"/>
  <c r="A20" i="19"/>
  <c r="AE19" i="19"/>
  <c r="Z19" i="19"/>
  <c r="E19" i="19"/>
  <c r="D19" i="19"/>
  <c r="C19" i="19"/>
  <c r="AE18" i="19"/>
  <c r="Z18" i="19"/>
  <c r="E18" i="19"/>
  <c r="D18" i="19"/>
  <c r="C18" i="19"/>
  <c r="AE17" i="19"/>
  <c r="Z17" i="19"/>
  <c r="E17" i="19"/>
  <c r="D17" i="19"/>
  <c r="C17" i="19"/>
  <c r="AE16" i="19"/>
  <c r="Z16" i="19"/>
  <c r="E16" i="19"/>
  <c r="D16" i="19"/>
  <c r="C16" i="19"/>
  <c r="F16" i="19" s="1"/>
  <c r="AE15" i="19"/>
  <c r="Z15" i="19"/>
  <c r="E15" i="19"/>
  <c r="D15" i="19"/>
  <c r="C15" i="19"/>
  <c r="AE14" i="19"/>
  <c r="Z14" i="19"/>
  <c r="E14" i="19"/>
  <c r="D14" i="19"/>
  <c r="C14" i="19"/>
  <c r="A14" i="19"/>
  <c r="AE13" i="19"/>
  <c r="Z13" i="19"/>
  <c r="E13" i="19"/>
  <c r="D13" i="19"/>
  <c r="C13" i="19"/>
  <c r="F13" i="19" s="1"/>
  <c r="A13" i="19"/>
  <c r="AE12" i="19"/>
  <c r="Z12" i="19"/>
  <c r="E12" i="19"/>
  <c r="D12" i="19"/>
  <c r="C12" i="19"/>
  <c r="A12" i="19"/>
  <c r="AE11" i="19"/>
  <c r="Z11" i="19"/>
  <c r="E11" i="19"/>
  <c r="D11" i="19"/>
  <c r="C11" i="19"/>
  <c r="AE10" i="19"/>
  <c r="Z10" i="19"/>
  <c r="E10" i="19"/>
  <c r="D10" i="19"/>
  <c r="C10" i="19"/>
  <c r="AG8" i="19"/>
  <c r="AF8" i="19"/>
  <c r="AD8" i="19"/>
  <c r="AC8" i="19"/>
  <c r="AB8" i="19"/>
  <c r="AA8" i="19"/>
  <c r="AF7" i="19"/>
  <c r="AA7" i="19"/>
  <c r="G7" i="19"/>
  <c r="C7" i="19"/>
  <c r="B5" i="19"/>
  <c r="B4" i="19"/>
  <c r="B3" i="19"/>
  <c r="B1" i="19"/>
  <c r="AG40" i="18"/>
  <c r="AF20" i="7" s="1"/>
  <c r="AF40" i="18"/>
  <c r="AE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E39" i="18"/>
  <c r="Z39" i="18"/>
  <c r="E39" i="18"/>
  <c r="D39" i="18"/>
  <c r="C39" i="18"/>
  <c r="A39" i="18"/>
  <c r="AE38" i="18"/>
  <c r="Z38" i="18"/>
  <c r="E38" i="18"/>
  <c r="D38" i="18"/>
  <c r="C38" i="18"/>
  <c r="AE37" i="18"/>
  <c r="Z37" i="18"/>
  <c r="E37" i="18"/>
  <c r="D37" i="18"/>
  <c r="C37" i="18"/>
  <c r="AE36" i="18"/>
  <c r="Z36" i="18"/>
  <c r="E36" i="18"/>
  <c r="D36" i="18"/>
  <c r="C36" i="18"/>
  <c r="AE35" i="18"/>
  <c r="Z35" i="18"/>
  <c r="E35" i="18"/>
  <c r="D35" i="18"/>
  <c r="C35" i="18"/>
  <c r="AE34" i="18"/>
  <c r="Z34" i="18"/>
  <c r="E34" i="18"/>
  <c r="D34" i="18"/>
  <c r="C34" i="18"/>
  <c r="AE33" i="18"/>
  <c r="Z33" i="18"/>
  <c r="E33" i="18"/>
  <c r="D33" i="18"/>
  <c r="C33" i="18"/>
  <c r="AE32" i="18"/>
  <c r="Z32" i="18"/>
  <c r="E32" i="18"/>
  <c r="D32" i="18"/>
  <c r="C32" i="18"/>
  <c r="F32" i="18" s="1"/>
  <c r="AE31" i="18"/>
  <c r="Z31" i="18"/>
  <c r="E31" i="18"/>
  <c r="D31" i="18"/>
  <c r="C31" i="18"/>
  <c r="A31" i="18"/>
  <c r="AE30" i="18"/>
  <c r="Z30" i="18"/>
  <c r="E30" i="18"/>
  <c r="D30" i="18"/>
  <c r="C30" i="18"/>
  <c r="A30" i="18"/>
  <c r="AE29" i="18"/>
  <c r="Z29" i="18"/>
  <c r="E29" i="18"/>
  <c r="D29" i="18"/>
  <c r="C29" i="18"/>
  <c r="A29" i="18"/>
  <c r="AE28" i="18"/>
  <c r="Z28" i="18"/>
  <c r="E28" i="18"/>
  <c r="D28" i="18"/>
  <c r="C28" i="18"/>
  <c r="AE27" i="18"/>
  <c r="Z27" i="18"/>
  <c r="E27" i="18"/>
  <c r="D27" i="18"/>
  <c r="C27" i="18"/>
  <c r="AE26" i="18"/>
  <c r="Z26" i="18"/>
  <c r="E26" i="18"/>
  <c r="D26" i="18"/>
  <c r="C26" i="18"/>
  <c r="AE25" i="18"/>
  <c r="Z25" i="18"/>
  <c r="E25" i="18"/>
  <c r="D25" i="18"/>
  <c r="C25" i="18"/>
  <c r="AE24" i="18"/>
  <c r="Z24" i="18"/>
  <c r="E24" i="18"/>
  <c r="D24" i="18"/>
  <c r="C24" i="18"/>
  <c r="AE23" i="18"/>
  <c r="Z23" i="18"/>
  <c r="E23" i="18"/>
  <c r="D23" i="18"/>
  <c r="C23" i="18"/>
  <c r="A23" i="18"/>
  <c r="AE22" i="18"/>
  <c r="Z22" i="18"/>
  <c r="E22" i="18"/>
  <c r="D22" i="18"/>
  <c r="C22" i="18"/>
  <c r="A22" i="18"/>
  <c r="AE21" i="18"/>
  <c r="Z21" i="18"/>
  <c r="E21" i="18"/>
  <c r="D21" i="18"/>
  <c r="F21" i="18" s="1"/>
  <c r="C21" i="18"/>
  <c r="A21" i="18"/>
  <c r="AE20" i="18"/>
  <c r="Z20" i="18"/>
  <c r="E20" i="18"/>
  <c r="D20" i="18"/>
  <c r="F20" i="18" s="1"/>
  <c r="C20" i="18"/>
  <c r="AE19" i="18"/>
  <c r="Z19" i="18"/>
  <c r="E19" i="18"/>
  <c r="D19" i="18"/>
  <c r="C19" i="18"/>
  <c r="AE18" i="18"/>
  <c r="Z18" i="18"/>
  <c r="E18" i="18"/>
  <c r="D18" i="18"/>
  <c r="C18" i="18"/>
  <c r="AE17" i="18"/>
  <c r="Z17" i="18"/>
  <c r="E17" i="18"/>
  <c r="D17" i="18"/>
  <c r="C17" i="18"/>
  <c r="F17" i="18" s="1"/>
  <c r="AE16" i="18"/>
  <c r="Z16" i="18"/>
  <c r="F16" i="18"/>
  <c r="E16" i="18"/>
  <c r="D16" i="18"/>
  <c r="C16" i="18"/>
  <c r="AE15" i="18"/>
  <c r="Z15" i="18"/>
  <c r="E15" i="18"/>
  <c r="D15" i="18"/>
  <c r="C15" i="18"/>
  <c r="F15" i="18" s="1"/>
  <c r="A15" i="18"/>
  <c r="AE14" i="18"/>
  <c r="Z14" i="18"/>
  <c r="E14" i="18"/>
  <c r="D14" i="18"/>
  <c r="C14" i="18"/>
  <c r="A14" i="18"/>
  <c r="AE13" i="18"/>
  <c r="Z13" i="18"/>
  <c r="E13" i="18"/>
  <c r="D13" i="18"/>
  <c r="C13" i="18"/>
  <c r="A13" i="18"/>
  <c r="AE12" i="18"/>
  <c r="Z12" i="18"/>
  <c r="E12" i="18"/>
  <c r="D12" i="18"/>
  <c r="C12" i="18"/>
  <c r="AE11" i="18"/>
  <c r="Z11" i="18"/>
  <c r="E11" i="18"/>
  <c r="D11" i="18"/>
  <c r="C11" i="18"/>
  <c r="AE10" i="18"/>
  <c r="Z10" i="18"/>
  <c r="E10" i="18"/>
  <c r="D10" i="18"/>
  <c r="C10" i="18"/>
  <c r="AG8" i="18"/>
  <c r="AF8" i="18"/>
  <c r="AD8" i="18"/>
  <c r="AC8" i="18"/>
  <c r="AB8" i="18"/>
  <c r="AA8" i="18"/>
  <c r="AF7" i="18"/>
  <c r="AA7" i="18"/>
  <c r="G7" i="18"/>
  <c r="C7" i="18"/>
  <c r="B5" i="18"/>
  <c r="B4" i="18"/>
  <c r="B3" i="18"/>
  <c r="B1" i="18"/>
  <c r="AG41" i="17"/>
  <c r="AF19" i="7" s="1"/>
  <c r="AF41" i="17"/>
  <c r="AE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E40" i="17"/>
  <c r="Z40" i="17"/>
  <c r="E40" i="17"/>
  <c r="F40" i="17" s="1"/>
  <c r="D40" i="17"/>
  <c r="C40" i="17"/>
  <c r="AE39" i="17"/>
  <c r="Z39" i="17"/>
  <c r="E39" i="17"/>
  <c r="F39" i="17" s="1"/>
  <c r="D39" i="17"/>
  <c r="C39" i="17"/>
  <c r="A39" i="17"/>
  <c r="AE38" i="17"/>
  <c r="Z38" i="17"/>
  <c r="E38" i="17"/>
  <c r="D38" i="17"/>
  <c r="C38" i="17"/>
  <c r="AE37" i="17"/>
  <c r="Z37" i="17"/>
  <c r="E37" i="17"/>
  <c r="F37" i="17" s="1"/>
  <c r="D37" i="17"/>
  <c r="C37" i="17"/>
  <c r="AE36" i="17"/>
  <c r="Z36" i="17"/>
  <c r="E36" i="17"/>
  <c r="F36" i="17" s="1"/>
  <c r="D36" i="17"/>
  <c r="C36" i="17"/>
  <c r="AE35" i="17"/>
  <c r="Z35" i="17"/>
  <c r="E35" i="17"/>
  <c r="D35" i="17"/>
  <c r="C35" i="17"/>
  <c r="AE34" i="17"/>
  <c r="Z34" i="17"/>
  <c r="E34" i="17"/>
  <c r="D34" i="17"/>
  <c r="C34" i="17"/>
  <c r="AE33" i="17"/>
  <c r="Z33" i="17"/>
  <c r="E33" i="17"/>
  <c r="D33" i="17"/>
  <c r="C33" i="17"/>
  <c r="AE32" i="17"/>
  <c r="Z32" i="17"/>
  <c r="E32" i="17"/>
  <c r="D32" i="17"/>
  <c r="C32" i="17"/>
  <c r="AE31" i="17"/>
  <c r="Z31" i="17"/>
  <c r="E31" i="17"/>
  <c r="D31" i="17"/>
  <c r="C31" i="17"/>
  <c r="A31" i="17"/>
  <c r="AE30" i="17"/>
  <c r="Z30" i="17"/>
  <c r="E30" i="17"/>
  <c r="D30" i="17"/>
  <c r="C30" i="17"/>
  <c r="A30" i="17"/>
  <c r="AE29" i="17"/>
  <c r="Z29" i="17"/>
  <c r="E29" i="17"/>
  <c r="D29" i="17"/>
  <c r="C29" i="17"/>
  <c r="AE28" i="17"/>
  <c r="Z28" i="17"/>
  <c r="E28" i="17"/>
  <c r="D28" i="17"/>
  <c r="C28" i="17"/>
  <c r="AE27" i="17"/>
  <c r="Z27" i="17"/>
  <c r="E27" i="17"/>
  <c r="D27" i="17"/>
  <c r="C27" i="17"/>
  <c r="A27" i="17"/>
  <c r="AE26" i="17"/>
  <c r="Z26" i="17"/>
  <c r="E26" i="17"/>
  <c r="D26" i="17"/>
  <c r="C26" i="17"/>
  <c r="AE25" i="17"/>
  <c r="Z25" i="17"/>
  <c r="E25" i="17"/>
  <c r="D25" i="17"/>
  <c r="C25" i="17"/>
  <c r="AE24" i="17"/>
  <c r="Z24" i="17"/>
  <c r="E24" i="17"/>
  <c r="D24" i="17"/>
  <c r="C24" i="17"/>
  <c r="AE23" i="17"/>
  <c r="Z23" i="17"/>
  <c r="E23" i="17"/>
  <c r="D23" i="17"/>
  <c r="C23" i="17"/>
  <c r="A23" i="17"/>
  <c r="AE22" i="17"/>
  <c r="Z22" i="17"/>
  <c r="E22" i="17"/>
  <c r="D22" i="17"/>
  <c r="C22" i="17"/>
  <c r="A22" i="17"/>
  <c r="AE21" i="17"/>
  <c r="Z21" i="17"/>
  <c r="E21" i="17"/>
  <c r="F21" i="17" s="1"/>
  <c r="D21" i="17"/>
  <c r="C21" i="17"/>
  <c r="AE20" i="17"/>
  <c r="Z20" i="17"/>
  <c r="E20" i="17"/>
  <c r="D20" i="17"/>
  <c r="C20" i="17"/>
  <c r="AE19" i="17"/>
  <c r="Z19" i="17"/>
  <c r="E19" i="17"/>
  <c r="D19" i="17"/>
  <c r="C19" i="17"/>
  <c r="AE18" i="17"/>
  <c r="Z18" i="17"/>
  <c r="E18" i="17"/>
  <c r="D18" i="17"/>
  <c r="C18" i="17"/>
  <c r="AE17" i="17"/>
  <c r="Z17" i="17"/>
  <c r="E17" i="17"/>
  <c r="D17" i="17"/>
  <c r="C17" i="17"/>
  <c r="AE16" i="17"/>
  <c r="Z16" i="17"/>
  <c r="E16" i="17"/>
  <c r="D16" i="17"/>
  <c r="C16" i="17"/>
  <c r="AE15" i="17"/>
  <c r="Z15" i="17"/>
  <c r="E15" i="17"/>
  <c r="D15" i="17"/>
  <c r="C15" i="17"/>
  <c r="A15" i="17"/>
  <c r="AE14" i="17"/>
  <c r="Z14" i="17"/>
  <c r="E14" i="17"/>
  <c r="D14" i="17"/>
  <c r="C14" i="17"/>
  <c r="A14" i="17"/>
  <c r="AE13" i="17"/>
  <c r="Z13" i="17"/>
  <c r="E13" i="17"/>
  <c r="D13" i="17"/>
  <c r="C13" i="17"/>
  <c r="AE12" i="17"/>
  <c r="Z12" i="17"/>
  <c r="E12" i="17"/>
  <c r="D12" i="17"/>
  <c r="C12" i="17"/>
  <c r="AE11" i="17"/>
  <c r="Z11" i="17"/>
  <c r="E11" i="17"/>
  <c r="D11" i="17"/>
  <c r="C11" i="17"/>
  <c r="A11" i="17"/>
  <c r="AE10" i="17"/>
  <c r="Z10" i="17"/>
  <c r="E10" i="17"/>
  <c r="D10" i="17"/>
  <c r="C10" i="17"/>
  <c r="AG8" i="17"/>
  <c r="AF8" i="17"/>
  <c r="AD8" i="17"/>
  <c r="AC8" i="17"/>
  <c r="AB8" i="17"/>
  <c r="AA8" i="17"/>
  <c r="AF7" i="17"/>
  <c r="AA7" i="17"/>
  <c r="G7" i="17"/>
  <c r="C7" i="17"/>
  <c r="B5" i="17"/>
  <c r="B4" i="17"/>
  <c r="B3" i="17"/>
  <c r="B1" i="17"/>
  <c r="AG40" i="16"/>
  <c r="AF18" i="7" s="1"/>
  <c r="AF40" i="16"/>
  <c r="AE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E39" i="16"/>
  <c r="Z39" i="16"/>
  <c r="E39" i="16"/>
  <c r="D39" i="16"/>
  <c r="C39" i="16"/>
  <c r="AE38" i="16"/>
  <c r="Z38" i="16"/>
  <c r="E38" i="16"/>
  <c r="D38" i="16"/>
  <c r="C38" i="16"/>
  <c r="AE37" i="16"/>
  <c r="Z37" i="16"/>
  <c r="E37" i="16"/>
  <c r="D37" i="16"/>
  <c r="C37" i="16"/>
  <c r="AE36" i="16"/>
  <c r="Z36" i="16"/>
  <c r="E36" i="16"/>
  <c r="D36" i="16"/>
  <c r="C36" i="16"/>
  <c r="AE35" i="16"/>
  <c r="Z35" i="16"/>
  <c r="E35" i="16"/>
  <c r="D35" i="16"/>
  <c r="C35" i="16"/>
  <c r="F35" i="16" s="1"/>
  <c r="AE34" i="16"/>
  <c r="Z34" i="16"/>
  <c r="E34" i="16"/>
  <c r="D34" i="16"/>
  <c r="C34" i="16"/>
  <c r="AE33" i="16"/>
  <c r="Z33" i="16"/>
  <c r="E33" i="16"/>
  <c r="D33" i="16"/>
  <c r="C33" i="16"/>
  <c r="AE32" i="16"/>
  <c r="Z32" i="16"/>
  <c r="E32" i="16"/>
  <c r="D32" i="16"/>
  <c r="C32" i="16"/>
  <c r="F32" i="16" s="1"/>
  <c r="AE31" i="16"/>
  <c r="Z31" i="16"/>
  <c r="E31" i="16"/>
  <c r="D31" i="16"/>
  <c r="C31" i="16"/>
  <c r="AE30" i="16"/>
  <c r="Z30" i="16"/>
  <c r="E30" i="16"/>
  <c r="D30" i="16"/>
  <c r="C30" i="16"/>
  <c r="AE29" i="16"/>
  <c r="Z29" i="16"/>
  <c r="E29" i="16"/>
  <c r="D29" i="16"/>
  <c r="C29" i="16"/>
  <c r="AE28" i="16"/>
  <c r="Z28" i="16"/>
  <c r="E28" i="16"/>
  <c r="D28" i="16"/>
  <c r="C28" i="16"/>
  <c r="AE27" i="16"/>
  <c r="Z27" i="16"/>
  <c r="E27" i="16"/>
  <c r="D27" i="16"/>
  <c r="C27" i="16"/>
  <c r="F27" i="16" s="1"/>
  <c r="AE26" i="16"/>
  <c r="Z26" i="16"/>
  <c r="E26" i="16"/>
  <c r="D26" i="16"/>
  <c r="C26" i="16"/>
  <c r="AE25" i="16"/>
  <c r="Z25" i="16"/>
  <c r="E25" i="16"/>
  <c r="D25" i="16"/>
  <c r="C25" i="16"/>
  <c r="A25" i="16"/>
  <c r="AE24" i="16"/>
  <c r="Z24" i="16"/>
  <c r="E24" i="16"/>
  <c r="D24" i="16"/>
  <c r="C24" i="16"/>
  <c r="F24" i="16" s="1"/>
  <c r="AE23" i="16"/>
  <c r="Z23" i="16"/>
  <c r="E23" i="16"/>
  <c r="D23" i="16"/>
  <c r="C23" i="16"/>
  <c r="AE22" i="16"/>
  <c r="Z22" i="16"/>
  <c r="E22" i="16"/>
  <c r="D22" i="16"/>
  <c r="C22" i="16"/>
  <c r="AE21" i="16"/>
  <c r="Z21" i="16"/>
  <c r="E21" i="16"/>
  <c r="D21" i="16"/>
  <c r="C21" i="16"/>
  <c r="F21" i="16" s="1"/>
  <c r="AE20" i="16"/>
  <c r="Z20" i="16"/>
  <c r="E20" i="16"/>
  <c r="D20" i="16"/>
  <c r="C20" i="16"/>
  <c r="AE19" i="16"/>
  <c r="Z19" i="16"/>
  <c r="E19" i="16"/>
  <c r="D19" i="16"/>
  <c r="C19" i="16"/>
  <c r="AE18" i="16"/>
  <c r="Z18" i="16"/>
  <c r="E18" i="16"/>
  <c r="D18" i="16"/>
  <c r="C18" i="16"/>
  <c r="AE17" i="16"/>
  <c r="Z17" i="16"/>
  <c r="E17" i="16"/>
  <c r="D17" i="16"/>
  <c r="C17" i="16"/>
  <c r="A17" i="16"/>
  <c r="AE16" i="16"/>
  <c r="Z16" i="16"/>
  <c r="E16" i="16"/>
  <c r="D16" i="16"/>
  <c r="C16" i="16"/>
  <c r="AE15" i="16"/>
  <c r="Z15" i="16"/>
  <c r="E15" i="16"/>
  <c r="D15" i="16"/>
  <c r="C15" i="16"/>
  <c r="AE14" i="16"/>
  <c r="Z14" i="16"/>
  <c r="E14" i="16"/>
  <c r="D14" i="16"/>
  <c r="C14" i="16"/>
  <c r="AE13" i="16"/>
  <c r="Z13" i="16"/>
  <c r="E13" i="16"/>
  <c r="D13" i="16"/>
  <c r="C13" i="16"/>
  <c r="AE12" i="16"/>
  <c r="Z12" i="16"/>
  <c r="E12" i="16"/>
  <c r="D12" i="16"/>
  <c r="C12" i="16"/>
  <c r="AE11" i="16"/>
  <c r="Z11" i="16"/>
  <c r="E11" i="16"/>
  <c r="D11" i="16"/>
  <c r="C11" i="16"/>
  <c r="F11" i="16" s="1"/>
  <c r="AE10" i="16"/>
  <c r="Z10" i="16"/>
  <c r="E10" i="16"/>
  <c r="D10" i="16"/>
  <c r="C10" i="16"/>
  <c r="AG8" i="16"/>
  <c r="AF8" i="16"/>
  <c r="AD8" i="16"/>
  <c r="AC8" i="16"/>
  <c r="AB8" i="16"/>
  <c r="AA8" i="16"/>
  <c r="AF7" i="16"/>
  <c r="AA7" i="16"/>
  <c r="G7" i="16"/>
  <c r="C7" i="16"/>
  <c r="B5" i="16"/>
  <c r="B4" i="16"/>
  <c r="B3" i="16"/>
  <c r="B1" i="16"/>
  <c r="AG41" i="15"/>
  <c r="AF17" i="7" s="1"/>
  <c r="AF41" i="15"/>
  <c r="AE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E40" i="15"/>
  <c r="Z40" i="15"/>
  <c r="E40" i="15"/>
  <c r="D40" i="15"/>
  <c r="C40" i="15"/>
  <c r="AE39" i="15"/>
  <c r="Z39" i="15"/>
  <c r="E39" i="15"/>
  <c r="D39" i="15"/>
  <c r="C39" i="15"/>
  <c r="F39" i="15" s="1"/>
  <c r="AE38" i="15"/>
  <c r="Z38" i="15"/>
  <c r="E38" i="15"/>
  <c r="D38" i="15"/>
  <c r="C38" i="15"/>
  <c r="A38" i="15"/>
  <c r="AE37" i="15"/>
  <c r="Z37" i="15"/>
  <c r="E37" i="15"/>
  <c r="D37" i="15"/>
  <c r="C37" i="15"/>
  <c r="A37" i="15"/>
  <c r="AE36" i="15"/>
  <c r="Z36" i="15"/>
  <c r="E36" i="15"/>
  <c r="D36" i="15"/>
  <c r="C36" i="15"/>
  <c r="AE35" i="15"/>
  <c r="Z35" i="15"/>
  <c r="E35" i="15"/>
  <c r="D35" i="15"/>
  <c r="C35" i="15"/>
  <c r="AE34" i="15"/>
  <c r="Z34" i="15"/>
  <c r="E34" i="15"/>
  <c r="D34" i="15"/>
  <c r="C34" i="15"/>
  <c r="AE33" i="15"/>
  <c r="Z33" i="15"/>
  <c r="E33" i="15"/>
  <c r="D33" i="15"/>
  <c r="C33" i="15"/>
  <c r="A33" i="15"/>
  <c r="AE32" i="15"/>
  <c r="Z32" i="15"/>
  <c r="E32" i="15"/>
  <c r="D32" i="15"/>
  <c r="C32" i="15"/>
  <c r="AE31" i="15"/>
  <c r="Z31" i="15"/>
  <c r="E31" i="15"/>
  <c r="D31" i="15"/>
  <c r="C31" i="15"/>
  <c r="AE30" i="15"/>
  <c r="Z30" i="15"/>
  <c r="E30" i="15"/>
  <c r="D30" i="15"/>
  <c r="C30" i="15"/>
  <c r="AE29" i="15"/>
  <c r="Z29" i="15"/>
  <c r="E29" i="15"/>
  <c r="D29" i="15"/>
  <c r="C29" i="15"/>
  <c r="AE28" i="15"/>
  <c r="Z28" i="15"/>
  <c r="E28" i="15"/>
  <c r="D28" i="15"/>
  <c r="C28" i="15"/>
  <c r="AE27" i="15"/>
  <c r="Z27" i="15"/>
  <c r="E27" i="15"/>
  <c r="D27" i="15"/>
  <c r="C27" i="15"/>
  <c r="AE26" i="15"/>
  <c r="Z26" i="15"/>
  <c r="E26" i="15"/>
  <c r="D26" i="15"/>
  <c r="C26" i="15"/>
  <c r="AE25" i="15"/>
  <c r="Z25" i="15"/>
  <c r="E25" i="15"/>
  <c r="D25" i="15"/>
  <c r="C25" i="15"/>
  <c r="A25" i="15"/>
  <c r="AE24" i="15"/>
  <c r="Z24" i="15"/>
  <c r="E24" i="15"/>
  <c r="D24" i="15"/>
  <c r="C24" i="15"/>
  <c r="AE23" i="15"/>
  <c r="Z23" i="15"/>
  <c r="E23" i="15"/>
  <c r="D23" i="15"/>
  <c r="C23" i="15"/>
  <c r="AE22" i="15"/>
  <c r="Z22" i="15"/>
  <c r="E22" i="15"/>
  <c r="D22" i="15"/>
  <c r="C22" i="15"/>
  <c r="AE21" i="15"/>
  <c r="Z21" i="15"/>
  <c r="E21" i="15"/>
  <c r="D21" i="15"/>
  <c r="C21" i="15"/>
  <c r="AE20" i="15"/>
  <c r="Z20" i="15"/>
  <c r="E20" i="15"/>
  <c r="D20" i="15"/>
  <c r="C20" i="15"/>
  <c r="AE19" i="15"/>
  <c r="Z19" i="15"/>
  <c r="E19" i="15"/>
  <c r="D19" i="15"/>
  <c r="C19" i="15"/>
  <c r="AE18" i="15"/>
  <c r="Z18" i="15"/>
  <c r="E18" i="15"/>
  <c r="D18" i="15"/>
  <c r="C18" i="15"/>
  <c r="AE17" i="15"/>
  <c r="Z17" i="15"/>
  <c r="E17" i="15"/>
  <c r="D17" i="15"/>
  <c r="C17" i="15"/>
  <c r="A17" i="15"/>
  <c r="AE16" i="15"/>
  <c r="Z16" i="15"/>
  <c r="E16" i="15"/>
  <c r="D16" i="15"/>
  <c r="C16" i="15"/>
  <c r="AE15" i="15"/>
  <c r="Z15" i="15"/>
  <c r="E15" i="15"/>
  <c r="D15" i="15"/>
  <c r="C15" i="15"/>
  <c r="AE14" i="15"/>
  <c r="Z14" i="15"/>
  <c r="E14" i="15"/>
  <c r="D14" i="15"/>
  <c r="C14" i="15"/>
  <c r="A14" i="15"/>
  <c r="AE13" i="15"/>
  <c r="Z13" i="15"/>
  <c r="E13" i="15"/>
  <c r="D13" i="15"/>
  <c r="C13" i="15"/>
  <c r="AE12" i="15"/>
  <c r="Z12" i="15"/>
  <c r="E12" i="15"/>
  <c r="D12" i="15"/>
  <c r="C12" i="15"/>
  <c r="AE11" i="15"/>
  <c r="Z11" i="15"/>
  <c r="E11" i="15"/>
  <c r="D11" i="15"/>
  <c r="C11" i="15"/>
  <c r="AE10" i="15"/>
  <c r="Z10" i="15"/>
  <c r="E10" i="15"/>
  <c r="D10" i="15"/>
  <c r="C10" i="15"/>
  <c r="AG8" i="15"/>
  <c r="AF8" i="15"/>
  <c r="AD8" i="15"/>
  <c r="AC8" i="15"/>
  <c r="AB8" i="15"/>
  <c r="AA8" i="15"/>
  <c r="AF7" i="15"/>
  <c r="AA7" i="15"/>
  <c r="G7" i="15"/>
  <c r="C7" i="15"/>
  <c r="B5" i="15"/>
  <c r="B4" i="15"/>
  <c r="B3" i="15"/>
  <c r="B1" i="15"/>
  <c r="AG41" i="14"/>
  <c r="AF16" i="7" s="1"/>
  <c r="AF41" i="14"/>
  <c r="AE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E40" i="14"/>
  <c r="Z40" i="14"/>
  <c r="E40" i="14"/>
  <c r="D40" i="14"/>
  <c r="C40" i="14"/>
  <c r="AE39" i="14"/>
  <c r="Z39" i="14"/>
  <c r="E39" i="14"/>
  <c r="D39" i="14"/>
  <c r="C39" i="14"/>
  <c r="AE38" i="14"/>
  <c r="Z38" i="14"/>
  <c r="E38" i="14"/>
  <c r="D38" i="14"/>
  <c r="C38" i="14"/>
  <c r="AE37" i="14"/>
  <c r="Z37" i="14"/>
  <c r="E37" i="14"/>
  <c r="D37" i="14"/>
  <c r="C37" i="14"/>
  <c r="F37" i="14" s="1"/>
  <c r="AE36" i="14"/>
  <c r="Z36" i="14"/>
  <c r="E36" i="14"/>
  <c r="D36" i="14"/>
  <c r="C36" i="14"/>
  <c r="AE35" i="14"/>
  <c r="Z35" i="14"/>
  <c r="E35" i="14"/>
  <c r="D35" i="14"/>
  <c r="C35" i="14"/>
  <c r="AE34" i="14"/>
  <c r="Z34" i="14"/>
  <c r="E34" i="14"/>
  <c r="D34" i="14"/>
  <c r="C34" i="14"/>
  <c r="AE33" i="14"/>
  <c r="Z33" i="14"/>
  <c r="E33" i="14"/>
  <c r="D33" i="14"/>
  <c r="C33" i="14"/>
  <c r="AE32" i="14"/>
  <c r="Z32" i="14"/>
  <c r="E32" i="14"/>
  <c r="D32" i="14"/>
  <c r="C32" i="14"/>
  <c r="AE31" i="14"/>
  <c r="Z31" i="14"/>
  <c r="E31" i="14"/>
  <c r="D31" i="14"/>
  <c r="C31" i="14"/>
  <c r="AE30" i="14"/>
  <c r="Z30" i="14"/>
  <c r="E30" i="14"/>
  <c r="D30" i="14"/>
  <c r="C30" i="14"/>
  <c r="AE29" i="14"/>
  <c r="Z29" i="14"/>
  <c r="E29" i="14"/>
  <c r="D29" i="14"/>
  <c r="C29" i="14"/>
  <c r="F29" i="14" s="1"/>
  <c r="A29" i="14"/>
  <c r="AE28" i="14"/>
  <c r="Z28" i="14"/>
  <c r="E28" i="14"/>
  <c r="D28" i="14"/>
  <c r="C28" i="14"/>
  <c r="AE27" i="14"/>
  <c r="Z27" i="14"/>
  <c r="E27" i="14"/>
  <c r="D27" i="14"/>
  <c r="C27" i="14"/>
  <c r="A27" i="14"/>
  <c r="AE26" i="14"/>
  <c r="Z26" i="14"/>
  <c r="E26" i="14"/>
  <c r="D26" i="14"/>
  <c r="C26" i="14"/>
  <c r="A26" i="14"/>
  <c r="AE25" i="14"/>
  <c r="Z25" i="14"/>
  <c r="E25" i="14"/>
  <c r="D25" i="14"/>
  <c r="C25" i="14"/>
  <c r="AE24" i="14"/>
  <c r="Z24" i="14"/>
  <c r="E24" i="14"/>
  <c r="D24" i="14"/>
  <c r="C24" i="14"/>
  <c r="AE23" i="14"/>
  <c r="Z23" i="14"/>
  <c r="E23" i="14"/>
  <c r="D23" i="14"/>
  <c r="C23" i="14"/>
  <c r="AE22" i="14"/>
  <c r="Z22" i="14"/>
  <c r="E22" i="14"/>
  <c r="D22" i="14"/>
  <c r="C22" i="14"/>
  <c r="AE21" i="14"/>
  <c r="Z21" i="14"/>
  <c r="E21" i="14"/>
  <c r="D21" i="14"/>
  <c r="C21" i="14"/>
  <c r="AE20" i="14"/>
  <c r="Z20" i="14"/>
  <c r="E20" i="14"/>
  <c r="D20" i="14"/>
  <c r="C20" i="14"/>
  <c r="F20" i="14" s="1"/>
  <c r="A20" i="14"/>
  <c r="AE19" i="14"/>
  <c r="Z19" i="14"/>
  <c r="E19" i="14"/>
  <c r="D19" i="14"/>
  <c r="C19" i="14"/>
  <c r="AE18" i="14"/>
  <c r="Z18" i="14"/>
  <c r="E18" i="14"/>
  <c r="D18" i="14"/>
  <c r="C18" i="14"/>
  <c r="A18" i="14"/>
  <c r="AE17" i="14"/>
  <c r="Z17" i="14"/>
  <c r="E17" i="14"/>
  <c r="D17" i="14"/>
  <c r="C17" i="14"/>
  <c r="AE16" i="14"/>
  <c r="Z16" i="14"/>
  <c r="E16" i="14"/>
  <c r="D16" i="14"/>
  <c r="C16" i="14"/>
  <c r="AE15" i="14"/>
  <c r="Z15" i="14"/>
  <c r="E15" i="14"/>
  <c r="D15" i="14"/>
  <c r="C15" i="14"/>
  <c r="AE14" i="14"/>
  <c r="Z14" i="14"/>
  <c r="E14" i="14"/>
  <c r="D14" i="14"/>
  <c r="C14" i="14"/>
  <c r="F14" i="14" s="1"/>
  <c r="AE13" i="14"/>
  <c r="Z13" i="14"/>
  <c r="E13" i="14"/>
  <c r="D13" i="14"/>
  <c r="C13" i="14"/>
  <c r="AE12" i="14"/>
  <c r="Z12" i="14"/>
  <c r="E12" i="14"/>
  <c r="D12" i="14"/>
  <c r="C12" i="14"/>
  <c r="AE11" i="14"/>
  <c r="Z11" i="14"/>
  <c r="E11" i="14"/>
  <c r="D11" i="14"/>
  <c r="C11" i="14"/>
  <c r="A11" i="14"/>
  <c r="AE10" i="14"/>
  <c r="Z10" i="14"/>
  <c r="E10" i="14"/>
  <c r="D10" i="14"/>
  <c r="C10" i="14"/>
  <c r="AG8" i="14"/>
  <c r="AF8" i="14"/>
  <c r="AD8" i="14"/>
  <c r="AC8" i="14"/>
  <c r="AB8" i="14"/>
  <c r="AA8" i="14"/>
  <c r="AF7" i="14"/>
  <c r="AA7" i="14"/>
  <c r="G7" i="14"/>
  <c r="C7" i="14"/>
  <c r="B5" i="14"/>
  <c r="B4" i="14"/>
  <c r="B3" i="14"/>
  <c r="B1" i="14"/>
  <c r="AG40" i="13"/>
  <c r="AF15" i="7" s="1"/>
  <c r="AF40" i="13"/>
  <c r="AE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E39" i="13"/>
  <c r="Z39" i="13"/>
  <c r="E39" i="13"/>
  <c r="D39" i="13"/>
  <c r="C39" i="13"/>
  <c r="AE38" i="13"/>
  <c r="Z38" i="13"/>
  <c r="E38" i="13"/>
  <c r="D38" i="13"/>
  <c r="C38" i="13"/>
  <c r="AE37" i="13"/>
  <c r="Z37" i="13"/>
  <c r="E37" i="13"/>
  <c r="D37" i="13"/>
  <c r="C37" i="13"/>
  <c r="AE36" i="13"/>
  <c r="Z36" i="13"/>
  <c r="E36" i="13"/>
  <c r="D36" i="13"/>
  <c r="C36" i="13"/>
  <c r="AE35" i="13"/>
  <c r="Z35" i="13"/>
  <c r="E35" i="13"/>
  <c r="D35" i="13"/>
  <c r="C35" i="13"/>
  <c r="AE34" i="13"/>
  <c r="Z34" i="13"/>
  <c r="E34" i="13"/>
  <c r="D34" i="13"/>
  <c r="C34" i="13"/>
  <c r="AE33" i="13"/>
  <c r="Z33" i="13"/>
  <c r="E33" i="13"/>
  <c r="D33" i="13"/>
  <c r="C33" i="13"/>
  <c r="AE32" i="13"/>
  <c r="Z32" i="13"/>
  <c r="E32" i="13"/>
  <c r="D32" i="13"/>
  <c r="C32" i="13"/>
  <c r="AE31" i="13"/>
  <c r="Z31" i="13"/>
  <c r="E31" i="13"/>
  <c r="D31" i="13"/>
  <c r="C31" i="13"/>
  <c r="AE30" i="13"/>
  <c r="Z30" i="13"/>
  <c r="E30" i="13"/>
  <c r="D30" i="13"/>
  <c r="C30" i="13"/>
  <c r="AE29" i="13"/>
  <c r="Z29" i="13"/>
  <c r="E29" i="13"/>
  <c r="D29" i="13"/>
  <c r="C29" i="13"/>
  <c r="A29" i="13"/>
  <c r="AE28" i="13"/>
  <c r="Z28" i="13"/>
  <c r="E28" i="13"/>
  <c r="D28" i="13"/>
  <c r="C28" i="13"/>
  <c r="AE27" i="13"/>
  <c r="Z27" i="13"/>
  <c r="E27" i="13"/>
  <c r="D27" i="13"/>
  <c r="C27" i="13"/>
  <c r="AE26" i="13"/>
  <c r="Z26" i="13"/>
  <c r="E26" i="13"/>
  <c r="D26" i="13"/>
  <c r="C26" i="13"/>
  <c r="AE25" i="13"/>
  <c r="Z25" i="13"/>
  <c r="E25" i="13"/>
  <c r="D25" i="13"/>
  <c r="C25" i="13"/>
  <c r="AE24" i="13"/>
  <c r="Z24" i="13"/>
  <c r="E24" i="13"/>
  <c r="D24" i="13"/>
  <c r="C24" i="13"/>
  <c r="AE23" i="13"/>
  <c r="Z23" i="13"/>
  <c r="E23" i="13"/>
  <c r="D23" i="13"/>
  <c r="C23" i="13"/>
  <c r="A23" i="13"/>
  <c r="AE22" i="13"/>
  <c r="Z22" i="13"/>
  <c r="E22" i="13"/>
  <c r="D22" i="13"/>
  <c r="C22" i="13"/>
  <c r="AE21" i="13"/>
  <c r="Z21" i="13"/>
  <c r="E21" i="13"/>
  <c r="D21" i="13"/>
  <c r="C21" i="13"/>
  <c r="A21" i="13"/>
  <c r="AE20" i="13"/>
  <c r="Z20" i="13"/>
  <c r="E20" i="13"/>
  <c r="D20" i="13"/>
  <c r="C20" i="13"/>
  <c r="AE19" i="13"/>
  <c r="Z19" i="13"/>
  <c r="E19" i="13"/>
  <c r="D19" i="13"/>
  <c r="C19" i="13"/>
  <c r="A19" i="13"/>
  <c r="AE18" i="13"/>
  <c r="Z18" i="13"/>
  <c r="E18" i="13"/>
  <c r="D18" i="13"/>
  <c r="C18" i="13"/>
  <c r="AE17" i="13"/>
  <c r="Z17" i="13"/>
  <c r="E17" i="13"/>
  <c r="D17" i="13"/>
  <c r="C17" i="13"/>
  <c r="AE16" i="13"/>
  <c r="Z16" i="13"/>
  <c r="E16" i="13"/>
  <c r="D16" i="13"/>
  <c r="C16" i="13"/>
  <c r="AE15" i="13"/>
  <c r="Z15" i="13"/>
  <c r="E15" i="13"/>
  <c r="D15" i="13"/>
  <c r="C15" i="13"/>
  <c r="A15" i="13"/>
  <c r="AE14" i="13"/>
  <c r="Z14" i="13"/>
  <c r="E14" i="13"/>
  <c r="D14" i="13"/>
  <c r="C14" i="13"/>
  <c r="AE13" i="13"/>
  <c r="Z13" i="13"/>
  <c r="E13" i="13"/>
  <c r="D13" i="13"/>
  <c r="C13" i="13"/>
  <c r="AE12" i="13"/>
  <c r="Z12" i="13"/>
  <c r="E12" i="13"/>
  <c r="D12" i="13"/>
  <c r="C12" i="13"/>
  <c r="AE11" i="13"/>
  <c r="Z11" i="13"/>
  <c r="E11" i="13"/>
  <c r="D11" i="13"/>
  <c r="C11" i="13"/>
  <c r="A11" i="13"/>
  <c r="AE10" i="13"/>
  <c r="Z10" i="13"/>
  <c r="E10" i="13"/>
  <c r="D10" i="13"/>
  <c r="C10" i="13"/>
  <c r="AG8" i="13"/>
  <c r="AF8" i="13"/>
  <c r="AD8" i="13"/>
  <c r="AC8" i="13"/>
  <c r="AB8" i="13"/>
  <c r="AA8" i="13"/>
  <c r="AF7" i="13"/>
  <c r="AA7" i="13"/>
  <c r="G7" i="13"/>
  <c r="C7" i="13"/>
  <c r="B5" i="13"/>
  <c r="B4" i="13"/>
  <c r="B3" i="13"/>
  <c r="B1" i="13"/>
  <c r="AG41" i="12"/>
  <c r="AF14" i="7" s="1"/>
  <c r="AF41" i="12"/>
  <c r="AE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E40" i="12"/>
  <c r="Z40" i="12"/>
  <c r="E40" i="12"/>
  <c r="D40" i="12"/>
  <c r="C40" i="12"/>
  <c r="AE39" i="12"/>
  <c r="Z39" i="12"/>
  <c r="E39" i="12"/>
  <c r="D39" i="12"/>
  <c r="C39" i="12"/>
  <c r="A39" i="12"/>
  <c r="AE38" i="12"/>
  <c r="Z38" i="12"/>
  <c r="E38" i="12"/>
  <c r="D38" i="12"/>
  <c r="C38" i="12"/>
  <c r="A38" i="12"/>
  <c r="AE37" i="12"/>
  <c r="Z37" i="12"/>
  <c r="E37" i="12"/>
  <c r="D37" i="12"/>
  <c r="C37" i="12"/>
  <c r="AE36" i="12"/>
  <c r="Z36" i="12"/>
  <c r="E36" i="12"/>
  <c r="D36" i="12"/>
  <c r="C36" i="12"/>
  <c r="F36" i="12" s="1"/>
  <c r="AE35" i="12"/>
  <c r="Z35" i="12"/>
  <c r="E35" i="12"/>
  <c r="D35" i="12"/>
  <c r="C35" i="12"/>
  <c r="AE34" i="12"/>
  <c r="Z34" i="12"/>
  <c r="E34" i="12"/>
  <c r="D34" i="12"/>
  <c r="C34" i="12"/>
  <c r="AE33" i="12"/>
  <c r="Z33" i="12"/>
  <c r="E33" i="12"/>
  <c r="D33" i="12"/>
  <c r="C33" i="12"/>
  <c r="A33" i="12"/>
  <c r="AE32" i="12"/>
  <c r="Z32" i="12"/>
  <c r="E32" i="12"/>
  <c r="D32" i="12"/>
  <c r="C32" i="12"/>
  <c r="AE31" i="12"/>
  <c r="Z31" i="12"/>
  <c r="E31" i="12"/>
  <c r="D31" i="12"/>
  <c r="C31" i="12"/>
  <c r="AE30" i="12"/>
  <c r="Z30" i="12"/>
  <c r="E30" i="12"/>
  <c r="D30" i="12"/>
  <c r="C30" i="12"/>
  <c r="A30" i="12"/>
  <c r="AE29" i="12"/>
  <c r="Z29" i="12"/>
  <c r="E29" i="12"/>
  <c r="D29" i="12"/>
  <c r="C29" i="12"/>
  <c r="AE28" i="12"/>
  <c r="Z28" i="12"/>
  <c r="E28" i="12"/>
  <c r="D28" i="12"/>
  <c r="C28" i="12"/>
  <c r="AE27" i="12"/>
  <c r="Z27" i="12"/>
  <c r="E27" i="12"/>
  <c r="D27" i="12"/>
  <c r="C27" i="12"/>
  <c r="AE26" i="12"/>
  <c r="Z26" i="12"/>
  <c r="E26" i="12"/>
  <c r="D26" i="12"/>
  <c r="C26" i="12"/>
  <c r="F26" i="12" s="1"/>
  <c r="AE25" i="12"/>
  <c r="Z25" i="12"/>
  <c r="E25" i="12"/>
  <c r="D25" i="12"/>
  <c r="C25" i="12"/>
  <c r="AE24" i="12"/>
  <c r="Z24" i="12"/>
  <c r="E24" i="12"/>
  <c r="D24" i="12"/>
  <c r="C24" i="12"/>
  <c r="AE23" i="12"/>
  <c r="Z23" i="12"/>
  <c r="E23" i="12"/>
  <c r="D23" i="12"/>
  <c r="C23" i="12"/>
  <c r="AE22" i="12"/>
  <c r="Z22" i="12"/>
  <c r="E22" i="12"/>
  <c r="D22" i="12"/>
  <c r="C22" i="12"/>
  <c r="F22" i="12" s="1"/>
  <c r="A22" i="12"/>
  <c r="AE21" i="12"/>
  <c r="Z21" i="12"/>
  <c r="E21" i="12"/>
  <c r="D21" i="12"/>
  <c r="C21" i="12"/>
  <c r="A21" i="12"/>
  <c r="AE20" i="12"/>
  <c r="Z20" i="12"/>
  <c r="E20" i="12"/>
  <c r="D20" i="12"/>
  <c r="C20" i="12"/>
  <c r="F20" i="12" s="1"/>
  <c r="AE19" i="12"/>
  <c r="Z19" i="12"/>
  <c r="E19" i="12"/>
  <c r="D19" i="12"/>
  <c r="C19" i="12"/>
  <c r="AE18" i="12"/>
  <c r="Z18" i="12"/>
  <c r="E18" i="12"/>
  <c r="D18" i="12"/>
  <c r="C18" i="12"/>
  <c r="AE17" i="12"/>
  <c r="Z17" i="12"/>
  <c r="E17" i="12"/>
  <c r="D17" i="12"/>
  <c r="C17" i="12"/>
  <c r="AE16" i="12"/>
  <c r="Z16" i="12"/>
  <c r="E16" i="12"/>
  <c r="D16" i="12"/>
  <c r="C16" i="12"/>
  <c r="F16" i="12" s="1"/>
  <c r="AE15" i="12"/>
  <c r="Z15" i="12"/>
  <c r="E15" i="12"/>
  <c r="D15" i="12"/>
  <c r="C15" i="12"/>
  <c r="A15" i="12"/>
  <c r="AE14" i="12"/>
  <c r="Z14" i="12"/>
  <c r="E14" i="12"/>
  <c r="D14" i="12"/>
  <c r="C14" i="12"/>
  <c r="A14" i="12"/>
  <c r="AE13" i="12"/>
  <c r="Z13" i="12"/>
  <c r="E13" i="12"/>
  <c r="D13" i="12"/>
  <c r="C13" i="12"/>
  <c r="A13" i="12"/>
  <c r="AE12" i="12"/>
  <c r="Z12" i="12"/>
  <c r="E12" i="12"/>
  <c r="D12" i="12"/>
  <c r="C12" i="12"/>
  <c r="AE11" i="12"/>
  <c r="Z11" i="12"/>
  <c r="E11" i="12"/>
  <c r="D11" i="12"/>
  <c r="C11" i="12"/>
  <c r="AE10" i="12"/>
  <c r="Z10" i="12"/>
  <c r="E10" i="12"/>
  <c r="D10" i="12"/>
  <c r="D41" i="12" s="1"/>
  <c r="C14" i="7" s="1"/>
  <c r="C10" i="12"/>
  <c r="AG8" i="12"/>
  <c r="AF8" i="12"/>
  <c r="AD8" i="12"/>
  <c r="AC8" i="12"/>
  <c r="AB8" i="12"/>
  <c r="AA8" i="12"/>
  <c r="AF7" i="12"/>
  <c r="AA7" i="12"/>
  <c r="G7" i="12"/>
  <c r="C7" i="12"/>
  <c r="B5" i="12"/>
  <c r="B4" i="12"/>
  <c r="B3" i="12"/>
  <c r="B1" i="12"/>
  <c r="AG40" i="11"/>
  <c r="AF13" i="7" s="1"/>
  <c r="AF40" i="11"/>
  <c r="AE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E39" i="11"/>
  <c r="Z39" i="11"/>
  <c r="E39" i="11"/>
  <c r="D39" i="11"/>
  <c r="C39" i="11"/>
  <c r="A39" i="11"/>
  <c r="AE38" i="11"/>
  <c r="Z38" i="11"/>
  <c r="E38" i="11"/>
  <c r="D38" i="11"/>
  <c r="C38" i="11"/>
  <c r="AE37" i="11"/>
  <c r="Z37" i="11"/>
  <c r="E37" i="11"/>
  <c r="D37" i="11"/>
  <c r="C37" i="11"/>
  <c r="AE36" i="11"/>
  <c r="Z36" i="11"/>
  <c r="E36" i="11"/>
  <c r="D36" i="11"/>
  <c r="C36" i="11"/>
  <c r="AE35" i="11"/>
  <c r="Z35" i="11"/>
  <c r="E35" i="11"/>
  <c r="D35" i="11"/>
  <c r="C35" i="11"/>
  <c r="AE34" i="11"/>
  <c r="Z34" i="11"/>
  <c r="E34" i="11"/>
  <c r="D34" i="11"/>
  <c r="C34" i="11"/>
  <c r="F34" i="11" s="1"/>
  <c r="AE33" i="11"/>
  <c r="Z33" i="11"/>
  <c r="E33" i="11"/>
  <c r="D33" i="11"/>
  <c r="C33" i="11"/>
  <c r="A33" i="11"/>
  <c r="AE32" i="11"/>
  <c r="Z32" i="11"/>
  <c r="E32" i="11"/>
  <c r="D32" i="11"/>
  <c r="C32" i="11"/>
  <c r="AE31" i="11"/>
  <c r="Z31" i="11"/>
  <c r="E31" i="11"/>
  <c r="D31" i="11"/>
  <c r="C31" i="11"/>
  <c r="A31" i="11"/>
  <c r="AE30" i="11"/>
  <c r="Z30" i="11"/>
  <c r="E30" i="11"/>
  <c r="D30" i="11"/>
  <c r="C30" i="11"/>
  <c r="A30" i="11"/>
  <c r="AE29" i="11"/>
  <c r="Z29" i="11"/>
  <c r="E29" i="11"/>
  <c r="D29" i="11"/>
  <c r="C29" i="11"/>
  <c r="AE28" i="11"/>
  <c r="Z28" i="11"/>
  <c r="E28" i="11"/>
  <c r="D28" i="11"/>
  <c r="C28" i="11"/>
  <c r="AE27" i="11"/>
  <c r="Z27" i="11"/>
  <c r="E27" i="11"/>
  <c r="D27" i="11"/>
  <c r="C27" i="11"/>
  <c r="F27" i="11" s="1"/>
  <c r="A27" i="11"/>
  <c r="AE26" i="11"/>
  <c r="Z26" i="11"/>
  <c r="E26" i="11"/>
  <c r="D26" i="11"/>
  <c r="C26" i="11"/>
  <c r="AE25" i="11"/>
  <c r="Z25" i="11"/>
  <c r="E25" i="11"/>
  <c r="D25" i="11"/>
  <c r="C25" i="11"/>
  <c r="AE24" i="11"/>
  <c r="Z24" i="11"/>
  <c r="E24" i="11"/>
  <c r="D24" i="11"/>
  <c r="C24" i="11"/>
  <c r="A24" i="11"/>
  <c r="AE23" i="11"/>
  <c r="Z23" i="11"/>
  <c r="E23" i="11"/>
  <c r="D23" i="11"/>
  <c r="C23" i="11"/>
  <c r="A23" i="11"/>
  <c r="AE22" i="11"/>
  <c r="Z22" i="11"/>
  <c r="E22" i="11"/>
  <c r="D22" i="11"/>
  <c r="C22" i="11"/>
  <c r="AE21" i="11"/>
  <c r="Z21" i="11"/>
  <c r="E21" i="11"/>
  <c r="D21" i="11"/>
  <c r="C21" i="11"/>
  <c r="F21" i="11" s="1"/>
  <c r="AE20" i="11"/>
  <c r="Z20" i="11"/>
  <c r="E20" i="11"/>
  <c r="D20" i="11"/>
  <c r="C20" i="11"/>
  <c r="F20" i="11" s="1"/>
  <c r="AE19" i="11"/>
  <c r="Z19" i="11"/>
  <c r="E19" i="11"/>
  <c r="D19" i="11"/>
  <c r="C19" i="11"/>
  <c r="AE18" i="11"/>
  <c r="Z18" i="11"/>
  <c r="E18" i="11"/>
  <c r="D18" i="11"/>
  <c r="C18" i="11"/>
  <c r="AE17" i="11"/>
  <c r="Z17" i="11"/>
  <c r="E17" i="11"/>
  <c r="F17" i="11" s="1"/>
  <c r="D17" i="11"/>
  <c r="C17" i="11"/>
  <c r="AE16" i="11"/>
  <c r="Z16" i="11"/>
  <c r="E16" i="11"/>
  <c r="D16" i="11"/>
  <c r="C16" i="11"/>
  <c r="A16" i="11"/>
  <c r="AE15" i="11"/>
  <c r="Z15" i="11"/>
  <c r="E15" i="11"/>
  <c r="D15" i="11"/>
  <c r="C15" i="11"/>
  <c r="A15" i="11"/>
  <c r="AE14" i="11"/>
  <c r="Z14" i="11"/>
  <c r="E14" i="11"/>
  <c r="D14" i="11"/>
  <c r="C14" i="11"/>
  <c r="F14" i="11" s="1"/>
  <c r="A14" i="11"/>
  <c r="AE13" i="11"/>
  <c r="Z13" i="11"/>
  <c r="E13" i="11"/>
  <c r="D13" i="11"/>
  <c r="C13" i="11"/>
  <c r="AE12" i="11"/>
  <c r="Z12" i="11"/>
  <c r="E12" i="11"/>
  <c r="D12" i="11"/>
  <c r="C12" i="11"/>
  <c r="AE11" i="11"/>
  <c r="Z11" i="11"/>
  <c r="E11" i="11"/>
  <c r="D11" i="11"/>
  <c r="C11" i="11"/>
  <c r="F11" i="11" s="1"/>
  <c r="AE10" i="11"/>
  <c r="Z10" i="11"/>
  <c r="E10" i="11"/>
  <c r="D10" i="11"/>
  <c r="F10" i="11" s="1"/>
  <c r="C10" i="11"/>
  <c r="AG8" i="11"/>
  <c r="AF8" i="11"/>
  <c r="AD8" i="11"/>
  <c r="AC8" i="11"/>
  <c r="AB8" i="11"/>
  <c r="AA8" i="11"/>
  <c r="AF7" i="11"/>
  <c r="AA7" i="11"/>
  <c r="G7" i="11"/>
  <c r="C7" i="11"/>
  <c r="B5" i="11"/>
  <c r="B4" i="11"/>
  <c r="B3" i="11"/>
  <c r="B1" i="11"/>
  <c r="AG41" i="10"/>
  <c r="AF12" i="7" s="1"/>
  <c r="AF41" i="10"/>
  <c r="AE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E40" i="10"/>
  <c r="Z40" i="10"/>
  <c r="E40" i="10"/>
  <c r="D40" i="10"/>
  <c r="C40" i="10"/>
  <c r="A40" i="10"/>
  <c r="AE39" i="10"/>
  <c r="Z39" i="10"/>
  <c r="E39" i="10"/>
  <c r="D39" i="10"/>
  <c r="C39" i="10"/>
  <c r="AE38" i="10"/>
  <c r="Z38" i="10"/>
  <c r="E38" i="10"/>
  <c r="D38" i="10"/>
  <c r="C38" i="10"/>
  <c r="AE37" i="10"/>
  <c r="Z37" i="10"/>
  <c r="E37" i="10"/>
  <c r="D37" i="10"/>
  <c r="C37" i="10"/>
  <c r="AE36" i="10"/>
  <c r="Z36" i="10"/>
  <c r="E36" i="10"/>
  <c r="D36" i="10"/>
  <c r="C36" i="10"/>
  <c r="AE35" i="10"/>
  <c r="Z35" i="10"/>
  <c r="E35" i="10"/>
  <c r="D35" i="10"/>
  <c r="C35" i="10"/>
  <c r="AE34" i="10"/>
  <c r="Z34" i="10"/>
  <c r="E34" i="10"/>
  <c r="D34" i="10"/>
  <c r="C34" i="10"/>
  <c r="A34" i="10"/>
  <c r="AE33" i="10"/>
  <c r="Z33" i="10"/>
  <c r="E33" i="10"/>
  <c r="D33" i="10"/>
  <c r="C33" i="10"/>
  <c r="A33" i="10"/>
  <c r="AE32" i="10"/>
  <c r="Z32" i="10"/>
  <c r="E32" i="10"/>
  <c r="D32" i="10"/>
  <c r="C32" i="10"/>
  <c r="A32" i="10"/>
  <c r="AE31" i="10"/>
  <c r="Z31" i="10"/>
  <c r="E31" i="10"/>
  <c r="D31" i="10"/>
  <c r="C31" i="10"/>
  <c r="F31" i="10" s="1"/>
  <c r="AE30" i="10"/>
  <c r="Z30" i="10"/>
  <c r="E30" i="10"/>
  <c r="D30" i="10"/>
  <c r="C30" i="10"/>
  <c r="AE29" i="10"/>
  <c r="Z29" i="10"/>
  <c r="E29" i="10"/>
  <c r="D29" i="10"/>
  <c r="C29" i="10"/>
  <c r="AE28" i="10"/>
  <c r="Z28" i="10"/>
  <c r="E28" i="10"/>
  <c r="D28" i="10"/>
  <c r="C28" i="10"/>
  <c r="AE27" i="10"/>
  <c r="Z27" i="10"/>
  <c r="E27" i="10"/>
  <c r="D27" i="10"/>
  <c r="C27" i="10"/>
  <c r="AE26" i="10"/>
  <c r="Z26" i="10"/>
  <c r="E26" i="10"/>
  <c r="D26" i="10"/>
  <c r="C26" i="10"/>
  <c r="AE25" i="10"/>
  <c r="Z25" i="10"/>
  <c r="E25" i="10"/>
  <c r="D25" i="10"/>
  <c r="C25" i="10"/>
  <c r="A25" i="10"/>
  <c r="AE24" i="10"/>
  <c r="Z24" i="10"/>
  <c r="E24" i="10"/>
  <c r="D24" i="10"/>
  <c r="C24" i="10"/>
  <c r="A24" i="10"/>
  <c r="AE23" i="10"/>
  <c r="Z23" i="10"/>
  <c r="E23" i="10"/>
  <c r="D23" i="10"/>
  <c r="C23" i="10"/>
  <c r="AE22" i="10"/>
  <c r="Z22" i="10"/>
  <c r="E22" i="10"/>
  <c r="D22" i="10"/>
  <c r="C22" i="10"/>
  <c r="AE21" i="10"/>
  <c r="Z21" i="10"/>
  <c r="E21" i="10"/>
  <c r="D21" i="10"/>
  <c r="C21" i="10"/>
  <c r="AE20" i="10"/>
  <c r="Z20" i="10"/>
  <c r="E20" i="10"/>
  <c r="D20" i="10"/>
  <c r="C20" i="10"/>
  <c r="AE19" i="10"/>
  <c r="Z19" i="10"/>
  <c r="E19" i="10"/>
  <c r="D19" i="10"/>
  <c r="C19" i="10"/>
  <c r="AE18" i="10"/>
  <c r="Z18" i="10"/>
  <c r="E18" i="10"/>
  <c r="D18" i="10"/>
  <c r="C18" i="10"/>
  <c r="F18" i="10" s="1"/>
  <c r="AE17" i="10"/>
  <c r="Z17" i="10"/>
  <c r="E17" i="10"/>
  <c r="D17" i="10"/>
  <c r="C17" i="10"/>
  <c r="F17" i="10" s="1"/>
  <c r="A17" i="10"/>
  <c r="AE16" i="10"/>
  <c r="Z16" i="10"/>
  <c r="E16" i="10"/>
  <c r="D16" i="10"/>
  <c r="C16" i="10"/>
  <c r="AE15" i="10"/>
  <c r="Z15" i="10"/>
  <c r="E15" i="10"/>
  <c r="D15" i="10"/>
  <c r="C15" i="10"/>
  <c r="AE14" i="10"/>
  <c r="Z14" i="10"/>
  <c r="E14" i="10"/>
  <c r="D14" i="10"/>
  <c r="C14" i="10"/>
  <c r="F14" i="10" s="1"/>
  <c r="AE13" i="10"/>
  <c r="Z13" i="10"/>
  <c r="E13" i="10"/>
  <c r="D13" i="10"/>
  <c r="C13" i="10"/>
  <c r="AE12" i="10"/>
  <c r="Z12" i="10"/>
  <c r="E12" i="10"/>
  <c r="D12" i="10"/>
  <c r="C12" i="10"/>
  <c r="AE11" i="10"/>
  <c r="Z11" i="10"/>
  <c r="E11" i="10"/>
  <c r="D11" i="10"/>
  <c r="C11" i="10"/>
  <c r="AE10" i="10"/>
  <c r="Z10" i="10"/>
  <c r="E10" i="10"/>
  <c r="D10" i="10"/>
  <c r="C10" i="10"/>
  <c r="A10" i="10"/>
  <c r="AG8" i="10"/>
  <c r="AF8" i="10"/>
  <c r="AD8" i="10"/>
  <c r="AC8" i="10"/>
  <c r="AB8" i="10"/>
  <c r="AA8" i="10"/>
  <c r="AF7" i="10"/>
  <c r="AA7" i="10"/>
  <c r="G7" i="10"/>
  <c r="C7" i="10"/>
  <c r="B5" i="10"/>
  <c r="B4" i="10"/>
  <c r="B3" i="10"/>
  <c r="B1" i="10"/>
  <c r="AF11" i="7"/>
  <c r="AE11" i="7"/>
  <c r="AB11" i="7"/>
  <c r="AA11" i="7"/>
  <c r="Z11" i="7"/>
  <c r="W40" i="9"/>
  <c r="U11" i="7"/>
  <c r="T11" i="7"/>
  <c r="S11" i="7"/>
  <c r="R11" i="7"/>
  <c r="Q11" i="7"/>
  <c r="N11" i="7"/>
  <c r="M11" i="7"/>
  <c r="L11" i="7"/>
  <c r="K11" i="7"/>
  <c r="I11" i="7"/>
  <c r="F11" i="7"/>
  <c r="AE37" i="9"/>
  <c r="Z37" i="9"/>
  <c r="E37" i="9"/>
  <c r="D37" i="9"/>
  <c r="C37" i="9"/>
  <c r="AE36" i="9"/>
  <c r="Z36" i="9"/>
  <c r="E36" i="9"/>
  <c r="D36" i="9"/>
  <c r="C36" i="9"/>
  <c r="AE35" i="9"/>
  <c r="Z35" i="9"/>
  <c r="E35" i="9"/>
  <c r="D35" i="9"/>
  <c r="C35" i="9"/>
  <c r="AE34" i="9"/>
  <c r="Z34" i="9"/>
  <c r="E34" i="9"/>
  <c r="F34" i="9" s="1"/>
  <c r="D34" i="9"/>
  <c r="C34" i="9"/>
  <c r="AE33" i="9"/>
  <c r="Z33" i="9"/>
  <c r="E33" i="9"/>
  <c r="D33" i="9"/>
  <c r="C33" i="9"/>
  <c r="AE32" i="9"/>
  <c r="Z32" i="9"/>
  <c r="E32" i="9"/>
  <c r="D32" i="9"/>
  <c r="C32" i="9"/>
  <c r="AE31" i="9"/>
  <c r="Z31" i="9"/>
  <c r="E31" i="9"/>
  <c r="D31" i="9"/>
  <c r="C31" i="9"/>
  <c r="AE30" i="9"/>
  <c r="Z30" i="9"/>
  <c r="E30" i="9"/>
  <c r="D30" i="9"/>
  <c r="C30" i="9"/>
  <c r="AE29" i="9"/>
  <c r="Z29" i="9"/>
  <c r="E29" i="9"/>
  <c r="D29" i="9"/>
  <c r="C29" i="9"/>
  <c r="AE28" i="9"/>
  <c r="Z28" i="9"/>
  <c r="E28" i="9"/>
  <c r="D28" i="9"/>
  <c r="C28" i="9"/>
  <c r="AE27" i="9"/>
  <c r="Z27" i="9"/>
  <c r="E27" i="9"/>
  <c r="D27" i="9"/>
  <c r="C27" i="9"/>
  <c r="A27" i="9"/>
  <c r="AE26" i="9"/>
  <c r="Z26" i="9"/>
  <c r="E26" i="9"/>
  <c r="D26" i="9"/>
  <c r="C26" i="9"/>
  <c r="AE25" i="9"/>
  <c r="Z25" i="9"/>
  <c r="E25" i="9"/>
  <c r="D25" i="9"/>
  <c r="C25" i="9"/>
  <c r="AE24" i="9"/>
  <c r="Z24" i="9"/>
  <c r="E24" i="9"/>
  <c r="D24" i="9"/>
  <c r="C24" i="9"/>
  <c r="AE23" i="9"/>
  <c r="Z23" i="9"/>
  <c r="E23" i="9"/>
  <c r="D23" i="9"/>
  <c r="C23" i="9"/>
  <c r="AE22" i="9"/>
  <c r="Z22" i="9"/>
  <c r="E22" i="9"/>
  <c r="D22" i="9"/>
  <c r="C22" i="9"/>
  <c r="AE21" i="9"/>
  <c r="Z21" i="9"/>
  <c r="E21" i="9"/>
  <c r="D21" i="9"/>
  <c r="C21" i="9"/>
  <c r="AE20" i="9"/>
  <c r="Z20" i="9"/>
  <c r="E20" i="9"/>
  <c r="D20" i="9"/>
  <c r="C20" i="9"/>
  <c r="AE19" i="9"/>
  <c r="Z19" i="9"/>
  <c r="E19" i="9"/>
  <c r="D19" i="9"/>
  <c r="C19" i="9"/>
  <c r="A19" i="9"/>
  <c r="AE18" i="9"/>
  <c r="Z18" i="9"/>
  <c r="E18" i="9"/>
  <c r="D18" i="9"/>
  <c r="C18" i="9"/>
  <c r="AE17" i="9"/>
  <c r="Z17" i="9"/>
  <c r="E17" i="9"/>
  <c r="D17" i="9"/>
  <c r="C17" i="9"/>
  <c r="AE16" i="9"/>
  <c r="Z16" i="9"/>
  <c r="E16" i="9"/>
  <c r="D16" i="9"/>
  <c r="C16" i="9"/>
  <c r="AE15" i="9"/>
  <c r="Z15" i="9"/>
  <c r="E15" i="9"/>
  <c r="D15" i="9"/>
  <c r="C15" i="9"/>
  <c r="AE14" i="9"/>
  <c r="Z14" i="9"/>
  <c r="E14" i="9"/>
  <c r="D14" i="9"/>
  <c r="C14" i="9"/>
  <c r="AE13" i="9"/>
  <c r="Z13" i="9"/>
  <c r="E13" i="9"/>
  <c r="D13" i="9"/>
  <c r="C13" i="9"/>
  <c r="AE12" i="9"/>
  <c r="Z12" i="9"/>
  <c r="E12" i="9"/>
  <c r="D12" i="9"/>
  <c r="C12" i="9"/>
  <c r="AE11" i="9"/>
  <c r="Z11" i="9"/>
  <c r="E11" i="9"/>
  <c r="D11" i="9"/>
  <c r="C11" i="9"/>
  <c r="A11" i="9"/>
  <c r="AE10" i="9"/>
  <c r="Z10" i="9"/>
  <c r="E10" i="9"/>
  <c r="D10" i="9"/>
  <c r="C10" i="9"/>
  <c r="AG8" i="9"/>
  <c r="AF8" i="9"/>
  <c r="AD8" i="9"/>
  <c r="AC8" i="9"/>
  <c r="AB8" i="9"/>
  <c r="AA8" i="9"/>
  <c r="AF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D41" i="19" l="1"/>
  <c r="C21" i="7" s="1"/>
  <c r="F15" i="19"/>
  <c r="F21" i="19"/>
  <c r="F24" i="19"/>
  <c r="F33" i="19"/>
  <c r="F36" i="19"/>
  <c r="Q42" i="19"/>
  <c r="P21" i="7"/>
  <c r="E41" i="19"/>
  <c r="D21" i="7" s="1"/>
  <c r="F22" i="19"/>
  <c r="F31" i="19"/>
  <c r="F37" i="19"/>
  <c r="F40" i="19"/>
  <c r="Z41" i="19"/>
  <c r="Y21" i="7" s="1"/>
  <c r="F12" i="19"/>
  <c r="F18" i="19"/>
  <c r="F27" i="19"/>
  <c r="AE41" i="19"/>
  <c r="AD21" i="7" s="1"/>
  <c r="H42" i="19"/>
  <c r="H21" i="7"/>
  <c r="F11" i="19"/>
  <c r="F30" i="19"/>
  <c r="K42" i="19"/>
  <c r="L21" i="7"/>
  <c r="T42" i="19"/>
  <c r="T21" i="7"/>
  <c r="F17" i="19"/>
  <c r="F20" i="19"/>
  <c r="F26" i="19"/>
  <c r="F35" i="19"/>
  <c r="N42" i="19"/>
  <c r="M21" i="7"/>
  <c r="F14" i="19"/>
  <c r="F23" i="19"/>
  <c r="F29" i="19"/>
  <c r="F32" i="19"/>
  <c r="W42" i="19"/>
  <c r="V21" i="7"/>
  <c r="C41" i="19"/>
  <c r="B21" i="7" s="1"/>
  <c r="F19" i="19"/>
  <c r="F38" i="19"/>
  <c r="F24" i="18"/>
  <c r="F33" i="18"/>
  <c r="F13" i="18"/>
  <c r="F12" i="18"/>
  <c r="F34" i="18"/>
  <c r="F37" i="18"/>
  <c r="F27" i="18"/>
  <c r="F31" i="18"/>
  <c r="F30" i="18"/>
  <c r="D40" i="18"/>
  <c r="C20" i="7" s="1"/>
  <c r="Z40" i="18"/>
  <c r="Y20" i="7" s="1"/>
  <c r="F19" i="18"/>
  <c r="F29" i="18"/>
  <c r="F36" i="18"/>
  <c r="F23" i="18"/>
  <c r="F26" i="18"/>
  <c r="F28" i="18"/>
  <c r="F35" i="18"/>
  <c r="F39" i="18"/>
  <c r="F11" i="18"/>
  <c r="F22" i="18"/>
  <c r="F25" i="18"/>
  <c r="F38" i="18"/>
  <c r="Q41" i="18"/>
  <c r="F14" i="18"/>
  <c r="F18" i="18"/>
  <c r="C41" i="17"/>
  <c r="B19" i="7" s="1"/>
  <c r="F11" i="17"/>
  <c r="F14" i="17"/>
  <c r="F17" i="17"/>
  <c r="F23" i="17"/>
  <c r="F32" i="17"/>
  <c r="K42" i="17"/>
  <c r="J19" i="7"/>
  <c r="T42" i="17"/>
  <c r="S19" i="7"/>
  <c r="E41" i="17"/>
  <c r="D19" i="7" s="1"/>
  <c r="F13" i="17"/>
  <c r="F19" i="17"/>
  <c r="F22" i="17"/>
  <c r="F25" i="17"/>
  <c r="F28" i="17"/>
  <c r="F34" i="17"/>
  <c r="D41" i="17"/>
  <c r="C19" i="7" s="1"/>
  <c r="Z41" i="17"/>
  <c r="Y19" i="7" s="1"/>
  <c r="F16" i="17"/>
  <c r="F31" i="17"/>
  <c r="N42" i="17"/>
  <c r="M19" i="7"/>
  <c r="W42" i="17"/>
  <c r="V19" i="7"/>
  <c r="F12" i="17"/>
  <c r="F18" i="17"/>
  <c r="F24" i="17"/>
  <c r="F27" i="17"/>
  <c r="F30" i="17"/>
  <c r="F33" i="17"/>
  <c r="H42" i="17"/>
  <c r="G19" i="7"/>
  <c r="F15" i="17"/>
  <c r="F38" i="17"/>
  <c r="Q42" i="17"/>
  <c r="P19" i="7"/>
  <c r="AE41" i="17"/>
  <c r="AD19" i="7" s="1"/>
  <c r="F20" i="17"/>
  <c r="F26" i="17"/>
  <c r="F29" i="17"/>
  <c r="F35" i="17"/>
  <c r="F15" i="16"/>
  <c r="F18" i="16"/>
  <c r="F29" i="16"/>
  <c r="H41" i="16"/>
  <c r="G18" i="7"/>
  <c r="W41" i="16"/>
  <c r="W18" i="7"/>
  <c r="E40" i="16"/>
  <c r="D18" i="7" s="1"/>
  <c r="F23" i="16"/>
  <c r="F26" i="16"/>
  <c r="Z40" i="16"/>
  <c r="Y18" i="7" s="1"/>
  <c r="F20" i="16"/>
  <c r="F14" i="16"/>
  <c r="F17" i="16"/>
  <c r="F36" i="16"/>
  <c r="K41" i="16"/>
  <c r="J18" i="7"/>
  <c r="Z41" i="15"/>
  <c r="Y17" i="7" s="1"/>
  <c r="F23" i="15"/>
  <c r="F26" i="15"/>
  <c r="F20" i="15"/>
  <c r="F31" i="15"/>
  <c r="F34" i="15"/>
  <c r="F37" i="15"/>
  <c r="F40" i="15"/>
  <c r="F22" i="15"/>
  <c r="F25" i="15"/>
  <c r="F11" i="15"/>
  <c r="F14" i="15"/>
  <c r="F17" i="15"/>
  <c r="F28" i="15"/>
  <c r="H42" i="15"/>
  <c r="H17" i="7"/>
  <c r="AE41" i="15"/>
  <c r="AD17" i="7" s="1"/>
  <c r="F36" i="15"/>
  <c r="Q42" i="15"/>
  <c r="P17" i="7"/>
  <c r="F13" i="15"/>
  <c r="F16" i="15"/>
  <c r="F19" i="15"/>
  <c r="F30" i="15"/>
  <c r="F33" i="15"/>
  <c r="K42" i="15"/>
  <c r="L17" i="7"/>
  <c r="T42" i="15"/>
  <c r="T17" i="7"/>
  <c r="C41" i="15"/>
  <c r="B17" i="7" s="1"/>
  <c r="F24" i="15"/>
  <c r="F27" i="15"/>
  <c r="N42" i="15"/>
  <c r="M17" i="7"/>
  <c r="D41" i="15"/>
  <c r="C17" i="7" s="1"/>
  <c r="F21" i="15"/>
  <c r="F32" i="15"/>
  <c r="F35" i="15"/>
  <c r="W42" i="15"/>
  <c r="V17" i="7"/>
  <c r="E41" i="15"/>
  <c r="D17" i="7" s="1"/>
  <c r="F12" i="15"/>
  <c r="F15" i="15"/>
  <c r="F18" i="15"/>
  <c r="F29" i="15"/>
  <c r="F38" i="15"/>
  <c r="F11" i="14"/>
  <c r="F25" i="14"/>
  <c r="F34" i="14"/>
  <c r="Z41" i="14"/>
  <c r="Y16" i="7" s="1"/>
  <c r="F12" i="14"/>
  <c r="F35" i="14"/>
  <c r="AE41" i="14"/>
  <c r="AD16" i="7" s="1"/>
  <c r="F17" i="14"/>
  <c r="F23" i="14"/>
  <c r="F26" i="14"/>
  <c r="F32" i="14"/>
  <c r="F40" i="14"/>
  <c r="F16" i="14"/>
  <c r="F19" i="14"/>
  <c r="F22" i="14"/>
  <c r="F28" i="14"/>
  <c r="F31" i="14"/>
  <c r="F39" i="14"/>
  <c r="T42" i="14"/>
  <c r="T16" i="7"/>
  <c r="K42" i="14"/>
  <c r="C41" i="14"/>
  <c r="B16" i="7" s="1"/>
  <c r="F13" i="14"/>
  <c r="F36" i="14"/>
  <c r="N42" i="14"/>
  <c r="M16" i="7"/>
  <c r="Q42" i="14"/>
  <c r="P16" i="7"/>
  <c r="D41" i="14"/>
  <c r="C16" i="7" s="1"/>
  <c r="F33" i="14"/>
  <c r="W42" i="14"/>
  <c r="V16" i="7"/>
  <c r="H42" i="14"/>
  <c r="H16" i="7"/>
  <c r="F24" i="14"/>
  <c r="E41" i="14"/>
  <c r="D16" i="7" s="1"/>
  <c r="F15" i="14"/>
  <c r="F18" i="14"/>
  <c r="F21" i="14"/>
  <c r="F27" i="14"/>
  <c r="F30" i="14"/>
  <c r="F38" i="14"/>
  <c r="F11" i="13"/>
  <c r="F17" i="13"/>
  <c r="F20" i="13"/>
  <c r="F37" i="13"/>
  <c r="F13" i="13"/>
  <c r="K41" i="13"/>
  <c r="J15" i="7"/>
  <c r="E40" i="13"/>
  <c r="D15" i="7" s="1"/>
  <c r="F30" i="13"/>
  <c r="F38" i="13"/>
  <c r="T41" i="13"/>
  <c r="T15" i="7"/>
  <c r="F27" i="13"/>
  <c r="F21" i="13"/>
  <c r="N41" i="13"/>
  <c r="M15" i="7"/>
  <c r="E41" i="12"/>
  <c r="D14" i="7" s="1"/>
  <c r="F12" i="12"/>
  <c r="F30" i="12"/>
  <c r="F33" i="12"/>
  <c r="F39" i="12"/>
  <c r="Z41" i="12"/>
  <c r="Y14" i="7" s="1"/>
  <c r="F11" i="12"/>
  <c r="C41" i="12"/>
  <c r="B14" i="7" s="1"/>
  <c r="F13" i="12"/>
  <c r="F19" i="12"/>
  <c r="F25" i="12"/>
  <c r="Q42" i="12"/>
  <c r="Q14" i="7"/>
  <c r="F27" i="12"/>
  <c r="F18" i="12"/>
  <c r="F21" i="12"/>
  <c r="F24" i="12"/>
  <c r="T42" i="12"/>
  <c r="T14" i="7"/>
  <c r="W42" i="12"/>
  <c r="AE41" i="12"/>
  <c r="AD14" i="7" s="1"/>
  <c r="F15" i="12"/>
  <c r="F29" i="12"/>
  <c r="F32" i="12"/>
  <c r="F35" i="12"/>
  <c r="F38" i="12"/>
  <c r="N42" i="12"/>
  <c r="M14" i="7"/>
  <c r="F14" i="12"/>
  <c r="F17" i="12"/>
  <c r="F23" i="12"/>
  <c r="F37" i="12"/>
  <c r="H42" i="12"/>
  <c r="G14" i="7"/>
  <c r="K42" i="12"/>
  <c r="J14" i="7"/>
  <c r="F28" i="12"/>
  <c r="F31" i="12"/>
  <c r="F34" i="12"/>
  <c r="F40" i="12"/>
  <c r="F15" i="11"/>
  <c r="F18" i="11"/>
  <c r="F33" i="11"/>
  <c r="F38" i="11"/>
  <c r="F32" i="11"/>
  <c r="F25" i="11"/>
  <c r="F28" i="11"/>
  <c r="F37" i="11"/>
  <c r="F16" i="11"/>
  <c r="F12" i="11"/>
  <c r="K41" i="11"/>
  <c r="L13" i="7"/>
  <c r="F31" i="11"/>
  <c r="F36" i="11"/>
  <c r="F30" i="11"/>
  <c r="Q41" i="11"/>
  <c r="P13" i="7"/>
  <c r="E40" i="11"/>
  <c r="D13" i="7" s="1"/>
  <c r="F19" i="11"/>
  <c r="T41" i="11"/>
  <c r="T13" i="7"/>
  <c r="F24" i="11"/>
  <c r="F23" i="11"/>
  <c r="F29" i="11"/>
  <c r="F13" i="11"/>
  <c r="F22" i="11"/>
  <c r="F26" i="11"/>
  <c r="F35" i="11"/>
  <c r="F39" i="11"/>
  <c r="D41" i="10"/>
  <c r="C12" i="7" s="1"/>
  <c r="F15" i="10"/>
  <c r="E41" i="10"/>
  <c r="D12" i="7" s="1"/>
  <c r="F20" i="10"/>
  <c r="F26" i="10"/>
  <c r="F35" i="10"/>
  <c r="F12" i="10"/>
  <c r="F23" i="10"/>
  <c r="F29" i="10"/>
  <c r="F32" i="10"/>
  <c r="F38" i="10"/>
  <c r="N42" i="10"/>
  <c r="M12" i="7"/>
  <c r="K42" i="10"/>
  <c r="L12" i="7"/>
  <c r="T42" i="10"/>
  <c r="T12" i="7"/>
  <c r="AE41" i="10"/>
  <c r="AD12" i="7" s="1"/>
  <c r="F28" i="10"/>
  <c r="F37" i="10"/>
  <c r="F40" i="10"/>
  <c r="H42" i="10"/>
  <c r="H12" i="7"/>
  <c r="Q42" i="10"/>
  <c r="P12" i="7"/>
  <c r="W42" i="10"/>
  <c r="X12" i="7"/>
  <c r="F11" i="10"/>
  <c r="F22" i="10"/>
  <c r="F16" i="10"/>
  <c r="F19" i="10"/>
  <c r="F25" i="10"/>
  <c r="F34" i="10"/>
  <c r="Z41" i="10"/>
  <c r="Y12" i="7" s="1"/>
  <c r="F13" i="10"/>
  <c r="F30" i="10"/>
  <c r="F39" i="10"/>
  <c r="C41" i="10"/>
  <c r="B12" i="7" s="1"/>
  <c r="F21" i="10"/>
  <c r="F24" i="10"/>
  <c r="F27" i="10"/>
  <c r="F33" i="10"/>
  <c r="F36" i="10"/>
  <c r="AE39" i="9"/>
  <c r="AD11" i="7" s="1"/>
  <c r="Z39" i="9"/>
  <c r="Y11" i="7" s="1"/>
  <c r="C39" i="9"/>
  <c r="B11" i="7" s="1"/>
  <c r="D39" i="9"/>
  <c r="F19" i="9"/>
  <c r="E39" i="9"/>
  <c r="D11" i="7" s="1"/>
  <c r="V11" i="7"/>
  <c r="H40" i="9"/>
  <c r="F33" i="9"/>
  <c r="F26" i="9"/>
  <c r="F27" i="9"/>
  <c r="F16" i="9"/>
  <c r="K40" i="9"/>
  <c r="J11" i="7"/>
  <c r="AE40" i="18"/>
  <c r="AD20" i="7" s="1"/>
  <c r="H41" i="18"/>
  <c r="W41" i="18"/>
  <c r="C40" i="18"/>
  <c r="B20" i="7" s="1"/>
  <c r="K41" i="18"/>
  <c r="T41" i="18"/>
  <c r="E40" i="18"/>
  <c r="D20" i="7" s="1"/>
  <c r="F10" i="18"/>
  <c r="N41" i="18"/>
  <c r="AE40" i="16"/>
  <c r="AD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E40" i="13"/>
  <c r="AD15" i="7" s="1"/>
  <c r="F22" i="13"/>
  <c r="F15" i="13"/>
  <c r="F18" i="13"/>
  <c r="F25" i="13"/>
  <c r="F28" i="13"/>
  <c r="F35" i="13"/>
  <c r="N41" i="11"/>
  <c r="C40" i="11"/>
  <c r="B13" i="7" s="1"/>
  <c r="H41" i="11"/>
  <c r="W41" i="11"/>
  <c r="AE40" i="11"/>
  <c r="AD13" i="7" s="1"/>
  <c r="D40" i="11"/>
  <c r="C13" i="7" s="1"/>
  <c r="Z40" i="11"/>
  <c r="Y13" i="7" s="1"/>
  <c r="F15" i="9"/>
  <c r="F22" i="9"/>
  <c r="F29" i="9"/>
  <c r="F36" i="9"/>
  <c r="N40" i="9"/>
  <c r="F18" i="9"/>
  <c r="F11" i="9"/>
  <c r="F25" i="9"/>
  <c r="F32" i="9"/>
  <c r="C11" i="7"/>
  <c r="F14" i="9"/>
  <c r="F21" i="9"/>
  <c r="F28" i="9"/>
  <c r="F17" i="9"/>
  <c r="F24" i="9"/>
  <c r="F35" i="9"/>
  <c r="Q40" i="9"/>
  <c r="F13" i="9"/>
  <c r="F20" i="9"/>
  <c r="F31" i="9"/>
  <c r="F12" i="9"/>
  <c r="F23" i="9"/>
  <c r="F30" i="9"/>
  <c r="F37" i="9"/>
  <c r="T40" i="9"/>
  <c r="F10" i="19"/>
  <c r="F10" i="17"/>
  <c r="F10" i="16"/>
  <c r="F10" i="15"/>
  <c r="F10" i="14"/>
  <c r="F10" i="13"/>
  <c r="F10" i="12"/>
  <c r="F10" i="10"/>
  <c r="F10" i="9"/>
  <c r="B5" i="5"/>
  <c r="B4" i="5"/>
  <c r="B3" i="5"/>
  <c r="F41" i="19" l="1"/>
  <c r="E21" i="7" s="1"/>
  <c r="F40" i="18"/>
  <c r="E20" i="7" s="1"/>
  <c r="F41" i="17"/>
  <c r="E19" i="7" s="1"/>
  <c r="F41" i="15"/>
  <c r="E17" i="7" s="1"/>
  <c r="F41" i="14"/>
  <c r="E16" i="7" s="1"/>
  <c r="F41" i="12"/>
  <c r="E14" i="7" s="1"/>
  <c r="F40" i="11"/>
  <c r="E13" i="7" s="1"/>
  <c r="F41" i="10"/>
  <c r="E12" i="7" s="1"/>
  <c r="F39" i="9"/>
  <c r="E11" i="7" s="1"/>
  <c r="F40" i="16"/>
  <c r="E18" i="7" s="1"/>
  <c r="F40" i="13"/>
  <c r="E15" i="7" s="1"/>
  <c r="C28" i="5"/>
  <c r="D28" i="5"/>
  <c r="E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F7" i="8" l="1"/>
  <c r="AA7" i="8"/>
  <c r="G7" i="8"/>
  <c r="C7" i="8"/>
  <c r="AB41" i="8" l="1"/>
  <c r="AA10" i="7" s="1"/>
  <c r="AC41" i="8"/>
  <c r="AB10" i="7" s="1"/>
  <c r="AD41" i="8"/>
  <c r="AC10" i="7" s="1"/>
  <c r="AF41" i="8"/>
  <c r="AE10" i="7" s="1"/>
  <c r="AG41" i="8"/>
  <c r="AF10" i="7" s="1"/>
  <c r="AA41" i="8"/>
  <c r="Z10" i="7" s="1"/>
  <c r="B4" i="8"/>
  <c r="B4" i="7"/>
  <c r="B3" i="7"/>
  <c r="AD10" i="7" l="1"/>
  <c r="AE38" i="8"/>
  <c r="Z38" i="8"/>
  <c r="F38" i="8"/>
  <c r="F11" i="8" l="1"/>
  <c r="AB8" i="8"/>
  <c r="AC8" i="8"/>
  <c r="AD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E11" i="8"/>
  <c r="AE12" i="8"/>
  <c r="AE13" i="8"/>
  <c r="AE14" i="8"/>
  <c r="AE15" i="8"/>
  <c r="AE16" i="8"/>
  <c r="AE17" i="8"/>
  <c r="AE18" i="8"/>
  <c r="AE19" i="8"/>
  <c r="AE20" i="8"/>
  <c r="AE21" i="8"/>
  <c r="AE22" i="8"/>
  <c r="AE23" i="8"/>
  <c r="AE24" i="8"/>
  <c r="AE25" i="8"/>
  <c r="AE26" i="8"/>
  <c r="AE27" i="8"/>
  <c r="AE28" i="8"/>
  <c r="AE29" i="8"/>
  <c r="AE30" i="8"/>
  <c r="AE31" i="8"/>
  <c r="AE32" i="8"/>
  <c r="AE33" i="8"/>
  <c r="AE34" i="8"/>
  <c r="AE35" i="8"/>
  <c r="AE36" i="8"/>
  <c r="AE37" i="8"/>
  <c r="AE39" i="8"/>
  <c r="AE40" i="8"/>
  <c r="AE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G8" i="8"/>
  <c r="AF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E41" i="8"/>
  <c r="Z41" i="8"/>
  <c r="L21" i="5"/>
  <c r="H17" i="5"/>
  <c r="L14" i="5"/>
  <c r="T22" i="7"/>
  <c r="L22" i="7"/>
  <c r="E39" i="5"/>
  <c r="H20" i="5"/>
  <c r="M19" i="5"/>
  <c r="K18" i="5"/>
  <c r="K22" i="7"/>
  <c r="D14" i="6"/>
  <c r="M16" i="5"/>
  <c r="J15" i="5"/>
  <c r="X22" i="7"/>
  <c r="H22" i="7"/>
  <c r="K9" i="6"/>
  <c r="AB22" i="7"/>
  <c r="N22" i="7"/>
  <c r="U22" i="7"/>
  <c r="AF22" i="7"/>
  <c r="F14" i="6" s="1"/>
  <c r="E14" i="6"/>
  <c r="AC22" i="7"/>
  <c r="G9" i="6"/>
  <c r="F9" i="6"/>
  <c r="L13" i="5"/>
  <c r="W22" i="7"/>
  <c r="O22" i="7"/>
  <c r="G22" i="7"/>
  <c r="I22" i="7"/>
  <c r="B14" i="6"/>
  <c r="AE22" i="7"/>
  <c r="A14" i="6" s="1"/>
  <c r="M12" i="5"/>
  <c r="J9" i="6"/>
  <c r="AA22" i="7"/>
  <c r="C14" i="6"/>
  <c r="I9" i="6"/>
  <c r="H9" i="6"/>
  <c r="F22" i="7"/>
  <c r="H11" i="5"/>
  <c r="C30" i="5"/>
  <c r="Z22" i="7"/>
  <c r="G36" i="6" l="1"/>
  <c r="D36" i="6"/>
  <c r="V22" i="7"/>
  <c r="V23" i="7" s="1"/>
  <c r="E36" i="6"/>
  <c r="M23" i="7"/>
  <c r="S23" i="7"/>
  <c r="J23" i="7"/>
  <c r="G23" i="7"/>
  <c r="I21" i="5"/>
  <c r="N14" i="5"/>
  <c r="N19" i="5"/>
  <c r="N13" i="5"/>
  <c r="D35" i="5"/>
  <c r="H19" i="5"/>
  <c r="N16" i="5"/>
  <c r="B38" i="5"/>
  <c r="D31" i="5"/>
  <c r="H21" i="5"/>
  <c r="I17" i="5"/>
  <c r="L20" i="5"/>
  <c r="K16" i="5"/>
  <c r="C35" i="5"/>
  <c r="N20" i="5"/>
  <c r="H18" i="5"/>
  <c r="L12" i="5"/>
  <c r="L19" i="5"/>
  <c r="J14" i="5"/>
  <c r="M18" i="5"/>
  <c r="C32" i="5"/>
  <c r="D32" i="5"/>
  <c r="B37" i="5"/>
  <c r="M13" i="5"/>
  <c r="J11" i="5"/>
  <c r="E30" i="5"/>
  <c r="N17" i="5"/>
  <c r="H15" i="5"/>
  <c r="I20" i="5"/>
  <c r="C38" i="5"/>
  <c r="K17" i="5"/>
  <c r="J12" i="5"/>
  <c r="B40" i="5"/>
  <c r="I11" i="5"/>
  <c r="E36" i="5"/>
  <c r="I14" i="5"/>
  <c r="D29" i="5"/>
  <c r="L18" i="5"/>
  <c r="C31" i="5"/>
  <c r="K21" i="5"/>
  <c r="B30" i="5"/>
  <c r="N21" i="5"/>
  <c r="D37" i="5"/>
  <c r="M15" i="5"/>
  <c r="L9" i="6"/>
  <c r="H16" i="5"/>
  <c r="K14" i="5"/>
  <c r="I19" i="5"/>
  <c r="E33" i="5"/>
  <c r="C37" i="5"/>
  <c r="L17" i="5"/>
  <c r="J20" i="5"/>
  <c r="B33" i="5"/>
  <c r="J19" i="5"/>
  <c r="M20" i="5"/>
  <c r="D34" i="5"/>
  <c r="L11" i="5"/>
  <c r="B9" i="6"/>
  <c r="I12" i="5"/>
  <c r="E38" i="5"/>
  <c r="I16" i="5"/>
  <c r="L16" i="5"/>
  <c r="J18" i="5"/>
  <c r="N12" i="5"/>
  <c r="N11" i="5"/>
  <c r="C36" i="5"/>
  <c r="D39" i="5"/>
  <c r="M17" i="5"/>
  <c r="K12" i="5"/>
  <c r="E29" i="5"/>
  <c r="K19" i="5"/>
  <c r="M9" i="6"/>
  <c r="E9" i="6"/>
  <c r="N15" i="5"/>
  <c r="H14" i="5"/>
  <c r="H12" i="5"/>
  <c r="M21" i="5"/>
  <c r="E35" i="5"/>
  <c r="J17" i="5"/>
  <c r="B29" i="5"/>
  <c r="L15" i="5"/>
  <c r="K20" i="5"/>
  <c r="B36" i="5"/>
  <c r="D36" i="5"/>
  <c r="M14" i="5"/>
  <c r="C40" i="5"/>
  <c r="K13" i="5"/>
  <c r="H13" i="5"/>
  <c r="I13" i="5"/>
  <c r="J13" i="5"/>
  <c r="E4" i="6"/>
  <c r="O9" i="6"/>
  <c r="C9" i="6"/>
  <c r="N18" i="5"/>
  <c r="M11" i="5"/>
  <c r="D40" i="5"/>
  <c r="I18" i="5"/>
  <c r="B31" i="5"/>
  <c r="C33" i="5"/>
  <c r="K11" i="5"/>
  <c r="K15" i="5"/>
  <c r="J16" i="5"/>
  <c r="E31" i="5"/>
  <c r="D33" i="5"/>
  <c r="D30" i="5"/>
  <c r="E34" i="5"/>
  <c r="B34" i="5"/>
  <c r="E40" i="5"/>
  <c r="A9" i="6"/>
  <c r="N9" i="6"/>
  <c r="D9" i="6"/>
  <c r="J21" i="5"/>
  <c r="E32" i="5"/>
  <c r="C29" i="5"/>
  <c r="E37" i="5"/>
  <c r="I15" i="5"/>
  <c r="C39" i="5"/>
  <c r="B32" i="5"/>
  <c r="B39" i="5"/>
  <c r="B35" i="5"/>
  <c r="C34" i="5"/>
  <c r="D38" i="5"/>
  <c r="H4" i="6"/>
  <c r="J4" i="6"/>
  <c r="G4" i="6"/>
  <c r="F4" i="6"/>
  <c r="AD22" i="7"/>
  <c r="K4" i="6" l="1"/>
  <c r="C41" i="5"/>
  <c r="D41" i="5"/>
  <c r="B41" i="5"/>
  <c r="E41" i="5"/>
  <c r="AA8" i="8"/>
  <c r="B20" i="6" l="1"/>
  <c r="F23" i="8"/>
  <c r="D11" i="5" l="1"/>
  <c r="B11" i="5"/>
  <c r="C11" i="5"/>
  <c r="R41" i="8"/>
  <c r="Q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22" i="7"/>
  <c r="Y10" i="7" l="1"/>
  <c r="E10" i="7"/>
  <c r="Q42" i="8"/>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<sst xmlns="http://schemas.openxmlformats.org/spreadsheetml/2006/main" count="815" uniqueCount="144">
  <si>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</si>
  <si>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</si>
  <si>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</si>
  <si>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</si>
  <si>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</si>
  <si>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</si>
  <si>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</si>
  <si>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</si>
  <si>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</si>
  <si>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</si>
  <si>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</si>
  <si>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</si>
  <si>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</si>
  <si>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</si>
  <si>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</si>
  <si>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</si>
  <si>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</si>
  <si>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</si>
  <si>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</si>
  <si>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</si>
  <si>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</si>
  <si>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</si>
  <si>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</si>
  <si>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</si>
  <si>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</si>
  <si>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</si>
  <si>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</si>
  <si>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</si>
  <si>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</si>
  <si>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</si>
  <si>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</si>
  <si>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</si>
  <si>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</si>
  <si>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</si>
  <si>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</si>
  <si>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</si>
  <si>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</si>
  <si>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</si>
  <si>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</si>
  <si>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</si>
  <si>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</si>
  <si>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</si>
  <si>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</si>
  <si>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</si>
  <si>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</si>
  <si>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</si>
  <si>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</si>
  <si>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</si>
  <si>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</si>
  <si>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</si>
  <si>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</si>
  <si>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</si>
  <si>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</si>
  <si>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</si>
  <si>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</si>
  <si>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</si>
  <si>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</si>
  <si>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</si>
  <si>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</si>
  <si>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</si>
  <si>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</si>
  <si>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</si>
  <si>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</si>
  <si>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</si>
  <si>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</si>
  <si>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</si>
  <si>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</si>
  <si>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</si>
  <si>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</si>
  <si>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</si>
  <si>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</si>
  <si>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</si>
  <si>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</si>
  <si>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</si>
  <si>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</si>
  <si>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</si>
  <si>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</si>
  <si>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</si>
  <si>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</si>
  <si>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</si>
  <si>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</si>
  <si>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</si>
  <si>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</si>
  <si>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</si>
  <si>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</si>
  <si>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</si>
  <si>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</si>
  <si>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</si>
  <si>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</si>
  <si>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</si>
  <si>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</si>
  <si>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</si>
  <si>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</si>
  <si>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</si>
  <si>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</si>
  <si>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</si>
  <si>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Gruppenangebot</t>
  </si>
  <si>
    <t>Arbeit mit Erziehenden</t>
  </si>
  <si>
    <t>Multiplikator:innenarbeit</t>
  </si>
  <si>
    <t>Angebot für Multiplikator:innen</t>
  </si>
  <si>
    <t>Veranstaltungen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</si>
  <si>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</si>
  <si>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</si>
  <si>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</si>
  <si>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</si>
  <si>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</si>
  <si>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</si>
  <si>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</si>
  <si>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</si>
  <si>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</si>
  <si>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</si>
  <si>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</si>
  <si>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</si>
  <si>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</si>
  <si>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</si>
  <si>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</si>
  <si>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</si>
  <si>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</si>
  <si>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</si>
  <si>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</si>
  <si>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</si>
  <si>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</si>
  <si>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</si>
  <si>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</si>
  <si>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</si>
  <si>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</si>
  <si>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</si>
  <si>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</si>
  <si>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</si>
  <si>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</si>
  <si>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</si>
  <si>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</si>
  <si>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</si>
  <si>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Bemerkungen / Hinweise</t>
  </si>
  <si>
    <t>bitte diese Spalte nutzen, um Angebote, Veranstaltungen usw. konkret zu benennen bzw. für Hinweis zu besonderen Vorkommnissen, z. B. Havarie, größere Umbaumaßnahme sowie Angabe von Schularten, Klassenstufen, Einrichtungen und Dienste der Kinder- und Jugendhilfe oder sonstige Institutionen, Prozessbegleitung bei der Erstellung von Schutzkonzepten zur Prävention (sexualisierter) Gewalt bzw. der Begleitung von Fallberatungen zum § 8a</t>
  </si>
  <si>
    <t>individuelle Beratung und Begleitung (auch digitale Nutzung) einzelner Personen innerhalb der Zielgruppe, hierzu zählt auch die Begleitung von jungen Menschen, die gemeinnützige Arbeitsstunden ableisten, auch im Nachgang von Präventionsangeboten zur Krisenintervention</t>
  </si>
  <si>
    <t>pädagogisch begleitetes, thematisches Angebot (auch digitale Nutzung) mit dem Ziel der Förderung von Gruppenprozessen und Stärkung individueller Kompetenzen,  z. B. Sport- und Bewegungsangebot, Kreativangebot, erlebnispädagogisches Angebot, Bildungsangebot, Präventionsangebote in Schulen, Einrichtungen der Kinder- und Jugendhilfe und Selbsthilfegruppen;  siehe Partizipation als Stufenmodell unterhalb Stufe 5</t>
  </si>
  <si>
    <t>https://jugendinfoservice.dresden.de/de/fachkraefteportal/jugendhilfeplanung/glossar.php</t>
  </si>
  <si>
    <t>Arbeit mit Erziehenden, Eltern und Angehörigen der Adressat:innen (auch digitale Nutzung), orientiert am Bedarf der Kinder und Jugendlichen, z. B. Beratung, Kontaktaufnahme, Elternabende in Schulen, Kitas und anderen Institutionen</t>
  </si>
  <si>
    <t xml:space="preserve">Angebote und Beratungen (auch digitale Nutzung) von und mit Fachkräften, Ehrenamtlichen, Akteur:innen, Kooperationspartner im fachspezifischen Kontext,  u. a. Fachdiskurs, Fachgespräch, Fachtag sowie Fort- und Weiterbildung für Multiplikator:innen, begleitende Fall- und Fachberatung, keine Erfassung von Gremienarbeit
</t>
  </si>
  <si>
    <t>Anzahl größerer Veranstaltungen für Multiplikator:innen, z. B. Fachtag (auch digitale Nutzung), Ausbildung von Ehrenamtlichen</t>
  </si>
  <si>
    <t>Angebote innerhalb und außerhalb der Einrichtung (auch digitale Nutzung), die eine größere Nutzendenzahl erreichen als gewöhnlich, z. B. Fest, Aufführung, Beteiligung an Aktion im Stadtteil bzw. stadtweit (Bitte in der Spalte Bemerkungen konkret benennen)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</si>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</sst>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23">
    <xf numFmtId="0" fontId="0" fillId="0" borderId="0" xfId="0"/>
    <xf numFmtId="0" fontId="14" fillId="0" borderId="0" xfId="0" applyFont="1"/>
    <xf numFmtId="165" fontId="14" fillId="0" borderId="0" xfId="0" applyNumberFormat="1" applyFont="1"/>
    <xf numFmtId="0" fontId="26" fillId="0" borderId="21" xfId="0" applyFont="1" applyBorder="1" applyProtection="1">
      <protection locked="0"/>
    </xf>
    <xf numFmtId="0" fontId="14"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0" xfId="0" applyFont="1" applyBorder="1" applyProtection="1">
      <protection locked="0"/>
    </xf>
    <xf numFmtId="0" fontId="14" fillId="0" borderId="25"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0"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1" xfId="0" applyFont="1" applyBorder="1"/>
    <xf numFmtId="166" fontId="15" fillId="0" borderId="1"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1" xfId="0" applyNumberFormat="1" applyFont="1" applyFill="1" applyBorder="1" applyAlignment="1">
      <alignment horizontal="center"/>
    </xf>
    <xf numFmtId="0" fontId="15" fillId="0" borderId="2"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5" xfId="0" applyFont="1" applyFill="1" applyBorder="1" applyAlignment="1" applyProtection="1">
      <alignment horizontal="center"/>
      <protection hidden="1"/>
    </xf>
    <xf numFmtId="0" fontId="14" fillId="0" borderId="12" xfId="0" quotePrefix="1" applyFont="1" applyFill="1" applyBorder="1" applyAlignment="1" applyProtection="1">
      <alignment horizontal="center"/>
      <protection hidden="1"/>
    </xf>
    <xf numFmtId="0" fontId="22" fillId="0" borderId="6" xfId="0" applyFont="1" applyBorder="1" applyAlignment="1" applyProtection="1">
      <protection hidden="1"/>
    </xf>
    <xf numFmtId="166" fontId="14" fillId="0" borderId="7" xfId="2" applyNumberFormat="1" applyFont="1" applyBorder="1" applyProtection="1">
      <protection hidden="1"/>
    </xf>
    <xf numFmtId="166" fontId="14" fillId="0" borderId="7" xfId="0" applyNumberFormat="1" applyFont="1" applyBorder="1" applyProtection="1">
      <protection hidden="1"/>
    </xf>
    <xf numFmtId="166" fontId="14" fillId="0" borderId="53" xfId="0" applyNumberFormat="1" applyFont="1" applyBorder="1" applyProtection="1">
      <protection hidden="1"/>
    </xf>
    <xf numFmtId="166" fontId="14" fillId="2" borderId="57" xfId="0" applyNumberFormat="1" applyFont="1" applyFill="1" applyBorder="1" applyProtection="1">
      <protection hidden="1"/>
    </xf>
    <xf numFmtId="166" fontId="14" fillId="0" borderId="55" xfId="0" applyNumberFormat="1" applyFont="1" applyBorder="1" applyProtection="1">
      <protection hidden="1"/>
    </xf>
    <xf numFmtId="0" fontId="22" fillId="0" borderId="4" xfId="0" applyFont="1" applyFill="1" applyBorder="1" applyAlignment="1" applyProtection="1">
      <protection hidden="1"/>
    </xf>
    <xf numFmtId="0" fontId="22" fillId="0" borderId="4" xfId="0" applyFont="1" applyBorder="1" applyAlignment="1" applyProtection="1">
      <protection hidden="1"/>
    </xf>
    <xf numFmtId="0" fontId="22" fillId="0" borderId="17" xfId="0" applyFont="1" applyFill="1" applyBorder="1" applyAlignment="1" applyProtection="1">
      <protection hidden="1"/>
    </xf>
    <xf numFmtId="0" fontId="22" fillId="2" borderId="5" xfId="0" applyFont="1" applyFill="1" applyBorder="1" applyProtection="1">
      <protection hidden="1"/>
    </xf>
    <xf numFmtId="166" fontId="22" fillId="2" borderId="9" xfId="0" applyNumberFormat="1" applyFont="1" applyFill="1" applyBorder="1" applyProtection="1">
      <protection hidden="1"/>
    </xf>
    <xf numFmtId="166" fontId="22" fillId="2" borderId="15" xfId="0" applyNumberFormat="1" applyFont="1" applyFill="1" applyBorder="1" applyProtection="1">
      <protection hidden="1"/>
    </xf>
    <xf numFmtId="166" fontId="22" fillId="2" borderId="5" xfId="0" applyNumberFormat="1" applyFont="1" applyFill="1" applyBorder="1" applyProtection="1">
      <protection hidden="1"/>
    </xf>
    <xf numFmtId="166" fontId="22" fillId="2" borderId="37" xfId="0" applyNumberFormat="1" applyFont="1" applyFill="1" applyBorder="1" applyProtection="1">
      <protection hidden="1"/>
    </xf>
    <xf numFmtId="166" fontId="22" fillId="2" borderId="35"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2" xfId="0" quotePrefix="1" applyFont="1" applyBorder="1" applyAlignment="1" applyProtection="1">
      <alignment horizontal="center"/>
      <protection hidden="1"/>
    </xf>
    <xf numFmtId="166" fontId="14" fillId="0" borderId="7" xfId="0" applyNumberFormat="1" applyFont="1" applyFill="1" applyBorder="1" applyProtection="1">
      <protection hidden="1"/>
    </xf>
    <xf numFmtId="166" fontId="14" fillId="0" borderId="1"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2" xfId="0" applyNumberFormat="1" applyFont="1" applyFill="1" applyBorder="1" applyProtection="1">
      <protection locked="0" hidden="1"/>
    </xf>
    <xf numFmtId="0" fontId="14" fillId="0" borderId="18" xfId="0" applyNumberFormat="1" applyFont="1" applyFill="1" applyBorder="1" applyProtection="1">
      <protection locked="0" hidden="1"/>
    </xf>
    <xf numFmtId="0" fontId="22" fillId="2" borderId="37" xfId="0" applyFont="1" applyFill="1" applyBorder="1" applyProtection="1">
      <protection hidden="1"/>
    </xf>
    <xf numFmtId="0" fontId="14" fillId="2" borderId="35" xfId="0" applyFont="1" applyFill="1" applyBorder="1" applyProtection="1">
      <protection hidden="1"/>
    </xf>
    <xf numFmtId="166" fontId="14" fillId="2" borderId="9" xfId="0" applyNumberFormat="1" applyFont="1" applyFill="1" applyBorder="1" applyProtection="1">
      <protection hidden="1"/>
    </xf>
    <xf numFmtId="166" fontId="14" fillId="2" borderId="38" xfId="0" applyNumberFormat="1" applyFont="1" applyFill="1" applyBorder="1" applyProtection="1">
      <protection hidden="1"/>
    </xf>
    <xf numFmtId="166" fontId="14" fillId="2" borderId="35" xfId="0" applyNumberFormat="1" applyFont="1" applyFill="1" applyBorder="1" applyProtection="1">
      <protection hidden="1"/>
    </xf>
    <xf numFmtId="166" fontId="14" fillId="2" borderId="5" xfId="0" applyNumberFormat="1" applyFont="1" applyFill="1" applyBorder="1" applyProtection="1">
      <protection hidden="1"/>
    </xf>
    <xf numFmtId="166" fontId="14" fillId="2" borderId="58" xfId="0" applyNumberFormat="1" applyFont="1" applyFill="1" applyBorder="1" applyProtection="1">
      <protection hidden="1"/>
    </xf>
    <xf numFmtId="166" fontId="14" fillId="2" borderId="14" xfId="0" applyNumberFormat="1" applyFont="1" applyFill="1" applyBorder="1" applyProtection="1">
      <protection hidden="1"/>
    </xf>
    <xf numFmtId="166" fontId="14" fillId="2" borderId="37" xfId="0" applyNumberFormat="1" applyFont="1" applyFill="1" applyBorder="1" applyProtection="1">
      <protection hidden="1"/>
    </xf>
    <xf numFmtId="0" fontId="25" fillId="0" borderId="34" xfId="0" applyFont="1" applyFill="1" applyBorder="1" applyAlignment="1" applyProtection="1">
      <alignment horizontal="left"/>
      <protection hidden="1"/>
    </xf>
    <xf numFmtId="14" fontId="25" fillId="0" borderId="33" xfId="0" applyNumberFormat="1" applyFont="1" applyFill="1" applyBorder="1" applyAlignment="1" applyProtection="1">
      <alignment horizontal="left"/>
      <protection hidden="1"/>
    </xf>
    <xf numFmtId="166" fontId="14" fillId="0" borderId="29" xfId="0" applyNumberFormat="1" applyFont="1" applyFill="1" applyBorder="1" applyProtection="1">
      <protection locked="0" hidden="1"/>
    </xf>
    <xf numFmtId="166" fontId="14" fillId="0" borderId="32" xfId="0" applyNumberFormat="1" applyFont="1" applyFill="1" applyBorder="1" applyProtection="1">
      <protection locked="0" hidden="1"/>
    </xf>
    <xf numFmtId="166" fontId="14" fillId="0" borderId="3" xfId="0" applyNumberFormat="1" applyFont="1" applyFill="1" applyBorder="1" applyProtection="1">
      <protection locked="0" hidden="1"/>
    </xf>
    <xf numFmtId="166" fontId="14" fillId="0" borderId="18" xfId="0" applyNumberFormat="1" applyFont="1" applyFill="1" applyBorder="1" applyProtection="1">
      <protection locked="0" hidden="1"/>
    </xf>
    <xf numFmtId="0" fontId="14" fillId="0" borderId="54" xfId="0" applyNumberFormat="1" applyFont="1" applyFill="1" applyBorder="1" applyProtection="1">
      <protection locked="0" hidden="1"/>
    </xf>
    <xf numFmtId="0" fontId="14" fillId="0" borderId="55" xfId="0" applyNumberFormat="1" applyFont="1" applyFill="1" applyBorder="1" applyProtection="1">
      <protection locked="0"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28" xfId="0" applyNumberFormat="1" applyFont="1" applyFill="1" applyBorder="1" applyProtection="1">
      <protection locked="0" hidden="1"/>
    </xf>
    <xf numFmtId="0" fontId="14" fillId="0" borderId="36" xfId="0" applyNumberFormat="1" applyFont="1" applyFill="1" applyBorder="1" applyProtection="1">
      <protection locked="0" hidden="1"/>
    </xf>
    <xf numFmtId="0" fontId="14" fillId="0" borderId="39" xfId="0" applyNumberFormat="1" applyFont="1" applyFill="1" applyBorder="1" applyProtection="1">
      <protection locked="0" hidden="1"/>
    </xf>
    <xf numFmtId="166" fontId="14" fillId="0" borderId="7" xfId="0" applyNumberFormat="1" applyFont="1" applyFill="1" applyBorder="1" applyProtection="1">
      <protection locked="0" hidden="1"/>
    </xf>
    <xf numFmtId="0" fontId="15" fillId="0" borderId="2" xfId="0" applyFont="1" applyBorder="1" applyAlignment="1">
      <alignment horizontal="left" vertical="top" wrapText="1"/>
    </xf>
    <xf numFmtId="0" fontId="28" fillId="0" borderId="37" xfId="0" applyFont="1" applyFill="1" applyBorder="1" applyAlignment="1"/>
    <xf numFmtId="0" fontId="15" fillId="0" borderId="38" xfId="0" applyFont="1" applyBorder="1"/>
    <xf numFmtId="0" fontId="0" fillId="0" borderId="38" xfId="0" applyBorder="1"/>
    <xf numFmtId="0" fontId="0" fillId="0" borderId="35" xfId="0" applyBorder="1"/>
    <xf numFmtId="16" fontId="15" fillId="0" borderId="2" xfId="0" quotePrefix="1" applyNumberFormat="1" applyFont="1" applyBorder="1"/>
    <xf numFmtId="0" fontId="15" fillId="0" borderId="2" xfId="0" quotePrefix="1" applyFont="1" applyBorder="1"/>
    <xf numFmtId="0" fontId="28" fillId="0" borderId="38" xfId="0" applyFont="1" applyFill="1" applyBorder="1" applyAlignment="1"/>
    <xf numFmtId="0" fontId="15" fillId="0" borderId="35" xfId="0" applyFont="1" applyBorder="1"/>
    <xf numFmtId="0" fontId="16" fillId="0" borderId="2" xfId="0" applyFont="1" applyFill="1" applyBorder="1" applyAlignment="1"/>
    <xf numFmtId="0" fontId="28" fillId="0" borderId="14" xfId="0" applyFont="1" applyFill="1" applyBorder="1" applyAlignment="1"/>
    <xf numFmtId="0" fontId="28" fillId="0" borderId="15" xfId="0" applyFont="1" applyFill="1" applyBorder="1" applyAlignment="1"/>
    <xf numFmtId="0" fontId="28" fillId="0" borderId="16" xfId="0" applyFont="1" applyFill="1" applyBorder="1" applyAlignment="1"/>
    <xf numFmtId="0" fontId="15" fillId="0" borderId="15" xfId="0" applyFont="1" applyBorder="1"/>
    <xf numFmtId="0" fontId="15" fillId="0" borderId="16" xfId="0" applyFont="1" applyBorder="1"/>
    <xf numFmtId="0" fontId="15" fillId="0" borderId="2" xfId="0" applyFont="1" applyFill="1" applyBorder="1" applyAlignment="1">
      <alignment horizontal="center"/>
    </xf>
    <xf numFmtId="0" fontId="29" fillId="0" borderId="62" xfId="0" applyFont="1" applyFill="1" applyBorder="1" applyAlignment="1">
      <alignment vertical="top"/>
    </xf>
    <xf numFmtId="0" fontId="29" fillId="0" borderId="63" xfId="0" applyFont="1" applyFill="1" applyBorder="1" applyAlignment="1">
      <alignment vertical="top" wrapText="1"/>
    </xf>
    <xf numFmtId="0" fontId="28" fillId="0" borderId="37" xfId="0" applyFont="1" applyFill="1" applyBorder="1" applyAlignment="1">
      <alignment vertical="top"/>
    </xf>
    <xf numFmtId="0" fontId="0" fillId="0" borderId="38" xfId="0" applyBorder="1" applyAlignment="1">
      <alignment vertical="top"/>
    </xf>
    <xf numFmtId="0" fontId="0" fillId="0" borderId="35" xfId="0" applyBorder="1" applyAlignment="1">
      <alignment vertical="top"/>
    </xf>
    <xf numFmtId="0" fontId="0" fillId="0" borderId="15" xfId="0" applyBorder="1"/>
    <xf numFmtId="0" fontId="0" fillId="0" borderId="16" xfId="0" applyBorder="1"/>
    <xf numFmtId="0" fontId="31" fillId="0" borderId="0" xfId="0" applyFont="1" applyProtection="1">
      <protection hidden="1"/>
    </xf>
    <xf numFmtId="0" fontId="22" fillId="2" borderId="42"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4" xfId="0" applyFont="1" applyBorder="1" applyProtection="1">
      <protection locked="0"/>
    </xf>
    <xf numFmtId="0" fontId="14" fillId="0" borderId="65" xfId="0" applyFont="1" applyBorder="1" applyProtection="1">
      <protection locked="0"/>
    </xf>
    <xf numFmtId="0" fontId="14" fillId="0" borderId="66"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6"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1" xfId="0" applyFont="1" applyFill="1" applyBorder="1" applyAlignment="1" applyProtection="1">
      <protection hidden="1"/>
    </xf>
    <xf numFmtId="0" fontId="5" fillId="4" borderId="1"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4" xfId="0" quotePrefix="1" applyFont="1" applyFill="1" applyBorder="1" applyAlignment="1" applyProtection="1">
      <alignment horizontal="center"/>
      <protection hidden="1"/>
    </xf>
    <xf numFmtId="166" fontId="14" fillId="0" borderId="34" xfId="0" applyNumberFormat="1" applyFont="1" applyBorder="1" applyProtection="1">
      <protection hidden="1"/>
    </xf>
    <xf numFmtId="166" fontId="14" fillId="0" borderId="64" xfId="0" applyNumberFormat="1" applyFont="1" applyBorder="1" applyProtection="1">
      <protection hidden="1"/>
    </xf>
    <xf numFmtId="0" fontId="12" fillId="0" borderId="8" xfId="0" quotePrefix="1" applyFont="1" applyBorder="1" applyAlignment="1" applyProtection="1">
      <alignment horizontal="center"/>
      <protection hidden="1"/>
    </xf>
    <xf numFmtId="0" fontId="12" fillId="0" borderId="36" xfId="0" quotePrefix="1" applyFont="1" applyBorder="1" applyAlignment="1" applyProtection="1">
      <alignment horizontal="center"/>
      <protection hidden="1"/>
    </xf>
    <xf numFmtId="166" fontId="14" fillId="0" borderId="28" xfId="0" applyNumberFormat="1" applyFont="1" applyFill="1" applyBorder="1" applyProtection="1">
      <protection locked="0" hidden="1"/>
    </xf>
    <xf numFmtId="166" fontId="14" fillId="0" borderId="34" xfId="0" applyNumberFormat="1" applyFont="1" applyFill="1" applyBorder="1" applyProtection="1">
      <protection locked="0" hidden="1"/>
    </xf>
    <xf numFmtId="166" fontId="14" fillId="0" borderId="33"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1" xfId="0" applyFont="1" applyFill="1" applyBorder="1" applyProtection="1">
      <protection hidden="1"/>
    </xf>
    <xf numFmtId="0" fontId="5" fillId="0" borderId="1" xfId="0" applyFont="1" applyBorder="1" applyProtection="1">
      <protection hidden="1"/>
    </xf>
    <xf numFmtId="16" fontId="5" fillId="0" borderId="1" xfId="0" quotePrefix="1" applyNumberFormat="1" applyFont="1" applyBorder="1" applyProtection="1">
      <protection hidden="1"/>
    </xf>
    <xf numFmtId="17" fontId="5" fillId="0" borderId="1" xfId="0" quotePrefix="1" applyNumberFormat="1" applyFont="1" applyBorder="1" applyProtection="1">
      <protection hidden="1"/>
    </xf>
    <xf numFmtId="0" fontId="5" fillId="0" borderId="1" xfId="0" quotePrefix="1" applyFont="1" applyBorder="1" applyProtection="1">
      <protection hidden="1"/>
    </xf>
    <xf numFmtId="9" fontId="5" fillId="0" borderId="1" xfId="3" applyFont="1" applyBorder="1" applyProtection="1">
      <protection hidden="1"/>
    </xf>
    <xf numFmtId="9" fontId="5" fillId="4" borderId="1" xfId="3" applyFont="1" applyFill="1" applyBorder="1" applyProtection="1">
      <protection hidden="1"/>
    </xf>
    <xf numFmtId="0" fontId="5" fillId="0" borderId="1"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6" xfId="0" applyNumberFormat="1" applyFont="1" applyFill="1" applyBorder="1" applyProtection="1">
      <protection hidden="1"/>
    </xf>
    <xf numFmtId="166" fontId="14" fillId="0" borderId="31" xfId="0" applyNumberFormat="1" applyFont="1" applyFill="1" applyBorder="1" applyProtection="1">
      <protection hidden="1"/>
    </xf>
    <xf numFmtId="0" fontId="14" fillId="0" borderId="56" xfId="0" applyNumberFormat="1" applyFont="1" applyFill="1" applyBorder="1" applyProtection="1">
      <protection locked="0" hidden="1"/>
    </xf>
    <xf numFmtId="0" fontId="14" fillId="0" borderId="19" xfId="0" applyNumberFormat="1" applyFont="1" applyFill="1" applyBorder="1" applyProtection="1">
      <protection locked="0" hidden="1"/>
    </xf>
    <xf numFmtId="166" fontId="14" fillId="0" borderId="36" xfId="0" applyNumberFormat="1" applyFont="1" applyFill="1" applyBorder="1" applyProtection="1">
      <protection locked="0" hidden="1"/>
    </xf>
    <xf numFmtId="166" fontId="14" fillId="0" borderId="52" xfId="0" applyNumberFormat="1" applyFont="1" applyFill="1" applyBorder="1" applyProtection="1">
      <protection locked="0" hidden="1"/>
    </xf>
    <xf numFmtId="166" fontId="14" fillId="0" borderId="39"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3" xfId="2" applyNumberFormat="1" applyFont="1" applyBorder="1" applyProtection="1">
      <protection hidden="1"/>
    </xf>
    <xf numFmtId="166" fontId="14" fillId="2" borderId="6" xfId="2" applyNumberFormat="1" applyFont="1" applyFill="1" applyBorder="1" applyProtection="1">
      <protection hidden="1"/>
    </xf>
    <xf numFmtId="166" fontId="14" fillId="0" borderId="34" xfId="2" applyNumberFormat="1" applyFont="1" applyBorder="1" applyProtection="1">
      <protection hidden="1"/>
    </xf>
    <xf numFmtId="166" fontId="14" fillId="0" borderId="64" xfId="2" applyNumberFormat="1" applyFont="1" applyBorder="1" applyProtection="1">
      <protection hidden="1"/>
    </xf>
    <xf numFmtId="0" fontId="14" fillId="0" borderId="36" xfId="0" quotePrefix="1" applyFont="1" applyFill="1" applyBorder="1" applyAlignment="1" applyProtection="1">
      <alignment horizontal="center"/>
      <protection hidden="1"/>
    </xf>
    <xf numFmtId="166" fontId="14" fillId="2" borderId="68" xfId="0" applyNumberFormat="1" applyFont="1" applyFill="1" applyBorder="1" applyProtection="1">
      <protection hidden="1"/>
    </xf>
    <xf numFmtId="166" fontId="14" fillId="2" borderId="64" xfId="2" applyNumberFormat="1" applyFont="1" applyFill="1" applyBorder="1" applyProtection="1">
      <protection hidden="1"/>
    </xf>
    <xf numFmtId="0" fontId="23" fillId="0" borderId="0" xfId="0" applyFont="1" applyAlignment="1" applyProtection="1">
      <alignment horizontal="left"/>
      <protection hidden="1"/>
    </xf>
    <xf numFmtId="166" fontId="14" fillId="2" borderId="15" xfId="0" applyNumberFormat="1" applyFont="1" applyFill="1" applyBorder="1" applyProtection="1">
      <protection hidden="1"/>
    </xf>
    <xf numFmtId="166" fontId="14" fillId="2" borderId="16"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1" xfId="0" applyFont="1" applyFill="1" applyBorder="1" applyAlignment="1" applyProtection="1">
      <protection hidden="1"/>
    </xf>
    <xf numFmtId="166" fontId="14" fillId="3" borderId="7" xfId="0" applyNumberFormat="1" applyFont="1" applyFill="1" applyBorder="1" applyProtection="1">
      <protection hidden="1"/>
    </xf>
    <xf numFmtId="166" fontId="14" fillId="3" borderId="28"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7"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28" xfId="0" applyNumberFormat="1" applyFont="1" applyFill="1" applyBorder="1" applyProtection="1">
      <protection locked="0" hidden="1"/>
    </xf>
    <xf numFmtId="0" fontId="14" fillId="3" borderId="54" xfId="0" applyNumberFormat="1" applyFont="1" applyFill="1" applyBorder="1" applyProtection="1">
      <protection locked="0" hidden="1"/>
    </xf>
    <xf numFmtId="0" fontId="14" fillId="3" borderId="55" xfId="0" applyNumberFormat="1" applyFont="1" applyFill="1" applyBorder="1" applyProtection="1">
      <protection locked="0" hidden="1"/>
    </xf>
    <xf numFmtId="0" fontId="34" fillId="3" borderId="34" xfId="0" applyFont="1" applyFill="1" applyBorder="1" applyAlignment="1" applyProtection="1">
      <alignment horizontal="left"/>
      <protection hidden="1"/>
    </xf>
    <xf numFmtId="14" fontId="34" fillId="3" borderId="33" xfId="0" applyNumberFormat="1" applyFont="1" applyFill="1" applyBorder="1" applyAlignment="1" applyProtection="1">
      <alignment horizontal="left"/>
      <protection hidden="1"/>
    </xf>
    <xf numFmtId="166" fontId="14" fillId="3" borderId="29" xfId="0" applyNumberFormat="1" applyFont="1" applyFill="1" applyBorder="1" applyProtection="1">
      <protection locked="0" hidden="1"/>
    </xf>
    <xf numFmtId="166" fontId="14" fillId="3" borderId="32" xfId="0" applyNumberFormat="1" applyFont="1" applyFill="1" applyBorder="1" applyProtection="1">
      <protection locked="0" hidden="1"/>
    </xf>
    <xf numFmtId="166" fontId="14" fillId="3" borderId="1" xfId="0" applyNumberFormat="1" applyFont="1" applyFill="1" applyBorder="1" applyProtection="1">
      <protection locked="0" hidden="1"/>
    </xf>
    <xf numFmtId="166" fontId="14" fillId="3" borderId="18" xfId="0" applyNumberFormat="1" applyFont="1" applyFill="1" applyBorder="1" applyProtection="1">
      <protection locked="0" hidden="1"/>
    </xf>
    <xf numFmtId="166" fontId="14" fillId="3" borderId="3" xfId="0" applyNumberFormat="1" applyFont="1" applyFill="1" applyBorder="1" applyProtection="1">
      <protection locked="0" hidden="1"/>
    </xf>
    <xf numFmtId="0" fontId="14" fillId="3" borderId="1"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32" xfId="0" applyNumberFormat="1" applyFont="1" applyFill="1" applyBorder="1" applyProtection="1">
      <protection locked="0" hidden="1"/>
    </xf>
    <xf numFmtId="0" fontId="14" fillId="3" borderId="18" xfId="0" applyNumberFormat="1" applyFont="1" applyFill="1" applyBorder="1" applyProtection="1">
      <protection locked="0" hidden="1"/>
    </xf>
    <xf numFmtId="166" fontId="14" fillId="3" borderId="36" xfId="0" applyNumberFormat="1" applyFont="1" applyFill="1" applyBorder="1" applyProtection="1">
      <protection locked="0" hidden="1"/>
    </xf>
    <xf numFmtId="166" fontId="14" fillId="3" borderId="52" xfId="0" applyNumberFormat="1" applyFont="1" applyFill="1" applyBorder="1" applyProtection="1">
      <protection locked="0" hidden="1"/>
    </xf>
    <xf numFmtId="166" fontId="14" fillId="3" borderId="39" xfId="0" applyNumberFormat="1" applyFont="1" applyFill="1" applyBorder="1" applyProtection="1">
      <protection locked="0" hidden="1"/>
    </xf>
    <xf numFmtId="0" fontId="14" fillId="3" borderId="36" xfId="0" applyNumberFormat="1" applyFont="1" applyFill="1" applyBorder="1" applyProtection="1">
      <protection locked="0" hidden="1"/>
    </xf>
    <xf numFmtId="0" fontId="14" fillId="3" borderId="39" xfId="0" applyNumberFormat="1" applyFont="1" applyFill="1" applyBorder="1" applyProtection="1">
      <protection locked="0" hidden="1"/>
    </xf>
    <xf numFmtId="0" fontId="25" fillId="0" borderId="0" xfId="0" applyFont="1" applyAlignment="1">
      <alignment horizontal="left" vertical="top" wrapText="1"/>
    </xf>
    <xf numFmtId="0" fontId="32" fillId="0" borderId="0" xfId="4" applyFont="1" applyAlignment="1" applyProtection="1">
      <alignment vertical="top"/>
      <protection locked="0"/>
    </xf>
    <xf numFmtId="0" fontId="32" fillId="0" borderId="0" xfId="4" applyFont="1" applyAlignment="1" applyProtection="1">
      <alignment vertical="center"/>
      <protection locked="0"/>
    </xf>
    <xf numFmtId="0" fontId="2" fillId="0" borderId="0" xfId="0" applyFont="1"/>
    <xf numFmtId="0" fontId="2" fillId="0" borderId="0" xfId="0" applyFont="1" applyAlignment="1" applyProtection="1">
      <alignment vertical="top" wrapText="1"/>
      <protection hidden="1"/>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5" fillId="0" borderId="0" xfId="0"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0" fontId="21" fillId="0" borderId="42"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16" fontId="25" fillId="0" borderId="67" xfId="0" applyNumberFormat="1" applyFont="1" applyFill="1" applyBorder="1" applyAlignment="1" applyProtection="1">
      <alignment horizontal="center"/>
      <protection hidden="1"/>
    </xf>
    <xf numFmtId="0" fontId="25" fillId="0" borderId="41"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17" fontId="25" fillId="0" borderId="67" xfId="0" applyNumberFormat="1" applyFont="1" applyFill="1" applyBorder="1" applyAlignment="1" applyProtection="1">
      <alignment horizontal="center"/>
      <protection hidden="1"/>
    </xf>
    <xf numFmtId="0" fontId="3" fillId="0" borderId="49" xfId="0" applyFont="1" applyFill="1" applyBorder="1" applyAlignment="1" applyProtection="1">
      <alignment horizontal="center" textRotation="90"/>
      <protection hidden="1"/>
    </xf>
    <xf numFmtId="0" fontId="14" fillId="0" borderId="11" xfId="0" applyFont="1" applyFill="1" applyBorder="1" applyAlignment="1" applyProtection="1">
      <alignment horizontal="center" textRotation="90"/>
      <protection hidden="1"/>
    </xf>
    <xf numFmtId="0" fontId="3" fillId="0" borderId="48"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7"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22" fillId="2" borderId="42" xfId="0" applyFont="1" applyFill="1" applyBorder="1" applyAlignment="1" applyProtection="1">
      <alignment horizontal="center" textRotation="90"/>
      <protection hidden="1"/>
    </xf>
    <xf numFmtId="0" fontId="22" fillId="2" borderId="10" xfId="0" applyFont="1" applyFill="1" applyBorder="1" applyAlignment="1" applyProtection="1">
      <alignment horizontal="center" textRotation="90"/>
      <protection hidden="1"/>
    </xf>
    <xf numFmtId="0" fontId="25" fillId="0" borderId="53" xfId="0" applyFont="1" applyFill="1" applyBorder="1" applyAlignment="1" applyProtection="1">
      <alignment horizontal="center" vertical="center"/>
      <protection hidden="1"/>
    </xf>
    <xf numFmtId="0" fontId="25" fillId="0" borderId="60" xfId="0" applyFont="1" applyFill="1" applyBorder="1" applyAlignment="1" applyProtection="1">
      <alignment horizontal="center" vertical="center"/>
      <protection hidden="1"/>
    </xf>
    <xf numFmtId="0" fontId="25" fillId="0" borderId="55" xfId="0" applyFont="1" applyFill="1" applyBorder="1" applyAlignment="1" applyProtection="1">
      <alignment horizontal="center" textRotation="90" wrapText="1"/>
      <protection hidden="1"/>
    </xf>
    <xf numFmtId="0" fontId="25" fillId="0" borderId="39" xfId="0" applyFont="1" applyFill="1" applyBorder="1" applyAlignment="1" applyProtection="1">
      <alignment horizontal="center" textRotation="90" wrapText="1"/>
      <protection hidden="1"/>
    </xf>
    <xf numFmtId="0" fontId="21" fillId="2" borderId="14"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5" xfId="0" applyFont="1" applyFill="1" applyBorder="1" applyAlignment="1" applyProtection="1">
      <alignment horizontal="center"/>
      <protection hidden="1"/>
    </xf>
    <xf numFmtId="0" fontId="25" fillId="0" borderId="67" xfId="0" applyFont="1" applyFill="1" applyBorder="1" applyAlignment="1" applyProtection="1">
      <alignment horizontal="center"/>
      <protection hidden="1"/>
    </xf>
    <xf numFmtId="0" fontId="25" fillId="0" borderId="45" xfId="0" applyFont="1" applyFill="1" applyBorder="1" applyAlignment="1" applyProtection="1">
      <alignment horizontal="center" textRotation="90" wrapText="1"/>
      <protection hidden="1"/>
    </xf>
    <xf numFmtId="0" fontId="25" fillId="0" borderId="46" xfId="0" applyFont="1" applyFill="1" applyBorder="1" applyAlignment="1" applyProtection="1">
      <alignment horizontal="center" textRotation="90" wrapText="1"/>
      <protection hidden="1"/>
    </xf>
    <xf numFmtId="0" fontId="22" fillId="2" borderId="21" xfId="0" applyFont="1" applyFill="1" applyBorder="1" applyAlignment="1" applyProtection="1">
      <alignment horizontal="center"/>
      <protection hidden="1"/>
    </xf>
    <xf numFmtId="0" fontId="22" fillId="2" borderId="22"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25" fillId="0" borderId="54" xfId="0" applyFont="1" applyFill="1" applyBorder="1" applyAlignment="1" applyProtection="1">
      <alignment horizontal="center" textRotation="90" wrapText="1"/>
      <protection hidden="1"/>
    </xf>
    <xf numFmtId="0" fontId="25" fillId="0" borderId="36" xfId="0" applyFont="1" applyFill="1" applyBorder="1" applyAlignment="1" applyProtection="1">
      <alignment horizontal="center" textRotation="90" wrapText="1"/>
      <protection hidden="1"/>
    </xf>
    <xf numFmtId="0" fontId="22" fillId="2" borderId="25" xfId="0" applyFont="1" applyFill="1" applyBorder="1" applyAlignment="1" applyProtection="1">
      <alignment horizontal="center" textRotation="90"/>
      <protection hidden="1"/>
    </xf>
    <xf numFmtId="0" fontId="22" fillId="2" borderId="20" xfId="0" applyFont="1" applyFill="1" applyBorder="1" applyAlignment="1" applyProtection="1">
      <alignment horizontal="center" textRotation="90"/>
      <protection hidden="1"/>
    </xf>
    <xf numFmtId="0" fontId="25" fillId="0" borderId="43" xfId="0" applyFont="1" applyFill="1" applyBorder="1" applyAlignment="1" applyProtection="1">
      <alignment horizontal="center" textRotation="90" wrapText="1"/>
      <protection hidden="1"/>
    </xf>
    <xf numFmtId="0" fontId="25" fillId="0" borderId="44" xfId="0" applyFont="1" applyFill="1" applyBorder="1" applyAlignment="1" applyProtection="1">
      <alignment horizontal="center" textRotation="90" wrapText="1"/>
      <protection hidden="1"/>
    </xf>
    <xf numFmtId="0" fontId="25" fillId="0" borderId="48" xfId="0" applyFont="1" applyFill="1" applyBorder="1" applyAlignment="1" applyProtection="1">
      <alignment horizontal="center" textRotation="90" wrapText="1"/>
      <protection hidden="1"/>
    </xf>
    <xf numFmtId="0" fontId="25" fillId="0" borderId="12" xfId="0" applyFont="1" applyFill="1" applyBorder="1" applyAlignment="1" applyProtection="1">
      <alignment horizontal="center" textRotation="90" wrapText="1"/>
      <protection hidden="1"/>
    </xf>
    <xf numFmtId="166" fontId="14" fillId="0" borderId="26" xfId="0" applyNumberFormat="1" applyFont="1" applyBorder="1" applyAlignment="1" applyProtection="1">
      <alignment horizontal="center"/>
      <protection hidden="1"/>
    </xf>
    <xf numFmtId="0" fontId="14" fillId="0" borderId="27" xfId="0" applyFont="1" applyBorder="1" applyAlignment="1" applyProtection="1">
      <alignment horizontal="center"/>
      <protection hidden="1"/>
    </xf>
    <xf numFmtId="0" fontId="14" fillId="0" borderId="20" xfId="0" applyFont="1" applyBorder="1" applyAlignment="1" applyProtection="1">
      <alignment horizontal="center"/>
      <protection hidden="1"/>
    </xf>
    <xf numFmtId="0" fontId="22" fillId="2" borderId="23" xfId="0" applyFont="1" applyFill="1" applyBorder="1" applyAlignment="1" applyProtection="1">
      <alignment horizontal="center"/>
      <protection hidden="1"/>
    </xf>
    <xf numFmtId="0" fontId="12" fillId="0" borderId="67" xfId="0" applyFont="1" applyBorder="1" applyAlignment="1" applyProtection="1">
      <alignment horizontal="center"/>
      <protection hidden="1"/>
    </xf>
    <xf numFmtId="0" fontId="12" fillId="0" borderId="41" xfId="0" applyFont="1" applyBorder="1" applyAlignment="1" applyProtection="1">
      <alignment horizontal="center"/>
      <protection hidden="1"/>
    </xf>
    <xf numFmtId="0" fontId="12" fillId="0" borderId="68" xfId="0" applyFont="1" applyBorder="1" applyAlignment="1" applyProtection="1">
      <alignment horizontal="center"/>
      <protection hidden="1"/>
    </xf>
    <xf numFmtId="0" fontId="12" fillId="0" borderId="22" xfId="0" applyFont="1" applyBorder="1" applyAlignment="1" applyProtection="1">
      <alignment horizontal="center"/>
      <protection hidden="1"/>
    </xf>
    <xf numFmtId="0" fontId="12" fillId="0" borderId="45" xfId="0" applyFont="1" applyBorder="1" applyAlignment="1" applyProtection="1">
      <alignment horizontal="left"/>
      <protection hidden="1"/>
    </xf>
    <xf numFmtId="0" fontId="12" fillId="0" borderId="46" xfId="0" applyFont="1" applyBorder="1" applyAlignment="1" applyProtection="1">
      <alignment horizontal="left"/>
      <protection hidden="1"/>
    </xf>
    <xf numFmtId="0" fontId="12" fillId="0" borderId="43"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11" xfId="0" applyFont="1" applyFill="1" applyBorder="1" applyAlignment="1" applyProtection="1">
      <alignment horizontal="center" textRotation="90"/>
      <protection hidden="1"/>
    </xf>
    <xf numFmtId="0" fontId="12" fillId="0" borderId="12" xfId="0" applyFont="1" applyFill="1" applyBorder="1" applyAlignment="1" applyProtection="1">
      <alignment horizontal="center" textRotation="90"/>
      <protection hidden="1"/>
    </xf>
    <xf numFmtId="0" fontId="3" fillId="0" borderId="45" xfId="0" applyFont="1" applyBorder="1" applyAlignment="1" applyProtection="1">
      <alignment horizontal="center" textRotation="90"/>
      <protection hidden="1"/>
    </xf>
    <xf numFmtId="0" fontId="12" fillId="0" borderId="46" xfId="0" applyFont="1" applyBorder="1" applyAlignment="1" applyProtection="1">
      <alignment horizontal="center" textRotation="90"/>
      <protection hidden="1"/>
    </xf>
    <xf numFmtId="0" fontId="22" fillId="2" borderId="23" xfId="0" applyFont="1" applyFill="1" applyBorder="1" applyAlignment="1" applyProtection="1">
      <alignment horizontal="center" textRotation="90"/>
      <protection hidden="1"/>
    </xf>
    <xf numFmtId="17" fontId="12" fillId="0" borderId="50" xfId="0" applyNumberFormat="1" applyFont="1" applyBorder="1" applyAlignment="1" applyProtection="1">
      <alignment horizontal="center"/>
      <protection hidden="1"/>
    </xf>
    <xf numFmtId="0" fontId="12" fillId="0" borderId="51" xfId="0" applyFont="1" applyBorder="1" applyAlignment="1" applyProtection="1">
      <alignment horizontal="center"/>
      <protection hidden="1"/>
    </xf>
    <xf numFmtId="0" fontId="12" fillId="0" borderId="40" xfId="0" applyFont="1" applyBorder="1" applyAlignment="1" applyProtection="1">
      <alignment horizontal="center"/>
      <protection hidden="1"/>
    </xf>
    <xf numFmtId="16" fontId="12" fillId="0" borderId="54" xfId="0" applyNumberFormat="1" applyFont="1" applyBorder="1" applyAlignment="1" applyProtection="1">
      <alignment horizontal="center"/>
      <protection hidden="1"/>
    </xf>
    <xf numFmtId="0" fontId="12" fillId="0" borderId="55" xfId="0" applyFont="1" applyBorder="1" applyAlignment="1" applyProtection="1">
      <alignment horizontal="center"/>
      <protection hidden="1"/>
    </xf>
    <xf numFmtId="0" fontId="22" fillId="2" borderId="14"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12" fillId="0" borderId="21" xfId="0" applyFont="1" applyBorder="1" applyAlignment="1" applyProtection="1">
      <alignment horizontal="center" vertical="center"/>
      <protection hidden="1"/>
    </xf>
    <xf numFmtId="0" fontId="12" fillId="0" borderId="26" xfId="0" applyFont="1" applyBorder="1" applyAlignment="1" applyProtection="1">
      <alignment horizontal="center" vertical="center"/>
      <protection hidden="1"/>
    </xf>
    <xf numFmtId="166" fontId="12" fillId="0" borderId="54"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166" fontId="12" fillId="0" borderId="51"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36" xfId="0" applyNumberFormat="1" applyFont="1" applyBorder="1" applyAlignment="1" applyProtection="1">
      <alignment horizontal="center" textRotation="90" wrapText="1"/>
      <protection hidden="1"/>
    </xf>
    <xf numFmtId="166" fontId="12" fillId="0" borderId="55" xfId="0" applyNumberFormat="1" applyFont="1" applyBorder="1" applyAlignment="1" applyProtection="1">
      <alignment horizontal="center" textRotation="90" wrapText="1"/>
      <protection hidden="1"/>
    </xf>
    <xf numFmtId="166" fontId="12" fillId="0" borderId="39" xfId="0" applyNumberFormat="1" applyFont="1" applyBorder="1" applyAlignment="1" applyProtection="1">
      <alignment horizontal="center" textRotation="90" wrapText="1"/>
      <protection hidden="1"/>
    </xf>
    <xf numFmtId="166" fontId="14" fillId="0" borderId="29" xfId="0" applyNumberFormat="1" applyFont="1" applyBorder="1" applyAlignment="1" applyProtection="1">
      <alignment horizontal="center"/>
      <protection hidden="1"/>
    </xf>
    <xf numFmtId="0" fontId="14" fillId="0" borderId="59" xfId="0" applyFont="1" applyBorder="1" applyAlignment="1" applyProtection="1">
      <alignment horizontal="center"/>
      <protection hidden="1"/>
    </xf>
    <xf numFmtId="0" fontId="14" fillId="0" borderId="3" xfId="0" applyFont="1" applyBorder="1" applyAlignment="1" applyProtection="1">
      <alignment horizontal="center"/>
      <protection hidden="1"/>
    </xf>
    <xf numFmtId="0" fontId="14" fillId="0" borderId="42" xfId="0" applyFont="1" applyBorder="1" applyAlignment="1">
      <alignment horizontal="center"/>
    </xf>
    <xf numFmtId="0" fontId="14" fillId="0" borderId="10" xfId="0" applyFont="1" applyBorder="1" applyAlignment="1">
      <alignment horizontal="center"/>
    </xf>
    <xf numFmtId="166" fontId="12" fillId="0" borderId="40" xfId="0" applyNumberFormat="1" applyFont="1" applyBorder="1" applyAlignment="1" applyProtection="1">
      <alignment horizontal="center" textRotation="90" wrapText="1"/>
      <protection hidden="1"/>
    </xf>
    <xf numFmtId="166" fontId="12" fillId="0" borderId="30" xfId="0" applyNumberFormat="1" applyFont="1" applyBorder="1" applyAlignment="1" applyProtection="1">
      <alignment horizontal="center" textRotation="90" wrapText="1"/>
      <protection hidden="1"/>
    </xf>
    <xf numFmtId="0" fontId="1" fillId="0" borderId="46" xfId="0" quotePrefix="1" applyFont="1" applyFill="1" applyBorder="1" applyAlignment="1" applyProtection="1">
      <alignment horizontal="center"/>
      <protection hidden="1"/>
    </xf>
    <xf numFmtId="0" fontId="1" fillId="0" borderId="39" xfId="0" quotePrefix="1" applyFont="1" applyBorder="1" applyAlignment="1" applyProtection="1">
      <alignment horizontal="center"/>
      <protection hidden="1"/>
    </xf>
    <xf numFmtId="0" fontId="1" fillId="0" borderId="61"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Angebot für Multiplikator:innen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5"/>
          <c:order val="5"/>
          <c:tx>
            <c:strRef>
              <c:f>Ausblenden!$F$13</c:f>
              <c:strCache>
                <c:ptCount val="1"/>
                <c:pt idx="0">
                  <c:v>Veranstaltungen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1"/>
                <c:order val="1"/>
                <c:tx>
                  <c:strRef>
                    <c:extLst>
                      <c:ext uri="{02D57815-91ED-43cb-92C2-25804820EDAC}">
                        <c15:formulaRef>
                          <c15:sqref>Ausblenden!$B$13</c15:sqref>
                        </c15:formulaRef>
                      </c:ext>
                    </c:extLst>
                    <c:strCache>
                      <c:ptCount val="1"/>
                      <c:pt idx="0">
                        <c:v>#BEZUG!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Ausblenden!$B$14</c15:sqref>
                        </c15:formulaRef>
                      </c:ext>
                    </c:extLst>
                    <c:numCache>
                      <c:formatCode>#</c:formatCode>
                      <c:ptCount val="1"/>
                      <c:pt idx="0">
                        <c:v>0</c:v>
                      </c:pt>
                    </c:numCache>
                  </c:numRef>
                </c:val>
                <c:extLst>
                  <c:ext xmlns:c16="http://schemas.microsoft.com/office/drawing/2014/chart" uri="{C3380CC4-5D6E-409C-BE32-E72D297353CC}">
                    <c16:uniqueId val="{00000001-F173-45DA-B698-6A0263537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Ausblenden!$C$14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Gruppenangebot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Arbeit mit Erziehenden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14"/>
          <c:order val="14"/>
          <c:tx>
            <c:strRef>
              <c:f>Ausblenden!$O$8</c:f>
              <c:strCache>
                <c:ptCount val="1"/>
                <c:pt idx="0">
                  <c:v>Multiplikator:innenarbeit</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3"/>
                <c:order val="3"/>
                <c:tx>
                  <c:strRef>
                    <c:extLst>
                      <c:ext uri="{02D57815-91ED-43cb-92C2-25804820EDAC}">
                        <c15:formulaRef>
                          <c15:sqref>Ausblenden!$D$8</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Ausblenden!$D$9</c15:sqref>
                        </c15:formulaRef>
                      </c:ext>
                    </c:extLst>
                    <c:numCache>
                      <c:formatCode>#</c:formatCode>
                      <c:ptCount val="1"/>
                      <c:pt idx="0">
                        <c:v>0</c:v>
                      </c:pt>
                    </c:numCache>
                  </c:numRef>
                </c:val>
                <c:extLst>
                  <c:ext xmlns:c16="http://schemas.microsoft.com/office/drawing/2014/chart" uri="{C3380CC4-5D6E-409C-BE32-E72D297353CC}">
                    <c16:uniqueId val="{00000003-A782-48FC-BA25-CFC2E4D05D0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Ausblenden!$E$8</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A782-48FC-BA25-CFC2E4D05D0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Ausblenden!$F$8</c15:sqref>
                        </c15:formulaRef>
                      </c:ext>
                    </c:extLst>
                    <c:strCache>
                      <c:ptCount val="1"/>
                      <c:pt idx="0">
                        <c:v>#BEZUG!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Ausblenden!$F$9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5-A782-48FC-BA25-CFC2E4D05D0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Ausblenden!$G$8</c15:sqref>
                        </c15:formulaRef>
                      </c:ext>
                    </c:extLst>
                    <c:strCache>
                      <c:ptCount val="1"/>
                      <c:pt idx="0">
                        <c:v>#BEZUG!</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Ausblenden!$G$9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6-A782-48FC-BA25-CFC2E4D05D0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Ausblenden!$H$8</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Ausblenden!$H$9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7-A782-48FC-BA25-CFC2E4D05D0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Ausblenden!$I$8</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Ausblenden!$I$9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8-A782-48FC-BA25-CFC2E4D05D0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Ausblenden!$J$9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Angebot für Multiplikator:innen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5"/>
          <c:order val="5"/>
          <c:tx>
            <c:strRef>
              <c:f>Ausblenden!$G$66</c:f>
              <c:strCache>
                <c:ptCount val="1"/>
                <c:pt idx="0">
                  <c:v>Veranstaltungen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1"/>
                <c:order val="1"/>
                <c:tx>
                  <c:strRef>
                    <c:extLst>
                      <c:ext uri="{02D57815-91ED-43cb-92C2-25804820EDAC}">
                        <c15:formulaRef>
                          <c15:sqref>Ausblenden!$C$66</c15:sqref>
                        </c15:formulaRef>
                      </c:ext>
                    </c:extLst>
                    <c:strCache>
                      <c:ptCount val="1"/>
                      <c:pt idx="0">
                        <c:v>#BEZUG!</c:v>
                      </c:pt>
                    </c:strCache>
                  </c:strRef>
                </c:tx>
                <c:spPr>
                  <a:solidFill>
                    <a:schemeClr val="accent2"/>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Ausblenden!$C$67:$C$78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Gruppenangebot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Arbeit mit Erziehenden</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14"/>
          <c:order val="14"/>
          <c:tx>
            <c:strRef>
              <c:f>Ausblenden!$P$50</c:f>
              <c:strCache>
                <c:ptCount val="1"/>
                <c:pt idx="0">
                  <c:v>Multiplikator:innenarbeit</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3"/>
                <c:order val="3"/>
                <c:tx>
                  <c:strRef>
                    <c:extLst>
                      <c:ext uri="{02D57815-91ED-43cb-92C2-25804820EDAC}">
                        <c15:formulaRef>
                          <c15:sqref>Ausblenden!$E$50</c15:sqref>
                        </c15:formulaRef>
                      </c:ext>
                    </c:extLst>
                    <c:strCache>
                      <c:ptCount val="1"/>
                      <c:pt idx="0">
                        <c:v>#BEZUG!</c:v>
                      </c:pt>
                    </c:strCache>
                  </c:strRef>
                </c:tx>
                <c:spPr>
                  <a:solidFill>
                    <a:schemeClr val="accent4"/>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Ausblenden!$E$51:$E$62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Ausblenden!$F$50</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Ausblenden!$F$51:$F$62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8C4F-4E6D-863D-B917CB97738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Ausblenden!$G$50</c15:sqref>
                        </c15:formulaRef>
                      </c:ext>
                    </c:extLst>
                    <c:strCache>
                      <c:ptCount val="1"/>
                      <c:pt idx="0">
                        <c:v>#BEZUG!</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Ausblenden!$G$51:$G$62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5-8C4F-4E6D-863D-B917CB97738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Ausblenden!$H$50</c15:sqref>
                        </c15:formulaRef>
                      </c:ext>
                    </c:extLst>
                    <c:strCache>
                      <c:ptCount val="1"/>
                      <c:pt idx="0">
                        <c:v>#BEZUG!</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Ausblenden!$H$51:$H$62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8C4F-4E6D-863D-B917CB97738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Ausblenden!$I$50</c15:sqref>
                        </c15:formulaRef>
                      </c:ext>
                    </c:extLst>
                    <c:strCache>
                      <c:ptCount val="1"/>
                      <c:pt idx="0">
                        <c:v>#BEZUG!</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Ausblenden!$I$51:$I$62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7-8C4F-4E6D-863D-B917CB97738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Ausblenden!$J$50</c15:sqref>
                        </c15:formulaRef>
                      </c:ext>
                    </c:extLst>
                    <c:strCache>
                      <c:ptCount val="1"/>
                      <c:pt idx="0">
                        <c:v>#BEZUG!</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Ausblenden!$J$51:$J$62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8C4F-4E6D-863D-B917CB97738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1DB5A2E-464F-420B-B3BD-C0A22FE55022}" protected="1">
  <header guid="{D1DB5A2E-464F-420B-B3BD-C0A22FE55022}" dateTime="2024-12-11T13:22:09"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J6" sqref="J6"/>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72" t="s">
        <v>83</v>
      </c>
      <c r="B1" s="173">
        <f>Ausblenden!A82</f>
        <v>2025</v>
      </c>
    </row>
    <row r="3" spans="1:11" ht="15.75" x14ac:dyDescent="0.25">
      <c r="A3" s="229" t="s">
        <v>23</v>
      </c>
      <c r="B3" s="229"/>
      <c r="C3" s="233"/>
      <c r="D3" s="233"/>
      <c r="E3" s="233"/>
      <c r="F3" s="233"/>
      <c r="G3" s="233"/>
      <c r="H3" s="233"/>
      <c r="I3" s="233"/>
      <c r="J3" s="26"/>
    </row>
    <row r="4" spans="1:11" ht="15.75" customHeight="1" x14ac:dyDescent="0.25">
      <c r="G4" s="27"/>
      <c r="H4" s="27"/>
      <c r="I4" s="27"/>
      <c r="J4" s="27"/>
    </row>
    <row r="5" spans="1:11" ht="15.75" x14ac:dyDescent="0.25">
      <c r="A5" s="229" t="s">
        <v>72</v>
      </c>
      <c r="B5" s="229"/>
      <c r="C5" s="233"/>
      <c r="D5" s="233"/>
      <c r="E5" s="233"/>
      <c r="F5" s="233"/>
      <c r="G5" s="233"/>
      <c r="H5" s="233"/>
      <c r="I5" s="233"/>
      <c r="J5" s="27"/>
    </row>
    <row r="6" spans="1:11" ht="15.75" x14ac:dyDescent="0.25">
      <c r="A6" s="193"/>
      <c r="B6" s="193"/>
      <c r="C6"/>
      <c r="D6"/>
      <c r="E6"/>
      <c r="F6"/>
      <c r="G6"/>
      <c r="H6"/>
      <c r="I6"/>
      <c r="J6"/>
      <c r="K6"/>
    </row>
    <row r="7" spans="1:11" ht="15.75" x14ac:dyDescent="0.25">
      <c r="A7" s="193" t="s">
        <v>92</v>
      </c>
      <c r="B7" s="193"/>
      <c r="C7" s="238"/>
      <c r="D7" s="238"/>
      <c r="E7" s="238"/>
      <c r="F7" s="238"/>
      <c r="G7" s="238"/>
      <c r="H7" s="238"/>
      <c r="I7" s="238"/>
      <c r="J7" s="27"/>
    </row>
    <row r="8" spans="1:11" ht="15.75" customHeight="1" x14ac:dyDescent="0.25">
      <c r="G8" s="27"/>
      <c r="H8" s="27"/>
      <c r="I8" s="27"/>
      <c r="J8" s="27"/>
    </row>
    <row r="9" spans="1:11" ht="15.75" x14ac:dyDescent="0.25">
      <c r="A9" s="229" t="s">
        <v>0</v>
      </c>
      <c r="B9" s="229"/>
      <c r="C9" s="233"/>
      <c r="D9" s="233"/>
      <c r="E9" s="233"/>
      <c r="F9" s="233"/>
      <c r="G9" s="233"/>
      <c r="H9" s="233"/>
      <c r="I9" s="233"/>
      <c r="J9" s="26"/>
    </row>
    <row r="10" spans="1:11" ht="15.75" x14ac:dyDescent="0.25">
      <c r="A10" s="25"/>
      <c r="G10" s="27"/>
      <c r="H10" s="27"/>
      <c r="I10" s="27"/>
      <c r="J10" s="27"/>
    </row>
    <row r="11" spans="1:11" ht="15.75" x14ac:dyDescent="0.25">
      <c r="A11" s="229" t="s">
        <v>82</v>
      </c>
      <c r="B11" s="229"/>
      <c r="C11" s="233"/>
      <c r="D11" s="233"/>
      <c r="E11" s="233"/>
      <c r="F11" s="233"/>
      <c r="G11" s="233"/>
      <c r="H11" s="233"/>
      <c r="I11" s="233"/>
      <c r="J11" s="26"/>
    </row>
    <row r="12" spans="1:11" ht="15.75" x14ac:dyDescent="0.25">
      <c r="A12" s="25"/>
      <c r="C12" s="126"/>
      <c r="D12" s="126"/>
      <c r="E12" s="126"/>
      <c r="F12" s="126"/>
      <c r="G12" s="126"/>
      <c r="H12" s="126"/>
      <c r="I12" s="126"/>
      <c r="J12" s="26"/>
    </row>
    <row r="13" spans="1:11" ht="15.75" customHeight="1" x14ac:dyDescent="0.25">
      <c r="A13" s="229" t="s">
        <v>71</v>
      </c>
      <c r="B13" s="229"/>
      <c r="C13" s="236"/>
      <c r="D13" s="237"/>
      <c r="E13" s="237"/>
      <c r="F13" s="237"/>
      <c r="G13" s="237"/>
      <c r="H13" s="237"/>
      <c r="I13" s="237"/>
    </row>
    <row r="14" spans="1:11" ht="15.75" customHeight="1" x14ac:dyDescent="0.25">
      <c r="A14" s="28"/>
      <c r="C14" s="126"/>
      <c r="D14" s="126"/>
      <c r="E14" s="126"/>
      <c r="F14" s="126"/>
      <c r="G14" s="126"/>
      <c r="H14" s="126"/>
      <c r="I14" s="126"/>
    </row>
    <row r="15" spans="1:11" ht="15.75" x14ac:dyDescent="0.25">
      <c r="A15" s="229" t="s">
        <v>70</v>
      </c>
      <c r="B15" s="229"/>
      <c r="C15" s="235" t="s">
        <v>90</v>
      </c>
      <c r="D15" s="235"/>
      <c r="E15" s="235"/>
      <c r="F15" s="235"/>
      <c r="G15" s="235"/>
      <c r="H15" s="235"/>
      <c r="I15" s="235"/>
      <c r="J15" s="26"/>
    </row>
    <row r="16" spans="1:11" ht="15.75" customHeight="1" x14ac:dyDescent="0.25"/>
    <row r="17" spans="1:9" ht="15.75" customHeight="1" x14ac:dyDescent="0.25">
      <c r="A17" s="229" t="s">
        <v>76</v>
      </c>
      <c r="B17" s="229"/>
      <c r="C17" s="233"/>
      <c r="D17" s="233"/>
      <c r="E17" s="233"/>
      <c r="F17" s="233"/>
      <c r="G17" s="233"/>
      <c r="H17" s="233"/>
      <c r="I17" s="233"/>
    </row>
    <row r="18" spans="1:9" ht="15.75" customHeight="1" x14ac:dyDescent="0.25">
      <c r="A18" s="25"/>
    </row>
    <row r="19" spans="1:9" ht="15.75" x14ac:dyDescent="0.25">
      <c r="A19" s="229" t="s">
        <v>77</v>
      </c>
      <c r="B19" s="229"/>
      <c r="C19" s="234"/>
      <c r="D19" s="234"/>
      <c r="E19" s="234"/>
      <c r="F19" s="234"/>
      <c r="G19" s="234"/>
      <c r="H19" s="234"/>
      <c r="I19" s="234"/>
    </row>
    <row r="20" spans="1:9" ht="15.75" customHeight="1" x14ac:dyDescent="0.25"/>
    <row r="21" spans="1:9" ht="30.75" customHeight="1" x14ac:dyDescent="0.25">
      <c r="A21" s="232" t="s">
        <v>91</v>
      </c>
      <c r="B21" s="232"/>
      <c r="C21" s="232"/>
      <c r="D21" s="232"/>
      <c r="E21" s="232"/>
      <c r="F21" s="232"/>
      <c r="G21" s="232"/>
      <c r="H21" s="232"/>
      <c r="I21" s="232"/>
    </row>
    <row r="22" spans="1:9" ht="15.75" customHeight="1" x14ac:dyDescent="0.25"/>
    <row r="23" spans="1:9" ht="15.75" customHeight="1" x14ac:dyDescent="0.25">
      <c r="A23" s="230" t="s">
        <v>75</v>
      </c>
      <c r="B23" s="231"/>
      <c r="C23" s="231"/>
      <c r="D23" s="231"/>
      <c r="E23" s="231"/>
      <c r="F23" s="231"/>
      <c r="G23" s="231"/>
      <c r="H23" s="231"/>
      <c r="I23" s="231"/>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fitToPage="1">
      <selection activeCell="J6" sqref="J6"/>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8</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Samstag</v>
      </c>
      <c r="B10" s="82">
        <f>DATE(Ausblenden!$A$82,3,Ausblenden!$C82)</f>
        <v>45717</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25">
      <c r="A11" s="81" t="str">
        <f t="shared" ref="A11:A40" si="3">TEXT(B11,"TTTT")</f>
        <v>Sonntag</v>
      </c>
      <c r="B11" s="82">
        <f>DATE(Ausblenden!$A$82,3,Ausblenden!$C83)</f>
        <v>45718</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Montag</v>
      </c>
      <c r="B12" s="82">
        <f>DATE(Ausblenden!$A$82,3,Ausblenden!$C84)</f>
        <v>45719</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Dienstag</v>
      </c>
      <c r="B13" s="82">
        <f>DATE(Ausblenden!$A$82,3,Ausblenden!$C85)</f>
        <v>45720</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Mittwoch</v>
      </c>
      <c r="B14" s="82">
        <f>DATE(Ausblenden!$A$82,3,Ausblenden!$C86)</f>
        <v>45721</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Donnerstag</v>
      </c>
      <c r="B15" s="82">
        <f>DATE(Ausblenden!$A$82,3,Ausblenden!$C87)</f>
        <v>45722</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Freitag</v>
      </c>
      <c r="B16" s="82">
        <f>DATE(Ausblenden!$A$82,3,Ausblenden!$C88)</f>
        <v>45723</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Samstag</v>
      </c>
      <c r="B17" s="82">
        <f>DATE(Ausblenden!$A$82,3,Ausblenden!$C89)</f>
        <v>45724</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Sonntag</v>
      </c>
      <c r="B18" s="82">
        <f>DATE(Ausblenden!$A$82,3,Ausblenden!$C90)</f>
        <v>45725</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Montag</v>
      </c>
      <c r="B19" s="82">
        <f>DATE(Ausblenden!$A$82,3,Ausblenden!$C91)</f>
        <v>45726</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Dienstag</v>
      </c>
      <c r="B20" s="82">
        <f>DATE(Ausblenden!$A$82,3,Ausblenden!$C92)</f>
        <v>45727</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Mittwoch</v>
      </c>
      <c r="B21" s="82">
        <f>DATE(Ausblenden!$A$82,3,Ausblenden!$C93)</f>
        <v>45728</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Donnerstag</v>
      </c>
      <c r="B22" s="82">
        <f>DATE(Ausblenden!$A$82,3,Ausblenden!$C94)</f>
        <v>45729</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Freitag</v>
      </c>
      <c r="B23" s="82">
        <f>DATE(Ausblenden!$A$82,3,Ausblenden!$C95)</f>
        <v>45730</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Samstag</v>
      </c>
      <c r="B24" s="82">
        <f>DATE(Ausblenden!$A$82,3,Ausblenden!$C96)</f>
        <v>45731</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Sonntag</v>
      </c>
      <c r="B25" s="82">
        <f>DATE(Ausblenden!$A$82,3,Ausblenden!$C97)</f>
        <v>45732</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Montag</v>
      </c>
      <c r="B26" s="82">
        <f>DATE(Ausblenden!$A$82,3,Ausblenden!$C98)</f>
        <v>45733</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Dienstag</v>
      </c>
      <c r="B27" s="82">
        <f>DATE(Ausblenden!$A$82,3,Ausblenden!$C99)</f>
        <v>45734</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Mittwoch</v>
      </c>
      <c r="B28" s="82">
        <f>DATE(Ausblenden!$A$82,3,Ausblenden!$C100)</f>
        <v>45735</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Donnerstag</v>
      </c>
      <c r="B29" s="82">
        <f>DATE(Ausblenden!$A$82,3,Ausblenden!$C101)</f>
        <v>45736</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Freitag</v>
      </c>
      <c r="B30" s="82">
        <f>DATE(Ausblenden!$A$82,3,Ausblenden!$C102)</f>
        <v>45737</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Samstag</v>
      </c>
      <c r="B31" s="82">
        <f>DATE(Ausblenden!$A$82,3,Ausblenden!$C103)</f>
        <v>45738</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Sonntag</v>
      </c>
      <c r="B32" s="82">
        <f>DATE(Ausblenden!$A$82,3,Ausblenden!$C104)</f>
        <v>45739</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Montag</v>
      </c>
      <c r="B33" s="82">
        <f>DATE(Ausblenden!$A$82,3,Ausblenden!$C105)</f>
        <v>45740</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Dienstag</v>
      </c>
      <c r="B34" s="82">
        <f>DATE(Ausblenden!$A$82,3,Ausblenden!$C106)</f>
        <v>45741</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Mittwoch</v>
      </c>
      <c r="B35" s="82">
        <f>DATE(Ausblenden!$A$82,3,Ausblenden!$C107)</f>
        <v>45742</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Donnerstag</v>
      </c>
      <c r="B36" s="82">
        <f>DATE(Ausblenden!$A$82,3,Ausblenden!$C108)</f>
        <v>45743</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Freitag</v>
      </c>
      <c r="B37" s="82">
        <f>DATE(Ausblenden!$A$82,3,Ausblenden!$C109)</f>
        <v>45744</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Samstag</v>
      </c>
      <c r="B38" s="82">
        <f>DATE(Ausblenden!$A$82,3,Ausblenden!$C110)</f>
        <v>45745</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Sonntag</v>
      </c>
      <c r="B39" s="82">
        <f>DATE(Ausblenden!$A$82,3,Ausblenden!$C111)</f>
        <v>45746</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Montag</v>
      </c>
      <c r="B40" s="82">
        <f>DATE(Ausblenden!$A$82,3,Ausblenden!$C112)</f>
        <v>45747</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D4" sqref="D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E10:AE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9</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Dienstag</v>
      </c>
      <c r="B10" s="82">
        <f>DATE(Ausblenden!$A$82,4,Ausblenden!$C82)</f>
        <v>45748</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25">
      <c r="A11" s="81" t="str">
        <f t="shared" ref="A11:A39" si="3">TEXT(B11,"TTTT")</f>
        <v>Mittwoch</v>
      </c>
      <c r="B11" s="82">
        <f>DATE(Ausblenden!$A$82,4,Ausblenden!$C83)</f>
        <v>45749</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Donnerstag</v>
      </c>
      <c r="B12" s="82">
        <f>DATE(Ausblenden!$A$82,4,Ausblenden!$C84)</f>
        <v>45750</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Freitag</v>
      </c>
      <c r="B13" s="82">
        <f>DATE(Ausblenden!$A$82,4,Ausblenden!$C85)</f>
        <v>45751</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Samstag</v>
      </c>
      <c r="B14" s="82">
        <f>DATE(Ausblenden!$A$82,4,Ausblenden!$C86)</f>
        <v>45752</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Sonntag</v>
      </c>
      <c r="B15" s="82">
        <f>DATE(Ausblenden!$A$82,4,Ausblenden!$C87)</f>
        <v>45753</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Montag</v>
      </c>
      <c r="B16" s="82">
        <f>DATE(Ausblenden!$A$82,4,Ausblenden!$C88)</f>
        <v>45754</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Dienstag</v>
      </c>
      <c r="B17" s="82">
        <f>DATE(Ausblenden!$A$82,4,Ausblenden!$C89)</f>
        <v>45755</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Mittwoch</v>
      </c>
      <c r="B18" s="82">
        <f>DATE(Ausblenden!$A$82,4,Ausblenden!$C90)</f>
        <v>45756</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Donnerstag</v>
      </c>
      <c r="B19" s="82">
        <f>DATE(Ausblenden!$A$82,4,Ausblenden!$C91)</f>
        <v>45757</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Freitag</v>
      </c>
      <c r="B20" s="82">
        <f>DATE(Ausblenden!$A$82,4,Ausblenden!$C92)</f>
        <v>45758</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Samstag</v>
      </c>
      <c r="B21" s="82">
        <f>DATE(Ausblenden!$A$82,4,Ausblenden!$C93)</f>
        <v>45759</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Sonntag</v>
      </c>
      <c r="B22" s="82">
        <f>DATE(Ausblenden!$A$82,4,Ausblenden!$C94)</f>
        <v>45760</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Montag</v>
      </c>
      <c r="B23" s="82">
        <f>DATE(Ausblenden!$A$82,4,Ausblenden!$C95)</f>
        <v>45761</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Dienstag</v>
      </c>
      <c r="B24" s="82">
        <f>DATE(Ausblenden!$A$82,4,Ausblenden!$C96)</f>
        <v>45762</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Mittwoch</v>
      </c>
      <c r="B25" s="82">
        <f>DATE(Ausblenden!$A$82,4,Ausblenden!$C97)</f>
        <v>45763</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Donnerstag</v>
      </c>
      <c r="B26" s="82">
        <f>DATE(Ausblenden!$A$82,4,Ausblenden!$C98)</f>
        <v>45764</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208" t="str">
        <f t="shared" si="3"/>
        <v>Freitag</v>
      </c>
      <c r="B27" s="209">
        <f>DATE(Ausblenden!$A$82,4,Ausblenden!$C99)</f>
        <v>45765</v>
      </c>
      <c r="C27" s="198">
        <f t="shared" si="4"/>
        <v>0</v>
      </c>
      <c r="D27" s="198">
        <f t="shared" si="4"/>
        <v>0</v>
      </c>
      <c r="E27" s="198">
        <f t="shared" si="4"/>
        <v>0</v>
      </c>
      <c r="F27" s="176">
        <f t="shared" si="5"/>
        <v>0</v>
      </c>
      <c r="G27" s="210"/>
      <c r="H27" s="211"/>
      <c r="I27" s="212"/>
      <c r="J27" s="213"/>
      <c r="K27" s="214"/>
      <c r="L27" s="212"/>
      <c r="M27" s="210"/>
      <c r="N27" s="211"/>
      <c r="O27" s="212"/>
      <c r="P27" s="213"/>
      <c r="Q27" s="214"/>
      <c r="R27" s="212"/>
      <c r="S27" s="210"/>
      <c r="T27" s="211"/>
      <c r="U27" s="212"/>
      <c r="V27" s="213"/>
      <c r="W27" s="214"/>
      <c r="X27" s="212"/>
      <c r="Y27" s="212"/>
      <c r="Z27" s="176">
        <f t="shared" si="1"/>
        <v>0</v>
      </c>
      <c r="AA27" s="215"/>
      <c r="AB27" s="215"/>
      <c r="AC27" s="215"/>
      <c r="AD27" s="216"/>
      <c r="AE27" s="177">
        <f t="shared" si="2"/>
        <v>0</v>
      </c>
      <c r="AF27" s="217"/>
      <c r="AG27" s="218"/>
      <c r="AH27" s="128"/>
    </row>
    <row r="28" spans="1:34" ht="21" customHeight="1" x14ac:dyDescent="0.25">
      <c r="A28" s="81" t="str">
        <f t="shared" si="3"/>
        <v>Samstag</v>
      </c>
      <c r="B28" s="82">
        <f>DATE(Ausblenden!$A$82,4,Ausblenden!$C100)</f>
        <v>45766</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Sonntag</v>
      </c>
      <c r="B29" s="82">
        <f>DATE(Ausblenden!$A$82,4,Ausblenden!$C101)</f>
        <v>45767</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208" t="str">
        <f t="shared" si="3"/>
        <v>Montag</v>
      </c>
      <c r="B30" s="209">
        <f>DATE(Ausblenden!$A$82,4,Ausblenden!$C102)</f>
        <v>45768</v>
      </c>
      <c r="C30" s="198">
        <f t="shared" si="4"/>
        <v>0</v>
      </c>
      <c r="D30" s="198">
        <f t="shared" si="4"/>
        <v>0</v>
      </c>
      <c r="E30" s="198">
        <f t="shared" si="4"/>
        <v>0</v>
      </c>
      <c r="F30" s="176">
        <f t="shared" si="5"/>
        <v>0</v>
      </c>
      <c r="G30" s="199"/>
      <c r="H30" s="200"/>
      <c r="I30" s="201"/>
      <c r="J30" s="202"/>
      <c r="K30" s="203"/>
      <c r="L30" s="201"/>
      <c r="M30" s="199"/>
      <c r="N30" s="200"/>
      <c r="O30" s="201"/>
      <c r="P30" s="202"/>
      <c r="Q30" s="203"/>
      <c r="R30" s="201"/>
      <c r="S30" s="199"/>
      <c r="T30" s="200"/>
      <c r="U30" s="201"/>
      <c r="V30" s="202"/>
      <c r="W30" s="203"/>
      <c r="X30" s="201"/>
      <c r="Y30" s="201"/>
      <c r="Z30" s="176">
        <f t="shared" si="1"/>
        <v>0</v>
      </c>
      <c r="AA30" s="204"/>
      <c r="AB30" s="204"/>
      <c r="AC30" s="204"/>
      <c r="AD30" s="205"/>
      <c r="AE30" s="177">
        <f t="shared" si="2"/>
        <v>0</v>
      </c>
      <c r="AF30" s="217"/>
      <c r="AG30" s="218"/>
      <c r="AH30" s="127"/>
    </row>
    <row r="31" spans="1:34" ht="21" customHeight="1" x14ac:dyDescent="0.25">
      <c r="A31" s="81" t="str">
        <f t="shared" si="3"/>
        <v>Dienstag</v>
      </c>
      <c r="B31" s="82">
        <f>DATE(Ausblenden!$A$82,4,Ausblenden!$C103)</f>
        <v>45769</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Mittwoch</v>
      </c>
      <c r="B32" s="82">
        <f>DATE(Ausblenden!$A$82,4,Ausblenden!$C104)</f>
        <v>45770</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Donnerstag</v>
      </c>
      <c r="B33" s="82">
        <f>DATE(Ausblenden!$A$82,4,Ausblenden!$C105)</f>
        <v>45771</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Freitag</v>
      </c>
      <c r="B34" s="82">
        <f>DATE(Ausblenden!$A$82,4,Ausblenden!$C106)</f>
        <v>45772</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Samstag</v>
      </c>
      <c r="B35" s="82">
        <f>DATE(Ausblenden!$A$82,4,Ausblenden!$C107)</f>
        <v>45773</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Sonntag</v>
      </c>
      <c r="B36" s="82">
        <f>DATE(Ausblenden!$A$82,4,Ausblenden!$C108)</f>
        <v>45774</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Montag</v>
      </c>
      <c r="B37" s="82">
        <f>DATE(Ausblenden!$A$82,4,Ausblenden!$C109)</f>
        <v>45775</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Dienstag</v>
      </c>
      <c r="B38" s="82">
        <f>DATE(Ausblenden!$A$82,4,Ausblenden!$C110)</f>
        <v>45776</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3">
      <c r="A39" s="81" t="str">
        <f t="shared" si="3"/>
        <v>Mittwoch</v>
      </c>
      <c r="B39" s="82">
        <f>DATE(Ausblenden!$A$82,4,Ausblenden!$C111)</f>
        <v>45777</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25">
      <c r="A41" s="130" t="s">
        <v>74</v>
      </c>
      <c r="H41" s="313">
        <f>H40+I40+J40</f>
        <v>0</v>
      </c>
      <c r="I41" s="314"/>
      <c r="J41" s="315"/>
      <c r="K41" s="313">
        <f>K40+L40+M40</f>
        <v>0</v>
      </c>
      <c r="L41" s="314"/>
      <c r="M41" s="315"/>
      <c r="N41" s="313">
        <f>N40+O40+P40</f>
        <v>0</v>
      </c>
      <c r="O41" s="314"/>
      <c r="P41" s="315"/>
      <c r="Q41" s="313">
        <f>Q40+R40+S40</f>
        <v>0</v>
      </c>
      <c r="R41" s="314"/>
      <c r="S41" s="315"/>
      <c r="T41" s="313">
        <f>T40+U40+V40</f>
        <v>0</v>
      </c>
      <c r="U41" s="314"/>
      <c r="V41" s="315"/>
      <c r="W41" s="313">
        <f>W40+X40+Y40</f>
        <v>0</v>
      </c>
      <c r="X41" s="314"/>
      <c r="Y41" s="31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S4" sqref="S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1:J41"/>
    <mergeCell ref="K41:M41"/>
    <mergeCell ref="N41:P41"/>
    <mergeCell ref="Q41:S41"/>
    <mergeCell ref="T41:V41"/>
    <mergeCell ref="W41:Y41"/>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E10:AE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10</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208" t="str">
        <f>TEXT(B10,"TTTT")</f>
        <v>Donnerstag</v>
      </c>
      <c r="B10" s="209">
        <f>DATE(Ausblenden!$A$82,5,Ausblenden!$C82)</f>
        <v>45778</v>
      </c>
      <c r="C10" s="198">
        <f>H10+K10+N10+Q10+T10+W10</f>
        <v>0</v>
      </c>
      <c r="D10" s="198">
        <f t="shared" ref="D10:E25" si="0">I10+L10+O10+R10+U10+X10</f>
        <v>0</v>
      </c>
      <c r="E10" s="198">
        <f t="shared" si="0"/>
        <v>0</v>
      </c>
      <c r="F10" s="176">
        <f>SUM(C10:E10)</f>
        <v>0</v>
      </c>
      <c r="G10" s="199"/>
      <c r="H10" s="200"/>
      <c r="I10" s="201"/>
      <c r="J10" s="202"/>
      <c r="K10" s="203"/>
      <c r="L10" s="201"/>
      <c r="M10" s="199"/>
      <c r="N10" s="200"/>
      <c r="O10" s="201"/>
      <c r="P10" s="202"/>
      <c r="Q10" s="203"/>
      <c r="R10" s="201"/>
      <c r="S10" s="199"/>
      <c r="T10" s="200"/>
      <c r="U10" s="201"/>
      <c r="V10" s="202"/>
      <c r="W10" s="203"/>
      <c r="X10" s="201"/>
      <c r="Y10" s="201"/>
      <c r="Z10" s="176">
        <f t="shared" ref="Z10:Z40" si="1">SUM(G10:Y10)</f>
        <v>0</v>
      </c>
      <c r="AA10" s="204"/>
      <c r="AB10" s="204"/>
      <c r="AC10" s="204"/>
      <c r="AD10" s="205"/>
      <c r="AE10" s="177">
        <f t="shared" ref="AE10:AE40" si="2">SUM(AA10:AD10)</f>
        <v>0</v>
      </c>
      <c r="AF10" s="206"/>
      <c r="AG10" s="207"/>
      <c r="AH10" s="127"/>
    </row>
    <row r="11" spans="1:34" ht="21" customHeight="1" x14ac:dyDescent="0.25">
      <c r="A11" s="81" t="str">
        <f t="shared" ref="A11:A40" si="3">TEXT(B11,"TTTT")</f>
        <v>Freitag</v>
      </c>
      <c r="B11" s="82">
        <f>DATE(Ausblenden!$A$82,5,Ausblenden!$C83)</f>
        <v>45779</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Samstag</v>
      </c>
      <c r="B12" s="82">
        <f>DATE(Ausblenden!$A$82,5,Ausblenden!$C84)</f>
        <v>45780</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Sonntag</v>
      </c>
      <c r="B13" s="82">
        <f>DATE(Ausblenden!$A$82,5,Ausblenden!$C85)</f>
        <v>45781</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Montag</v>
      </c>
      <c r="B14" s="82">
        <f>DATE(Ausblenden!$A$82,5,Ausblenden!$C86)</f>
        <v>45782</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Dienstag</v>
      </c>
      <c r="B15" s="82">
        <f>DATE(Ausblenden!$A$82,5,Ausblenden!$C87)</f>
        <v>45783</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Mittwoch</v>
      </c>
      <c r="B16" s="82">
        <f>DATE(Ausblenden!$A$82,5,Ausblenden!$C88)</f>
        <v>45784</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Donnerstag</v>
      </c>
      <c r="B17" s="82">
        <f>DATE(Ausblenden!$A$82,5,Ausblenden!$C89)</f>
        <v>45785</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Freitag</v>
      </c>
      <c r="B18" s="82">
        <f>DATE(Ausblenden!$A$82,5,Ausblenden!$C90)</f>
        <v>45786</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Samstag</v>
      </c>
      <c r="B19" s="82">
        <f>DATE(Ausblenden!$A$82,5,Ausblenden!$C91)</f>
        <v>45787</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Sonntag</v>
      </c>
      <c r="B20" s="82">
        <f>DATE(Ausblenden!$A$82,5,Ausblenden!$C92)</f>
        <v>45788</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Montag</v>
      </c>
      <c r="B21" s="82">
        <f>DATE(Ausblenden!$A$82,5,Ausblenden!$C93)</f>
        <v>45789</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Dienstag</v>
      </c>
      <c r="B22" s="82">
        <f>DATE(Ausblenden!$A$82,5,Ausblenden!$C94)</f>
        <v>45790</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Mittwoch</v>
      </c>
      <c r="B23" s="82">
        <f>DATE(Ausblenden!$A$82,5,Ausblenden!$C95)</f>
        <v>45791</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Donnerstag</v>
      </c>
      <c r="B24" s="82">
        <f>DATE(Ausblenden!$A$82,5,Ausblenden!$C96)</f>
        <v>45792</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Freitag</v>
      </c>
      <c r="B25" s="82">
        <f>DATE(Ausblenden!$A$82,5,Ausblenden!$C97)</f>
        <v>45793</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Samstag</v>
      </c>
      <c r="B26" s="82">
        <f>DATE(Ausblenden!$A$82,5,Ausblenden!$C98)</f>
        <v>45794</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Sonntag</v>
      </c>
      <c r="B27" s="82">
        <f>DATE(Ausblenden!$A$82,5,Ausblenden!$C99)</f>
        <v>45795</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Montag</v>
      </c>
      <c r="B28" s="82">
        <f>DATE(Ausblenden!$A$82,5,Ausblenden!$C100)</f>
        <v>45796</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Dienstag</v>
      </c>
      <c r="B29" s="82">
        <f>DATE(Ausblenden!$A$82,5,Ausblenden!$C101)</f>
        <v>45797</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Mittwoch</v>
      </c>
      <c r="B30" s="82">
        <f>DATE(Ausblenden!$A$82,5,Ausblenden!$C102)</f>
        <v>45798</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Donnerstag</v>
      </c>
      <c r="B31" s="82">
        <f>DATE(Ausblenden!$A$82,5,Ausblenden!$C103)</f>
        <v>45799</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Freitag</v>
      </c>
      <c r="B32" s="82">
        <f>DATE(Ausblenden!$A$82,5,Ausblenden!$C104)</f>
        <v>45800</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Samstag</v>
      </c>
      <c r="B33" s="82">
        <f>DATE(Ausblenden!$A$82,5,Ausblenden!$C105)</f>
        <v>45801</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Sonntag</v>
      </c>
      <c r="B34" s="82">
        <f>DATE(Ausblenden!$A$82,5,Ausblenden!$C106)</f>
        <v>45802</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Montag</v>
      </c>
      <c r="B35" s="82">
        <f>DATE(Ausblenden!$A$82,5,Ausblenden!$C107)</f>
        <v>45803</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Dienstag</v>
      </c>
      <c r="B36" s="82">
        <f>DATE(Ausblenden!$A$82,5,Ausblenden!$C108)</f>
        <v>45804</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Mittwoch</v>
      </c>
      <c r="B37" s="82">
        <f>DATE(Ausblenden!$A$82,5,Ausblenden!$C109)</f>
        <v>45805</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208" t="str">
        <f t="shared" si="3"/>
        <v>Donnerstag</v>
      </c>
      <c r="B38" s="209">
        <f>DATE(Ausblenden!$A$82,5,Ausblenden!$C110)</f>
        <v>45806</v>
      </c>
      <c r="C38" s="198">
        <f t="shared" si="4"/>
        <v>0</v>
      </c>
      <c r="D38" s="198">
        <f t="shared" si="4"/>
        <v>0</v>
      </c>
      <c r="E38" s="198">
        <f t="shared" si="4"/>
        <v>0</v>
      </c>
      <c r="F38" s="176">
        <f t="shared" si="5"/>
        <v>0</v>
      </c>
      <c r="G38" s="199"/>
      <c r="H38" s="200"/>
      <c r="I38" s="201"/>
      <c r="J38" s="202"/>
      <c r="K38" s="203"/>
      <c r="L38" s="201"/>
      <c r="M38" s="199"/>
      <c r="N38" s="200"/>
      <c r="O38" s="201"/>
      <c r="P38" s="202"/>
      <c r="Q38" s="203"/>
      <c r="R38" s="201"/>
      <c r="S38" s="199"/>
      <c r="T38" s="200"/>
      <c r="U38" s="201"/>
      <c r="V38" s="202"/>
      <c r="W38" s="203"/>
      <c r="X38" s="201"/>
      <c r="Y38" s="201"/>
      <c r="Z38" s="176">
        <f t="shared" si="1"/>
        <v>0</v>
      </c>
      <c r="AA38" s="204"/>
      <c r="AB38" s="204"/>
      <c r="AC38" s="204"/>
      <c r="AD38" s="205"/>
      <c r="AE38" s="177">
        <f t="shared" si="2"/>
        <v>0</v>
      </c>
      <c r="AF38" s="217"/>
      <c r="AG38" s="218"/>
      <c r="AH38" s="128"/>
    </row>
    <row r="39" spans="1:34" ht="21" customHeight="1" x14ac:dyDescent="0.25">
      <c r="A39" s="81" t="str">
        <f t="shared" si="3"/>
        <v>Freitag</v>
      </c>
      <c r="B39" s="82">
        <f>DATE(Ausblenden!$A$82,5,Ausblenden!$C111)</f>
        <v>45807</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Samstag</v>
      </c>
      <c r="B40" s="82">
        <f>DATE(Ausblenden!$A$82,5,Ausblenden!$C112)</f>
        <v>45808</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7">
      <selection activeCell="M20" sqref="M2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E10:AE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11</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Sonntag</v>
      </c>
      <c r="B10" s="82">
        <f>DATE(Ausblenden!$A$82,6,Ausblenden!$C82)</f>
        <v>45809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25">
      <c r="A11" s="81" t="str">
        <f t="shared" ref="A11:A39" si="3">TEXT(B11,"TTTT")</f>
        <v>Montag</v>
      </c>
      <c r="B11" s="82">
        <f>DATE(Ausblenden!$A$82,6,Ausblenden!$C83)</f>
        <v>45810</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Dienstag</v>
      </c>
      <c r="B12" s="82">
        <f>DATE(Ausblenden!$A$82,6,Ausblenden!$C84)</f>
        <v>45811</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Mittwoch</v>
      </c>
      <c r="B13" s="82">
        <f>DATE(Ausblenden!$A$82,6,Ausblenden!$C85)</f>
        <v>45812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Donnerstag</v>
      </c>
      <c r="B14" s="82">
        <f>DATE(Ausblenden!$A$82,6,Ausblenden!$C86)</f>
        <v>45813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Freitag</v>
      </c>
      <c r="B15" s="82">
        <f>DATE(Ausblenden!$A$82,6,Ausblenden!$C87)</f>
        <v>45814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Samstag</v>
      </c>
      <c r="B16" s="82">
        <f>DATE(Ausblenden!$A$82,6,Ausblenden!$C88)</f>
        <v>45815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Sonntag</v>
      </c>
      <c r="B17" s="82">
        <f>DATE(Ausblenden!$A$82,6,Ausblenden!$C89)</f>
        <v>45816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208" t="str">
        <f t="shared" si="3"/>
        <v>Montag</v>
      </c>
      <c r="B18" s="209">
        <f>DATE(Ausblenden!$A$82,6,Ausblenden!$C90)</f>
        <v>45817</v>
      </c>
      <c r="C18" s="198">
        <f t="shared" si="4"/>
        <v>0</v>
      </c>
      <c r="D18" s="198">
        <f t="shared" si="0"/>
        <v>0</v>
      </c>
      <c r="E18" s="198">
        <f t="shared" si="0"/>
        <v>0</v>
      </c>
      <c r="F18" s="176">
        <f t="shared" si="5"/>
        <v>0</v>
      </c>
      <c r="G18" s="210"/>
      <c r="H18" s="211"/>
      <c r="I18" s="212"/>
      <c r="J18" s="213"/>
      <c r="K18" s="214"/>
      <c r="L18" s="212"/>
      <c r="M18" s="210"/>
      <c r="N18" s="211"/>
      <c r="O18" s="212"/>
      <c r="P18" s="213"/>
      <c r="Q18" s="214"/>
      <c r="R18" s="212"/>
      <c r="S18" s="210"/>
      <c r="T18" s="211"/>
      <c r="U18" s="212"/>
      <c r="V18" s="213"/>
      <c r="W18" s="214"/>
      <c r="X18" s="212"/>
      <c r="Y18" s="212"/>
      <c r="Z18" s="176">
        <f t="shared" si="1"/>
        <v>0</v>
      </c>
      <c r="AA18" s="215"/>
      <c r="AB18" s="215"/>
      <c r="AC18" s="215"/>
      <c r="AD18" s="216"/>
      <c r="AE18" s="177">
        <f t="shared" si="2"/>
        <v>0</v>
      </c>
      <c r="AF18" s="217"/>
      <c r="AG18" s="218"/>
      <c r="AH18" s="128"/>
    </row>
    <row r="19" spans="1:34" ht="21" customHeight="1" x14ac:dyDescent="0.25">
      <c r="A19" s="81" t="str">
        <f t="shared" si="3"/>
        <v>Dienstag</v>
      </c>
      <c r="B19" s="82">
        <f>DATE(Ausblenden!$A$82,6,Ausblenden!$C91)</f>
        <v>45818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Mittwoch</v>
      </c>
      <c r="B20" s="82">
        <f>DATE(Ausblenden!$A$82,6,Ausblenden!$C92)</f>
        <v>45819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Donnerstag</v>
      </c>
      <c r="B21" s="82">
        <f>DATE(Ausblenden!$A$82,6,Ausblenden!$C93)</f>
        <v>45820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Freitag</v>
      </c>
      <c r="B22" s="82">
        <f>DATE(Ausblenden!$A$82,6,Ausblenden!$C94)</f>
        <v>45821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Samstag</v>
      </c>
      <c r="B23" s="82">
        <f>DATE(Ausblenden!$A$82,6,Ausblenden!$C95)</f>
        <v>45822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Sonntag</v>
      </c>
      <c r="B24" s="82">
        <f>DATE(Ausblenden!$A$82,6,Ausblenden!$C96)</f>
        <v>45823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Montag</v>
      </c>
      <c r="B25" s="82">
        <f>DATE(Ausblenden!$A$82,6,Ausblenden!$C97)</f>
        <v>45824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Dienstag</v>
      </c>
      <c r="B26" s="82">
        <f>DATE(Ausblenden!$A$82,6,Ausblenden!$C98)</f>
        <v>45825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Mittwoch</v>
      </c>
      <c r="B27" s="82">
        <f>DATE(Ausblenden!$A$82,6,Ausblenden!$C99)</f>
        <v>45826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Donnerstag</v>
      </c>
      <c r="B28" s="82">
        <f>DATE(Ausblenden!$A$82,6,Ausblenden!$C100)</f>
        <v>45827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Freitag</v>
      </c>
      <c r="B29" s="82">
        <f>DATE(Ausblenden!$A$82,6,Ausblenden!$C101)</f>
        <v>45828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Samstag</v>
      </c>
      <c r="B30" s="82">
        <f>DATE(Ausblenden!$A$82,6,Ausblenden!$C102)</f>
        <v>45829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Sonntag</v>
      </c>
      <c r="B31" s="82">
        <f>DATE(Ausblenden!$A$82,6,Ausblenden!$C103)</f>
        <v>45830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Montag</v>
      </c>
      <c r="B32" s="82">
        <f>DATE(Ausblenden!$A$82,6,Ausblenden!$C104)</f>
        <v>45831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Dienstag</v>
      </c>
      <c r="B33" s="82">
        <f>DATE(Ausblenden!$A$82,6,Ausblenden!$C105)</f>
        <v>45832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Mittwoch</v>
      </c>
      <c r="B34" s="82">
        <f>DATE(Ausblenden!$A$82,6,Ausblenden!$C106)</f>
        <v>45833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Donnerstag</v>
      </c>
      <c r="B35" s="82">
        <f>DATE(Ausblenden!$A$82,6,Ausblenden!$C107)</f>
        <v>45834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Freitag</v>
      </c>
      <c r="B36" s="82">
        <f>DATE(Ausblenden!$A$82,6,Ausblenden!$C108)</f>
        <v>45835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Samstag</v>
      </c>
      <c r="B37" s="82">
        <f>DATE(Ausblenden!$A$82,6,Ausblenden!$C109)</f>
        <v>45836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Sonntag</v>
      </c>
      <c r="B38" s="82">
        <f>DATE(Ausblenden!$A$82,6,Ausblenden!$C110)</f>
        <v>45837</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3">
      <c r="A39" s="81" t="str">
        <f t="shared" si="3"/>
        <v>Montag</v>
      </c>
      <c r="B39" s="82">
        <f>DATE(Ausblenden!$A$82,6,Ausblenden!$C111)</f>
        <v>45838</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25">
      <c r="A41" s="130" t="s">
        <v>74</v>
      </c>
      <c r="H41" s="313">
        <f>H40+I40+J40</f>
        <v>0</v>
      </c>
      <c r="I41" s="314"/>
      <c r="J41" s="315"/>
      <c r="K41" s="313">
        <f>K40+L40+M40</f>
        <v>0</v>
      </c>
      <c r="L41" s="314"/>
      <c r="M41" s="315"/>
      <c r="N41" s="313">
        <f>N40+O40+P40</f>
        <v>0</v>
      </c>
      <c r="O41" s="314"/>
      <c r="P41" s="315"/>
      <c r="Q41" s="313">
        <f>Q40+R40+S40</f>
        <v>0</v>
      </c>
      <c r="R41" s="314"/>
      <c r="S41" s="315"/>
      <c r="T41" s="313">
        <f>T40+U40+V40</f>
        <v>0</v>
      </c>
      <c r="U41" s="314"/>
      <c r="V41" s="315"/>
      <c r="W41" s="313">
        <f>W40+X40+Y40</f>
        <v>0</v>
      </c>
      <c r="X41" s="314"/>
      <c r="Y41" s="31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I24" sqref="I2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1:J41"/>
    <mergeCell ref="K41:M41"/>
    <mergeCell ref="N41:P41"/>
    <mergeCell ref="Q41:S41"/>
    <mergeCell ref="T41:V41"/>
    <mergeCell ref="W41:Y41"/>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E10:AE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12</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Dienstag</v>
      </c>
      <c r="B10" s="82">
        <f>DATE(Ausblenden!$A$82,7,Ausblenden!$C82)</f>
        <v>45839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25">
      <c r="A11" s="81" t="str">
        <f t="shared" ref="A11:A40" si="3">TEXT(B11,"TTTT")</f>
        <v>Mittwoch</v>
      </c>
      <c r="B11" s="82">
        <f>DATE(Ausblenden!$A$82,7,Ausblenden!$C83)</f>
        <v>45840</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Donnerstag</v>
      </c>
      <c r="B12" s="82">
        <f>DATE(Ausblenden!$A$82,7,Ausblenden!$C84)</f>
        <v>45841</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Freitag</v>
      </c>
      <c r="B13" s="82">
        <f>DATE(Ausblenden!$A$82,7,Ausblenden!$C85)</f>
        <v>45842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Samstag</v>
      </c>
      <c r="B14" s="82">
        <f>DATE(Ausblenden!$A$82,7,Ausblenden!$C86)</f>
        <v>45843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Sonntag</v>
      </c>
      <c r="B15" s="82">
        <f>DATE(Ausblenden!$A$82,7,Ausblenden!$C87)</f>
        <v>45844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Montag</v>
      </c>
      <c r="B16" s="82">
        <f>DATE(Ausblenden!$A$82,7,Ausblenden!$C88)</f>
        <v>45845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Dienstag</v>
      </c>
      <c r="B17" s="82">
        <f>DATE(Ausblenden!$A$82,7,Ausblenden!$C89)</f>
        <v>45846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Mittwoch</v>
      </c>
      <c r="B18" s="82">
        <f>DATE(Ausblenden!$A$82,7,Ausblenden!$C90)</f>
        <v>45847</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Donnerstag</v>
      </c>
      <c r="B19" s="82">
        <f>DATE(Ausblenden!$A$82,7,Ausblenden!$C91)</f>
        <v>45848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Freitag</v>
      </c>
      <c r="B20" s="82">
        <f>DATE(Ausblenden!$A$82,7,Ausblenden!$C92)</f>
        <v>45849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Samstag</v>
      </c>
      <c r="B21" s="82">
        <f>DATE(Ausblenden!$A$82,7,Ausblenden!$C93)</f>
        <v>45850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Sonntag</v>
      </c>
      <c r="B22" s="82">
        <f>DATE(Ausblenden!$A$82,7,Ausblenden!$C94)</f>
        <v>45851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Montag</v>
      </c>
      <c r="B23" s="82">
        <f>DATE(Ausblenden!$A$82,7,Ausblenden!$C95)</f>
        <v>45852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Dienstag</v>
      </c>
      <c r="B24" s="82">
        <f>DATE(Ausblenden!$A$82,7,Ausblenden!$C96)</f>
        <v>45853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Mittwoch</v>
      </c>
      <c r="B25" s="82">
        <f>DATE(Ausblenden!$A$82,7,Ausblenden!$C97)</f>
        <v>45854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Donnerstag</v>
      </c>
      <c r="B26" s="82">
        <f>DATE(Ausblenden!$A$82,7,Ausblenden!$C98)</f>
        <v>45855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Freitag</v>
      </c>
      <c r="B27" s="82">
        <f>DATE(Ausblenden!$A$82,7,Ausblenden!$C99)</f>
        <v>45856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Samstag</v>
      </c>
      <c r="B28" s="82">
        <f>DATE(Ausblenden!$A$82,7,Ausblenden!$C100)</f>
        <v>45857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Sonntag</v>
      </c>
      <c r="B29" s="82">
        <f>DATE(Ausblenden!$A$82,7,Ausblenden!$C101)</f>
        <v>45858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Montag</v>
      </c>
      <c r="B30" s="82">
        <f>DATE(Ausblenden!$A$82,7,Ausblenden!$C102)</f>
        <v>45859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Dienstag</v>
      </c>
      <c r="B31" s="82">
        <f>DATE(Ausblenden!$A$82,7,Ausblenden!$C103)</f>
        <v>45860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Mittwoch</v>
      </c>
      <c r="B32" s="82">
        <f>DATE(Ausblenden!$A$82,7,Ausblenden!$C104)</f>
        <v>45861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Donnerstag</v>
      </c>
      <c r="B33" s="82">
        <f>DATE(Ausblenden!$A$82,7,Ausblenden!$C105)</f>
        <v>45862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Freitag</v>
      </c>
      <c r="B34" s="82">
        <f>DATE(Ausblenden!$A$82,7,Ausblenden!$C106)</f>
        <v>45863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Samstag</v>
      </c>
      <c r="B35" s="82">
        <f>DATE(Ausblenden!$A$82,7,Ausblenden!$C107)</f>
        <v>45864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Sonntag</v>
      </c>
      <c r="B36" s="82">
        <f>DATE(Ausblenden!$A$82,7,Ausblenden!$C108)</f>
        <v>45865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Montag</v>
      </c>
      <c r="B37" s="82">
        <f>DATE(Ausblenden!$A$82,7,Ausblenden!$C109)</f>
        <v>45866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Dienstag</v>
      </c>
      <c r="B38" s="82">
        <f>DATE(Ausblenden!$A$82,7,Ausblenden!$C110)</f>
        <v>45867</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Mittwoch</v>
      </c>
      <c r="B39" s="82">
        <f>DATE(Ausblenden!$A$82,7,Ausblenden!$C111)</f>
        <v>45868</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Donnerstag</v>
      </c>
      <c r="B40" s="82">
        <f>DATE(Ausblenden!$A$82,7,Ausblenden!$C112)</f>
        <v>45869</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G23" sqref="G2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E10:AE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13</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Freitag</v>
      </c>
      <c r="B10" s="82">
        <f>DATE(Ausblenden!$A$82,8,Ausblenden!$C82)</f>
        <v>45870</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25">
      <c r="A11" s="81" t="str">
        <f t="shared" ref="A11:A40" si="3">TEXT(B11,"TTTT")</f>
        <v>Samstag</v>
      </c>
      <c r="B11" s="82">
        <f>DATE(Ausblenden!$A$82,8,Ausblenden!$C83)</f>
        <v>45871</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Sonntag</v>
      </c>
      <c r="B12" s="82">
        <f>DATE(Ausblenden!$A$82,8,Ausblenden!$C84)</f>
        <v>45872</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Montag</v>
      </c>
      <c r="B13" s="82">
        <f>DATE(Ausblenden!$A$82,8,Ausblenden!$C85)</f>
        <v>45873</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Dienstag</v>
      </c>
      <c r="B14" s="82">
        <f>DATE(Ausblenden!$A$82,8,Ausblenden!$C86)</f>
        <v>45874</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Mittwoch</v>
      </c>
      <c r="B15" s="82">
        <f>DATE(Ausblenden!$A$82,8,Ausblenden!$C87)</f>
        <v>45875</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Donnerstag</v>
      </c>
      <c r="B16" s="82">
        <f>DATE(Ausblenden!$A$82,8,Ausblenden!$C88)</f>
        <v>45876</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Freitag</v>
      </c>
      <c r="B17" s="82">
        <f>DATE(Ausblenden!$A$82,8,Ausblenden!$C89)</f>
        <v>45877</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Samstag</v>
      </c>
      <c r="B18" s="82">
        <f>DATE(Ausblenden!$A$82,8,Ausblenden!$C90)</f>
        <v>45878</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Sonntag</v>
      </c>
      <c r="B19" s="82">
        <f>DATE(Ausblenden!$A$82,8,Ausblenden!$C91)</f>
        <v>45879</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Montag</v>
      </c>
      <c r="B20" s="82">
        <f>DATE(Ausblenden!$A$82,8,Ausblenden!$C92)</f>
        <v>45880</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Dienstag</v>
      </c>
      <c r="B21" s="82">
        <f>DATE(Ausblenden!$A$82,8,Ausblenden!$C93)</f>
        <v>45881</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Mittwoch</v>
      </c>
      <c r="B22" s="82">
        <f>DATE(Ausblenden!$A$82,8,Ausblenden!$C94)</f>
        <v>45882</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Donnerstag</v>
      </c>
      <c r="B23" s="82">
        <f>DATE(Ausblenden!$A$82,8,Ausblenden!$C95)</f>
        <v>45883</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Freitag</v>
      </c>
      <c r="B24" s="82">
        <f>DATE(Ausblenden!$A$82,8,Ausblenden!$C96)</f>
        <v>45884</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Samstag</v>
      </c>
      <c r="B25" s="82">
        <f>DATE(Ausblenden!$A$82,8,Ausblenden!$C97)</f>
        <v>45885</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Sonntag</v>
      </c>
      <c r="B26" s="82">
        <f>DATE(Ausblenden!$A$82,8,Ausblenden!$C98)</f>
        <v>45886</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Montag</v>
      </c>
      <c r="B27" s="82">
        <f>DATE(Ausblenden!$A$82,8,Ausblenden!$C99)</f>
        <v>45887</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Dienstag</v>
      </c>
      <c r="B28" s="82">
        <f>DATE(Ausblenden!$A$82,8,Ausblenden!$C100)</f>
        <v>45888</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Mittwoch</v>
      </c>
      <c r="B29" s="82">
        <f>DATE(Ausblenden!$A$82,8,Ausblenden!$C101)</f>
        <v>45889</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Donnerstag</v>
      </c>
      <c r="B30" s="82">
        <f>DATE(Ausblenden!$A$82,8,Ausblenden!$C102)</f>
        <v>45890</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Freitag</v>
      </c>
      <c r="B31" s="82">
        <f>DATE(Ausblenden!$A$82,8,Ausblenden!$C103)</f>
        <v>45891</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Samstag</v>
      </c>
      <c r="B32" s="82">
        <f>DATE(Ausblenden!$A$82,8,Ausblenden!$C104)</f>
        <v>45892</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Sonntag</v>
      </c>
      <c r="B33" s="82">
        <f>DATE(Ausblenden!$A$82,8,Ausblenden!$C105)</f>
        <v>45893</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Montag</v>
      </c>
      <c r="B34" s="82">
        <f>DATE(Ausblenden!$A$82,8,Ausblenden!$C106)</f>
        <v>45894</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Dienstag</v>
      </c>
      <c r="B35" s="82">
        <f>DATE(Ausblenden!$A$82,8,Ausblenden!$C107)</f>
        <v>45895</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Mittwoch</v>
      </c>
      <c r="B36" s="82">
        <f>DATE(Ausblenden!$A$82,8,Ausblenden!$C108)</f>
        <v>45896</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Donnerstag</v>
      </c>
      <c r="B37" s="82">
        <f>DATE(Ausblenden!$A$82,8,Ausblenden!$C109)</f>
        <v>45897</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Freitag</v>
      </c>
      <c r="B38" s="82">
        <f>DATE(Ausblenden!$A$82,8,Ausblenden!$C110)</f>
        <v>45898</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Samstag</v>
      </c>
      <c r="B39" s="82">
        <f>DATE(Ausblenden!$A$82,8,Ausblenden!$C111)</f>
        <v>45899</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Sonntag</v>
      </c>
      <c r="B40" s="82">
        <f>DATE(Ausblenden!$A$82,8,Ausblenden!$C112)</f>
        <v>45900</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U27" sqref="U27"/>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E10:AE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14</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Montag</v>
      </c>
      <c r="B10" s="82">
        <f>DATE(Ausblenden!$A$82,9,Ausblenden!$C82)</f>
        <v>45901</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25">
      <c r="A11" s="81" t="str">
        <f t="shared" ref="A11:A39" si="3">TEXT(B11,"TTTT")</f>
        <v>Dienstag</v>
      </c>
      <c r="B11" s="82">
        <f>DATE(Ausblenden!$A$82,9,Ausblenden!$C83)</f>
        <v>45902</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Mittwoch</v>
      </c>
      <c r="B12" s="82">
        <f>DATE(Ausblenden!$A$82,9,Ausblenden!$C84)</f>
        <v>45903</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Donnerstag</v>
      </c>
      <c r="B13" s="82">
        <f>DATE(Ausblenden!$A$82,9,Ausblenden!$C85)</f>
        <v>45904</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Freitag</v>
      </c>
      <c r="B14" s="82">
        <f>DATE(Ausblenden!$A$82,9,Ausblenden!$C86)</f>
        <v>45905</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Samstag</v>
      </c>
      <c r="B15" s="82">
        <f>DATE(Ausblenden!$A$82,9,Ausblenden!$C87)</f>
        <v>45906</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Sonntag</v>
      </c>
      <c r="B16" s="82">
        <f>DATE(Ausblenden!$A$82,9,Ausblenden!$C88)</f>
        <v>45907</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Montag</v>
      </c>
      <c r="B17" s="82">
        <f>DATE(Ausblenden!$A$82,9,Ausblenden!$C89)</f>
        <v>45908</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Dienstag</v>
      </c>
      <c r="B18" s="82">
        <f>DATE(Ausblenden!$A$82,9,Ausblenden!$C90)</f>
        <v>45909</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Mittwoch</v>
      </c>
      <c r="B19" s="82">
        <f>DATE(Ausblenden!$A$82,9,Ausblenden!$C91)</f>
        <v>45910</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Donnerstag</v>
      </c>
      <c r="B20" s="82">
        <f>DATE(Ausblenden!$A$82,9,Ausblenden!$C92)</f>
        <v>45911</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Freitag</v>
      </c>
      <c r="B21" s="82">
        <f>DATE(Ausblenden!$A$82,9,Ausblenden!$C93)</f>
        <v>45912</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Samstag</v>
      </c>
      <c r="B22" s="82">
        <f>DATE(Ausblenden!$A$82,9,Ausblenden!$C94)</f>
        <v>45913</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Sonntag</v>
      </c>
      <c r="B23" s="82">
        <f>DATE(Ausblenden!$A$82,9,Ausblenden!$C95)</f>
        <v>45914</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Montag</v>
      </c>
      <c r="B24" s="82">
        <f>DATE(Ausblenden!$A$82,9,Ausblenden!$C96)</f>
        <v>45915</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Dienstag</v>
      </c>
      <c r="B25" s="82">
        <f>DATE(Ausblenden!$A$82,9,Ausblenden!$C97)</f>
        <v>45916</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Mittwoch</v>
      </c>
      <c r="B26" s="82">
        <f>DATE(Ausblenden!$A$82,9,Ausblenden!$C98)</f>
        <v>45917</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Donnerstag</v>
      </c>
      <c r="B27" s="82">
        <f>DATE(Ausblenden!$A$82,9,Ausblenden!$C99)</f>
        <v>45918</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Freitag</v>
      </c>
      <c r="B28" s="82">
        <f>DATE(Ausblenden!$A$82,9,Ausblenden!$C100)</f>
        <v>45919</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Samstag</v>
      </c>
      <c r="B29" s="82">
        <f>DATE(Ausblenden!$A$82,9,Ausblenden!$C101)</f>
        <v>45920</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Sonntag</v>
      </c>
      <c r="B30" s="82">
        <f>DATE(Ausblenden!$A$82,9,Ausblenden!$C102)</f>
        <v>45921</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Montag</v>
      </c>
      <c r="B31" s="82">
        <f>DATE(Ausblenden!$A$82,9,Ausblenden!$C103)</f>
        <v>45922</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Dienstag</v>
      </c>
      <c r="B32" s="82">
        <f>DATE(Ausblenden!$A$82,9,Ausblenden!$C104)</f>
        <v>45923</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Mittwoch</v>
      </c>
      <c r="B33" s="82">
        <f>DATE(Ausblenden!$A$82,9,Ausblenden!$C105)</f>
        <v>45924</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Donnerstag</v>
      </c>
      <c r="B34" s="82">
        <f>DATE(Ausblenden!$A$82,9,Ausblenden!$C106)</f>
        <v>45925</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Freitag</v>
      </c>
      <c r="B35" s="82">
        <f>DATE(Ausblenden!$A$82,9,Ausblenden!$C107)</f>
        <v>45926</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Samstag</v>
      </c>
      <c r="B36" s="82">
        <f>DATE(Ausblenden!$A$82,9,Ausblenden!$C108)</f>
        <v>45927</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Sonntag</v>
      </c>
      <c r="B37" s="82">
        <f>DATE(Ausblenden!$A$82,9,Ausblenden!$C109)</f>
        <v>45928</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Montag</v>
      </c>
      <c r="B38" s="82">
        <f>DATE(Ausblenden!$A$82,9,Ausblenden!$C110)</f>
        <v>45929</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3">
      <c r="A39" s="81" t="str">
        <f t="shared" si="3"/>
        <v>Dienstag</v>
      </c>
      <c r="B39" s="82">
        <f>DATE(Ausblenden!$A$82,9,Ausblenden!$C111)</f>
        <v>45930</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25">
      <c r="A41" s="130" t="s">
        <v>74</v>
      </c>
      <c r="H41" s="313">
        <f>H40+I40+J40</f>
        <v>0</v>
      </c>
      <c r="I41" s="314"/>
      <c r="J41" s="315"/>
      <c r="K41" s="313">
        <f>K40+L40+M40</f>
        <v>0</v>
      </c>
      <c r="L41" s="314"/>
      <c r="M41" s="315"/>
      <c r="N41" s="313">
        <f>N40+O40+P40</f>
        <v>0</v>
      </c>
      <c r="O41" s="314"/>
      <c r="P41" s="315"/>
      <c r="Q41" s="313">
        <f>Q40+R40+S40</f>
        <v>0</v>
      </c>
      <c r="R41" s="314"/>
      <c r="S41" s="315"/>
      <c r="T41" s="313">
        <f>T40+U40+V40</f>
        <v>0</v>
      </c>
      <c r="U41" s="314"/>
      <c r="V41" s="315"/>
      <c r="W41" s="313">
        <f>W40+X40+Y40</f>
        <v>0</v>
      </c>
      <c r="X41" s="314"/>
      <c r="Y41" s="31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V27" sqref="V27"/>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1:J41"/>
    <mergeCell ref="K41:M41"/>
    <mergeCell ref="N41:P41"/>
    <mergeCell ref="Q41:S41"/>
    <mergeCell ref="T41:V41"/>
    <mergeCell ref="W41:Y41"/>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E10:AE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topLeftCell="A7"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15</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Mittwoch</v>
      </c>
      <c r="B10" s="82">
        <f>DATE(Ausblenden!$A$82,10,Ausblenden!$C82)</f>
        <v>45931</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25">
      <c r="A11" s="81" t="str">
        <f t="shared" ref="A11:A40" si="3">TEXT(B11,"TTTT")</f>
        <v>Donnerstag</v>
      </c>
      <c r="B11" s="82">
        <f>DATE(Ausblenden!$A$82,10,Ausblenden!$C83)</f>
        <v>45932</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208" t="str">
        <f t="shared" si="3"/>
        <v>Freitag</v>
      </c>
      <c r="B12" s="209">
        <f>DATE(Ausblenden!$A$82,10,Ausblenden!$C84)</f>
        <v>45933</v>
      </c>
      <c r="C12" s="198">
        <f t="shared" si="4"/>
        <v>0</v>
      </c>
      <c r="D12" s="198">
        <f t="shared" si="0"/>
        <v>0</v>
      </c>
      <c r="E12" s="198">
        <f t="shared" si="0"/>
        <v>0</v>
      </c>
      <c r="F12" s="176">
        <f t="shared" ref="F12:F40" si="5">SUM(C12:E12)</f>
        <v>0</v>
      </c>
      <c r="G12" s="210"/>
      <c r="H12" s="211"/>
      <c r="I12" s="212"/>
      <c r="J12" s="213"/>
      <c r="K12" s="214"/>
      <c r="L12" s="212"/>
      <c r="M12" s="210"/>
      <c r="N12" s="211"/>
      <c r="O12" s="212"/>
      <c r="P12" s="213"/>
      <c r="Q12" s="214"/>
      <c r="R12" s="212"/>
      <c r="S12" s="210"/>
      <c r="T12" s="211"/>
      <c r="U12" s="212"/>
      <c r="V12" s="213"/>
      <c r="W12" s="214"/>
      <c r="X12" s="212"/>
      <c r="Y12" s="212"/>
      <c r="Z12" s="176">
        <f t="shared" si="1"/>
        <v>0</v>
      </c>
      <c r="AA12" s="215"/>
      <c r="AB12" s="215"/>
      <c r="AC12" s="215"/>
      <c r="AD12" s="216"/>
      <c r="AE12" s="177">
        <f t="shared" si="2"/>
        <v>0</v>
      </c>
      <c r="AF12" s="217"/>
      <c r="AG12" s="218"/>
      <c r="AH12" s="128"/>
    </row>
    <row r="13" spans="1:34" ht="21" customHeight="1" x14ac:dyDescent="0.25">
      <c r="A13" s="81" t="str">
        <f t="shared" si="3"/>
        <v>Samstag</v>
      </c>
      <c r="B13" s="82">
        <f>DATE(Ausblenden!$A$82,10,Ausblenden!$C85)</f>
        <v>45934</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Sonntag</v>
      </c>
      <c r="B14" s="82">
        <f>DATE(Ausblenden!$A$82,10,Ausblenden!$C86)</f>
        <v>45935</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Montag</v>
      </c>
      <c r="B15" s="82">
        <f>DATE(Ausblenden!$A$82,10,Ausblenden!$C87)</f>
        <v>45936</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Dienstag</v>
      </c>
      <c r="B16" s="82">
        <f>DATE(Ausblenden!$A$82,10,Ausblenden!$C88)</f>
        <v>45937</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Mittwoch</v>
      </c>
      <c r="B17" s="82">
        <f>DATE(Ausblenden!$A$82,10,Ausblenden!$C89)</f>
        <v>45938</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Donnerstag</v>
      </c>
      <c r="B18" s="82">
        <f>DATE(Ausblenden!$A$82,10,Ausblenden!$C90)</f>
        <v>45939</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Freitag</v>
      </c>
      <c r="B19" s="82">
        <f>DATE(Ausblenden!$A$82,10,Ausblenden!$C91)</f>
        <v>45940</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Samstag</v>
      </c>
      <c r="B20" s="82">
        <f>DATE(Ausblenden!$A$82,10,Ausblenden!$C92)</f>
        <v>45941</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Sonntag</v>
      </c>
      <c r="B21" s="82">
        <f>DATE(Ausblenden!$A$82,10,Ausblenden!$C93)</f>
        <v>45942</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Montag</v>
      </c>
      <c r="B22" s="82">
        <f>DATE(Ausblenden!$A$82,10,Ausblenden!$C94)</f>
        <v>45943</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Dienstag</v>
      </c>
      <c r="B23" s="82">
        <f>DATE(Ausblenden!$A$82,10,Ausblenden!$C95)</f>
        <v>45944</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Mittwoch</v>
      </c>
      <c r="B24" s="82">
        <f>DATE(Ausblenden!$A$82,10,Ausblenden!$C96)</f>
        <v>45945</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Donnerstag</v>
      </c>
      <c r="B25" s="82">
        <f>DATE(Ausblenden!$A$82,10,Ausblenden!$C97)</f>
        <v>45946</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Freitag</v>
      </c>
      <c r="B26" s="82">
        <f>DATE(Ausblenden!$A$82,10,Ausblenden!$C98)</f>
        <v>45947</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Samstag</v>
      </c>
      <c r="B27" s="82">
        <f>DATE(Ausblenden!$A$82,10,Ausblenden!$C99)</f>
        <v>45948</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Sonntag</v>
      </c>
      <c r="B28" s="82">
        <f>DATE(Ausblenden!$A$82,10,Ausblenden!$C100)</f>
        <v>45949</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Montag</v>
      </c>
      <c r="B29" s="82">
        <f>DATE(Ausblenden!$A$82,10,Ausblenden!$C101)</f>
        <v>45950</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Dienstag</v>
      </c>
      <c r="B30" s="82">
        <f>DATE(Ausblenden!$A$82,10,Ausblenden!$C102)</f>
        <v>45951</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Mittwoch</v>
      </c>
      <c r="B31" s="82">
        <f>DATE(Ausblenden!$A$82,10,Ausblenden!$C103)</f>
        <v>45952</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Donnerstag</v>
      </c>
      <c r="B32" s="82">
        <f>DATE(Ausblenden!$A$82,10,Ausblenden!$C104)</f>
        <v>45953</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Freitag</v>
      </c>
      <c r="B33" s="82">
        <f>DATE(Ausblenden!$A$82,10,Ausblenden!$C105)</f>
        <v>45954</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Samstag</v>
      </c>
      <c r="B34" s="82">
        <f>DATE(Ausblenden!$A$82,10,Ausblenden!$C106)</f>
        <v>45955</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Sonntag</v>
      </c>
      <c r="B35" s="82">
        <f>DATE(Ausblenden!$A$82,10,Ausblenden!$C107)</f>
        <v>45956</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Montag</v>
      </c>
      <c r="B36" s="82">
        <f>DATE(Ausblenden!$A$82,10,Ausblenden!$C108)</f>
        <v>45957</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Dienstag</v>
      </c>
      <c r="B37" s="82">
        <f>DATE(Ausblenden!$A$82,10,Ausblenden!$C109)</f>
        <v>45958</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Mittwoch</v>
      </c>
      <c r="B38" s="82">
        <f>DATE(Ausblenden!$A$82,10,Ausblenden!$C110)</f>
        <v>45959</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Donnerstag</v>
      </c>
      <c r="B39" s="82">
        <f>DATE(Ausblenden!$A$82,10,Ausblenden!$C111)</f>
        <v>45960</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208" t="str">
        <f t="shared" si="3"/>
        <v>Freitag</v>
      </c>
      <c r="B40" s="209">
        <f>DATE(Ausblenden!$A$82,10,Ausblenden!$C112)</f>
        <v>45961</v>
      </c>
      <c r="C40" s="198">
        <f t="shared" si="4"/>
        <v>0</v>
      </c>
      <c r="D40" s="198">
        <f t="shared" si="4"/>
        <v>0</v>
      </c>
      <c r="E40" s="198">
        <f t="shared" si="4"/>
        <v>0</v>
      </c>
      <c r="F40" s="176">
        <f t="shared" si="5"/>
        <v>0</v>
      </c>
      <c r="G40" s="210"/>
      <c r="H40" s="211"/>
      <c r="I40" s="212"/>
      <c r="J40" s="213"/>
      <c r="K40" s="214"/>
      <c r="L40" s="212"/>
      <c r="M40" s="210"/>
      <c r="N40" s="211"/>
      <c r="O40" s="212"/>
      <c r="P40" s="213"/>
      <c r="Q40" s="214"/>
      <c r="R40" s="212"/>
      <c r="S40" s="210"/>
      <c r="T40" s="219"/>
      <c r="U40" s="220"/>
      <c r="V40" s="221"/>
      <c r="W40" s="214"/>
      <c r="X40" s="212"/>
      <c r="Y40" s="212"/>
      <c r="Z40" s="176">
        <f t="shared" si="1"/>
        <v>0</v>
      </c>
      <c r="AA40" s="215"/>
      <c r="AB40" s="215"/>
      <c r="AC40" s="215"/>
      <c r="AD40" s="216"/>
      <c r="AE40" s="177">
        <f t="shared" si="2"/>
        <v>0</v>
      </c>
      <c r="AF40" s="222"/>
      <c r="AG40" s="22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A7">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7">
      <selection activeCell="T26" sqref="T26"/>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E10:AE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topLeftCell="A4"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16</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Samstag</v>
      </c>
      <c r="B10" s="82">
        <f>DATE(Ausblenden!$A$82,11,Ausblenden!$C82)</f>
        <v>45962</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9" si="1">SUM(G10:Y10)</f>
        <v>0</v>
      </c>
      <c r="AA10" s="90"/>
      <c r="AB10" s="90"/>
      <c r="AC10" s="90"/>
      <c r="AD10" s="91"/>
      <c r="AE10" s="177">
        <f t="shared" ref="AE10:AE39" si="2">SUM(AA10:AD10)</f>
        <v>0</v>
      </c>
      <c r="AF10" s="87"/>
      <c r="AG10" s="88"/>
      <c r="AH10" s="127"/>
    </row>
    <row r="11" spans="1:34" ht="21" customHeight="1" x14ac:dyDescent="0.25">
      <c r="A11" s="81" t="str">
        <f t="shared" ref="A11:A39" si="3">TEXT(B11,"TTTT")</f>
        <v>Sonntag</v>
      </c>
      <c r="B11" s="82">
        <f>DATE(Ausblenden!$A$82,11,Ausblenden!$C83)</f>
        <v>45963</v>
      </c>
      <c r="C11" s="66">
        <f t="shared" ref="C11:E39"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Montag</v>
      </c>
      <c r="B12" s="82">
        <f>DATE(Ausblenden!$A$82,11,Ausblenden!$C84)</f>
        <v>45964</v>
      </c>
      <c r="C12" s="66">
        <f t="shared" si="4"/>
        <v>0</v>
      </c>
      <c r="D12" s="66">
        <f t="shared" si="0"/>
        <v>0</v>
      </c>
      <c r="E12" s="66">
        <f t="shared" si="0"/>
        <v>0</v>
      </c>
      <c r="F12" s="176">
        <f t="shared" ref="F12:F39"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Dienstag</v>
      </c>
      <c r="B13" s="82">
        <f>DATE(Ausblenden!$A$82,11,Ausblenden!$C85)</f>
        <v>45965</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Mittwoch</v>
      </c>
      <c r="B14" s="82">
        <f>DATE(Ausblenden!$A$82,11,Ausblenden!$C86)</f>
        <v>45966</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Donnerstag</v>
      </c>
      <c r="B15" s="82">
        <f>DATE(Ausblenden!$A$82,11,Ausblenden!$C87)</f>
        <v>45967</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Freitag</v>
      </c>
      <c r="B16" s="82">
        <f>DATE(Ausblenden!$A$82,11,Ausblenden!$C88)</f>
        <v>45968</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Samstag</v>
      </c>
      <c r="B17" s="82">
        <f>DATE(Ausblenden!$A$82,11,Ausblenden!$C89)</f>
        <v>45969</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Sonntag</v>
      </c>
      <c r="B18" s="82">
        <f>DATE(Ausblenden!$A$82,11,Ausblenden!$C90)</f>
        <v>45970</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Montag</v>
      </c>
      <c r="B19" s="82">
        <f>DATE(Ausblenden!$A$82,11,Ausblenden!$C91)</f>
        <v>45971</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Dienstag</v>
      </c>
      <c r="B20" s="82">
        <f>DATE(Ausblenden!$A$82,11,Ausblenden!$C92)</f>
        <v>45972</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Mittwoch</v>
      </c>
      <c r="B21" s="82">
        <f>DATE(Ausblenden!$A$82,11,Ausblenden!$C93)</f>
        <v>45973</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Donnerstag</v>
      </c>
      <c r="B22" s="82">
        <f>DATE(Ausblenden!$A$82,11,Ausblenden!$C94)</f>
        <v>45974</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Freitag</v>
      </c>
      <c r="B23" s="82">
        <f>DATE(Ausblenden!$A$82,11,Ausblenden!$C95)</f>
        <v>45975</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Samstag</v>
      </c>
      <c r="B24" s="82">
        <f>DATE(Ausblenden!$A$82,11,Ausblenden!$C96)</f>
        <v>45976</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Sonntag</v>
      </c>
      <c r="B25" s="82">
        <f>DATE(Ausblenden!$A$82,11,Ausblenden!$C97)</f>
        <v>45977</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Montag</v>
      </c>
      <c r="B26" s="82">
        <f>DATE(Ausblenden!$A$82,11,Ausblenden!$C98)</f>
        <v>45978</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Dienstag</v>
      </c>
      <c r="B27" s="82">
        <f>DATE(Ausblenden!$A$82,11,Ausblenden!$C99)</f>
        <v>45979</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208" t="str">
        <f t="shared" si="3"/>
        <v>Mittwoch</v>
      </c>
      <c r="B28" s="209">
        <f>DATE(Ausblenden!$A$82,11,Ausblenden!$C100)</f>
        <v>45980</v>
      </c>
      <c r="C28" s="198">
        <f t="shared" si="4"/>
        <v>0</v>
      </c>
      <c r="D28" s="198">
        <f t="shared" si="4"/>
        <v>0</v>
      </c>
      <c r="E28" s="198">
        <f t="shared" si="4"/>
        <v>0</v>
      </c>
      <c r="F28" s="176">
        <f t="shared" si="5"/>
        <v>0</v>
      </c>
      <c r="G28" s="210"/>
      <c r="H28" s="211"/>
      <c r="I28" s="212"/>
      <c r="J28" s="213"/>
      <c r="K28" s="214"/>
      <c r="L28" s="212"/>
      <c r="M28" s="210"/>
      <c r="N28" s="211"/>
      <c r="O28" s="212"/>
      <c r="P28" s="213"/>
      <c r="Q28" s="214"/>
      <c r="R28" s="212"/>
      <c r="S28" s="210"/>
      <c r="T28" s="211"/>
      <c r="U28" s="212"/>
      <c r="V28" s="213"/>
      <c r="W28" s="214"/>
      <c r="X28" s="212"/>
      <c r="Y28" s="212"/>
      <c r="Z28" s="176">
        <f t="shared" si="1"/>
        <v>0</v>
      </c>
      <c r="AA28" s="215"/>
      <c r="AB28" s="215"/>
      <c r="AC28" s="215"/>
      <c r="AD28" s="216"/>
      <c r="AE28" s="177">
        <f t="shared" si="2"/>
        <v>0</v>
      </c>
      <c r="AF28" s="217"/>
      <c r="AG28" s="218"/>
      <c r="AH28" s="128"/>
    </row>
    <row r="29" spans="1:34" ht="21" customHeight="1" x14ac:dyDescent="0.25">
      <c r="A29" s="81" t="str">
        <f t="shared" si="3"/>
        <v>Donnerstag</v>
      </c>
      <c r="B29" s="82">
        <f>DATE(Ausblenden!$A$82,11,Ausblenden!$C101)</f>
        <v>45981</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Freitag</v>
      </c>
      <c r="B30" s="82">
        <f>DATE(Ausblenden!$A$82,11,Ausblenden!$C102)</f>
        <v>45982</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Samstag</v>
      </c>
      <c r="B31" s="82">
        <f>DATE(Ausblenden!$A$82,11,Ausblenden!$C103)</f>
        <v>45983</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Sonntag</v>
      </c>
      <c r="B32" s="82">
        <f>DATE(Ausblenden!$A$82,11,Ausblenden!$C104)</f>
        <v>45984</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Montag</v>
      </c>
      <c r="B33" s="82">
        <f>DATE(Ausblenden!$A$82,11,Ausblenden!$C105)</f>
        <v>45985</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Dienstag</v>
      </c>
      <c r="B34" s="82">
        <f>DATE(Ausblenden!$A$82,11,Ausblenden!$C106)</f>
        <v>45986</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Mittwoch</v>
      </c>
      <c r="B35" s="82">
        <f>DATE(Ausblenden!$A$82,11,Ausblenden!$C107)</f>
        <v>45987</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Donnerstag</v>
      </c>
      <c r="B36" s="82">
        <f>DATE(Ausblenden!$A$82,11,Ausblenden!$C108)</f>
        <v>45988</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Freitag</v>
      </c>
      <c r="B37" s="82">
        <f>DATE(Ausblenden!$A$82,11,Ausblenden!$C109)</f>
        <v>45989</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Samstag</v>
      </c>
      <c r="B38" s="82">
        <f>DATE(Ausblenden!$A$82,11,Ausblenden!$C110)</f>
        <v>45990</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thickBot="1" x14ac:dyDescent="0.3">
      <c r="A39" s="81" t="str">
        <f t="shared" si="3"/>
        <v>Sonntag</v>
      </c>
      <c r="B39" s="82">
        <f>DATE(Ausblenden!$A$82,11,Ausblenden!$C111)</f>
        <v>45991</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72" t="s">
        <v>20</v>
      </c>
      <c r="B40" s="73"/>
      <c r="C40" s="74">
        <f t="shared" ref="C40:AG40" si="6">SUM(C10:C39)</f>
        <v>0</v>
      </c>
      <c r="D40" s="75">
        <f t="shared" si="6"/>
        <v>0</v>
      </c>
      <c r="E40" s="76">
        <f t="shared" si="6"/>
        <v>0</v>
      </c>
      <c r="F40" s="77">
        <f t="shared" si="6"/>
        <v>0</v>
      </c>
      <c r="G40" s="78">
        <f t="shared" si="6"/>
        <v>0</v>
      </c>
      <c r="H40" s="80">
        <f t="shared" si="6"/>
        <v>0</v>
      </c>
      <c r="I40" s="75">
        <f t="shared" si="6"/>
        <v>0</v>
      </c>
      <c r="J40" s="76">
        <f t="shared" si="6"/>
        <v>0</v>
      </c>
      <c r="K40" s="74">
        <f t="shared" si="6"/>
        <v>0</v>
      </c>
      <c r="L40" s="75">
        <f t="shared" si="6"/>
        <v>0</v>
      </c>
      <c r="M40" s="78">
        <f t="shared" si="6"/>
        <v>0</v>
      </c>
      <c r="N40" s="80">
        <f t="shared" si="6"/>
        <v>0</v>
      </c>
      <c r="O40" s="75">
        <f t="shared" si="6"/>
        <v>0</v>
      </c>
      <c r="P40" s="76">
        <f t="shared" si="6"/>
        <v>0</v>
      </c>
      <c r="Q40" s="74">
        <f t="shared" si="6"/>
        <v>0</v>
      </c>
      <c r="R40" s="75">
        <f t="shared" si="6"/>
        <v>0</v>
      </c>
      <c r="S40" s="78">
        <f t="shared" si="6"/>
        <v>0</v>
      </c>
      <c r="T40" s="80">
        <f t="shared" si="6"/>
        <v>0</v>
      </c>
      <c r="U40" s="75">
        <f t="shared" si="6"/>
        <v>0</v>
      </c>
      <c r="V40" s="76">
        <f t="shared" si="6"/>
        <v>0</v>
      </c>
      <c r="W40" s="74">
        <f t="shared" si="6"/>
        <v>0</v>
      </c>
      <c r="X40" s="75">
        <f t="shared" si="6"/>
        <v>0</v>
      </c>
      <c r="Y40" s="78">
        <f t="shared" si="6"/>
        <v>0</v>
      </c>
      <c r="Z40" s="79">
        <f t="shared" si="6"/>
        <v>0</v>
      </c>
      <c r="AA40" s="80">
        <f t="shared" si="6"/>
        <v>0</v>
      </c>
      <c r="AB40" s="75">
        <f t="shared" si="6"/>
        <v>0</v>
      </c>
      <c r="AC40" s="75">
        <f t="shared" si="6"/>
        <v>0</v>
      </c>
      <c r="AD40" s="78">
        <f t="shared" si="6"/>
        <v>0</v>
      </c>
      <c r="AE40" s="79">
        <f t="shared" si="6"/>
        <v>0</v>
      </c>
      <c r="AF40" s="80">
        <f t="shared" si="6"/>
        <v>0</v>
      </c>
      <c r="AG40" s="76">
        <f t="shared" si="6"/>
        <v>0</v>
      </c>
      <c r="AH40" s="129"/>
    </row>
    <row r="41" spans="1:34" x14ac:dyDescent="0.25">
      <c r="A41" s="130" t="s">
        <v>74</v>
      </c>
      <c r="H41" s="313">
        <f>H40+I40+J40</f>
        <v>0</v>
      </c>
      <c r="I41" s="314"/>
      <c r="J41" s="315"/>
      <c r="K41" s="313">
        <f>K40+L40+M40</f>
        <v>0</v>
      </c>
      <c r="L41" s="314"/>
      <c r="M41" s="315"/>
      <c r="N41" s="313">
        <f>N40+O40+P40</f>
        <v>0</v>
      </c>
      <c r="O41" s="314"/>
      <c r="P41" s="315"/>
      <c r="Q41" s="313">
        <f>Q40+R40+S40</f>
        <v>0</v>
      </c>
      <c r="R41" s="314"/>
      <c r="S41" s="315"/>
      <c r="T41" s="313">
        <f>T40+U40+V40</f>
        <v>0</v>
      </c>
      <c r="U41" s="314"/>
      <c r="V41" s="315"/>
      <c r="W41" s="313">
        <f>W40+X40+Y40</f>
        <v>0</v>
      </c>
      <c r="X41" s="314"/>
      <c r="Y41" s="31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4"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A4">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4">
      <selection activeCell="Q14" sqref="Q1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1:J41"/>
    <mergeCell ref="K41:M41"/>
    <mergeCell ref="N41:P41"/>
    <mergeCell ref="Q41:S41"/>
    <mergeCell ref="T41:V41"/>
    <mergeCell ref="W41:Y41"/>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E10:AE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17</v>
      </c>
      <c r="B1" s="175">
        <f>Ausblenden!A82</f>
        <v>2025</v>
      </c>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Montag</v>
      </c>
      <c r="B10" s="82">
        <f>DATE(Ausblenden!$A$82,12,Ausblenden!$C82)</f>
        <v>45992</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40" si="1">SUM(G10:Y10)</f>
        <v>0</v>
      </c>
      <c r="AA10" s="90"/>
      <c r="AB10" s="90"/>
      <c r="AC10" s="90"/>
      <c r="AD10" s="91"/>
      <c r="AE10" s="177">
        <f t="shared" ref="AE10:AE40" si="2">SUM(AA10:AD10)</f>
        <v>0</v>
      </c>
      <c r="AF10" s="87"/>
      <c r="AG10" s="88"/>
      <c r="AH10" s="127"/>
    </row>
    <row r="11" spans="1:34" ht="21" customHeight="1" x14ac:dyDescent="0.25">
      <c r="A11" s="81" t="str">
        <f t="shared" ref="A11:A40" si="3">TEXT(B11,"TTTT")</f>
        <v>Dienstag</v>
      </c>
      <c r="B11" s="82">
        <f>DATE(Ausblenden!$A$82,12,Ausblenden!$C83)</f>
        <v>45993</v>
      </c>
      <c r="C11" s="66">
        <f t="shared" ref="C11:E40"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Mittwoch</v>
      </c>
      <c r="B12" s="82">
        <f>DATE(Ausblenden!$A$82,12,Ausblenden!$C84)</f>
        <v>45994</v>
      </c>
      <c r="C12" s="66">
        <f t="shared" si="4"/>
        <v>0</v>
      </c>
      <c r="D12" s="66">
        <f t="shared" si="0"/>
        <v>0</v>
      </c>
      <c r="E12" s="66">
        <f t="shared" si="0"/>
        <v>0</v>
      </c>
      <c r="F12" s="176">
        <f t="shared" ref="F12:F40"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Donnerstag</v>
      </c>
      <c r="B13" s="82">
        <f>DATE(Ausblenden!$A$82,12,Ausblenden!$C85)</f>
        <v>45995</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Freitag</v>
      </c>
      <c r="B14" s="82">
        <f>DATE(Ausblenden!$A$82,12,Ausblenden!$C86)</f>
        <v>45996</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Samstag</v>
      </c>
      <c r="B15" s="82">
        <f>DATE(Ausblenden!$A$82,12,Ausblenden!$C87)</f>
        <v>45997</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Sonntag</v>
      </c>
      <c r="B16" s="82">
        <f>DATE(Ausblenden!$A$82,12,Ausblenden!$C88)</f>
        <v>45998</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Montag</v>
      </c>
      <c r="B17" s="82">
        <f>DATE(Ausblenden!$A$82,12,Ausblenden!$C89)</f>
        <v>45999</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Dienstag</v>
      </c>
      <c r="B18" s="82">
        <f>DATE(Ausblenden!$A$82,12,Ausblenden!$C90)</f>
        <v>46000</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Mittwoch</v>
      </c>
      <c r="B19" s="82">
        <f>DATE(Ausblenden!$A$82,12,Ausblenden!$C91)</f>
        <v>46001</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Donnerstag</v>
      </c>
      <c r="B20" s="82">
        <f>DATE(Ausblenden!$A$82,12,Ausblenden!$C92)</f>
        <v>46002</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Freitag</v>
      </c>
      <c r="B21" s="82">
        <f>DATE(Ausblenden!$A$82,12,Ausblenden!$C93)</f>
        <v>46003</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Samstag</v>
      </c>
      <c r="B22" s="82">
        <f>DATE(Ausblenden!$A$82,12,Ausblenden!$C94)</f>
        <v>46004</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Sonntag</v>
      </c>
      <c r="B23" s="82">
        <f>DATE(Ausblenden!$A$82,12,Ausblenden!$C95)</f>
        <v>46005</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Montag</v>
      </c>
      <c r="B24" s="82">
        <f>DATE(Ausblenden!$A$82,12,Ausblenden!$C96)</f>
        <v>46006</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Dienstag</v>
      </c>
      <c r="B25" s="82">
        <f>DATE(Ausblenden!$A$82,12,Ausblenden!$C97)</f>
        <v>46007</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Mittwoch</v>
      </c>
      <c r="B26" s="82">
        <f>DATE(Ausblenden!$A$82,12,Ausblenden!$C98)</f>
        <v>46008</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Donnerstag</v>
      </c>
      <c r="B27" s="82">
        <f>DATE(Ausblenden!$A$82,12,Ausblenden!$C99)</f>
        <v>46009</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Freitag</v>
      </c>
      <c r="B28" s="82">
        <f>DATE(Ausblenden!$A$82,12,Ausblenden!$C100)</f>
        <v>46010</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Samstag</v>
      </c>
      <c r="B29" s="82">
        <f>DATE(Ausblenden!$A$82,12,Ausblenden!$C101)</f>
        <v>46011</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Sonntag</v>
      </c>
      <c r="B30" s="82">
        <f>DATE(Ausblenden!$A$82,12,Ausblenden!$C102)</f>
        <v>46012</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Montag</v>
      </c>
      <c r="B31" s="82">
        <f>DATE(Ausblenden!$A$82,12,Ausblenden!$C103)</f>
        <v>46013</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Dienstag</v>
      </c>
      <c r="B32" s="82">
        <f>DATE(Ausblenden!$A$82,12,Ausblenden!$C104)</f>
        <v>46014</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Mittwoch</v>
      </c>
      <c r="B33" s="82">
        <f>DATE(Ausblenden!$A$82,12,Ausblenden!$C105)</f>
        <v>46015</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208" t="str">
        <f t="shared" si="3"/>
        <v>Donnerstag</v>
      </c>
      <c r="B34" s="209">
        <f>DATE(Ausblenden!$A$82,12,Ausblenden!$C106)</f>
        <v>46016</v>
      </c>
      <c r="C34" s="198">
        <f t="shared" si="4"/>
        <v>0</v>
      </c>
      <c r="D34" s="198">
        <f t="shared" si="4"/>
        <v>0</v>
      </c>
      <c r="E34" s="198">
        <f t="shared" si="4"/>
        <v>0</v>
      </c>
      <c r="F34" s="176">
        <f t="shared" si="5"/>
        <v>0</v>
      </c>
      <c r="G34" s="210"/>
      <c r="H34" s="211"/>
      <c r="I34" s="212"/>
      <c r="J34" s="213"/>
      <c r="K34" s="214"/>
      <c r="L34" s="212"/>
      <c r="M34" s="210"/>
      <c r="N34" s="211"/>
      <c r="O34" s="212"/>
      <c r="P34" s="213"/>
      <c r="Q34" s="214"/>
      <c r="R34" s="212"/>
      <c r="S34" s="210"/>
      <c r="T34" s="211"/>
      <c r="U34" s="212"/>
      <c r="V34" s="213"/>
      <c r="W34" s="214"/>
      <c r="X34" s="212"/>
      <c r="Y34" s="212"/>
      <c r="Z34" s="176">
        <f t="shared" si="1"/>
        <v>0</v>
      </c>
      <c r="AA34" s="215"/>
      <c r="AB34" s="215"/>
      <c r="AC34" s="215"/>
      <c r="AD34" s="216"/>
      <c r="AE34" s="177">
        <f t="shared" si="2"/>
        <v>0</v>
      </c>
      <c r="AF34" s="217"/>
      <c r="AG34" s="218"/>
      <c r="AH34" s="128"/>
    </row>
    <row r="35" spans="1:34" ht="21" customHeight="1" x14ac:dyDescent="0.25">
      <c r="A35" s="208" t="str">
        <f t="shared" si="3"/>
        <v>Freitag</v>
      </c>
      <c r="B35" s="209">
        <f>DATE(Ausblenden!$A$82,12,Ausblenden!$C107)</f>
        <v>46017</v>
      </c>
      <c r="C35" s="198">
        <f t="shared" si="4"/>
        <v>0</v>
      </c>
      <c r="D35" s="198">
        <f t="shared" si="4"/>
        <v>0</v>
      </c>
      <c r="E35" s="198">
        <f t="shared" si="4"/>
        <v>0</v>
      </c>
      <c r="F35" s="176">
        <f t="shared" si="5"/>
        <v>0</v>
      </c>
      <c r="G35" s="210"/>
      <c r="H35" s="211"/>
      <c r="I35" s="212"/>
      <c r="J35" s="213"/>
      <c r="K35" s="214"/>
      <c r="L35" s="212"/>
      <c r="M35" s="210"/>
      <c r="N35" s="211"/>
      <c r="O35" s="212"/>
      <c r="P35" s="213"/>
      <c r="Q35" s="214"/>
      <c r="R35" s="212"/>
      <c r="S35" s="210"/>
      <c r="T35" s="211"/>
      <c r="U35" s="212"/>
      <c r="V35" s="213"/>
      <c r="W35" s="214"/>
      <c r="X35" s="212"/>
      <c r="Y35" s="212"/>
      <c r="Z35" s="176">
        <f t="shared" si="1"/>
        <v>0</v>
      </c>
      <c r="AA35" s="215"/>
      <c r="AB35" s="215"/>
      <c r="AC35" s="215"/>
      <c r="AD35" s="216"/>
      <c r="AE35" s="177">
        <f t="shared" si="2"/>
        <v>0</v>
      </c>
      <c r="AF35" s="217"/>
      <c r="AG35" s="218"/>
      <c r="AH35" s="128"/>
    </row>
    <row r="36" spans="1:34" ht="21" customHeight="1" x14ac:dyDescent="0.25">
      <c r="A36" s="81" t="str">
        <f t="shared" si="3"/>
        <v>Samstag</v>
      </c>
      <c r="B36" s="82">
        <f>DATE(Ausblenden!$A$82,12,Ausblenden!$C108)</f>
        <v>46018</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Sonntag</v>
      </c>
      <c r="B37" s="82">
        <f>DATE(Ausblenden!$A$82,12,Ausblenden!$C109)</f>
        <v>46019</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Montag</v>
      </c>
      <c r="B38" s="82">
        <f>DATE(Ausblenden!$A$82,12,Ausblenden!$C110)</f>
        <v>46020</v>
      </c>
      <c r="C38" s="66">
        <f t="shared" si="4"/>
        <v>0</v>
      </c>
      <c r="D38" s="66">
        <f t="shared" si="4"/>
        <v>0</v>
      </c>
      <c r="E38" s="66">
        <f t="shared" si="4"/>
        <v>0</v>
      </c>
      <c r="F38" s="176">
        <f t="shared" si="5"/>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Dienstag</v>
      </c>
      <c r="B39" s="82">
        <f>DATE(Ausblenden!$A$82,12,Ausblenden!$C111)</f>
        <v>46021</v>
      </c>
      <c r="C39" s="66">
        <f t="shared" si="4"/>
        <v>0</v>
      </c>
      <c r="D39" s="66">
        <f t="shared" si="4"/>
        <v>0</v>
      </c>
      <c r="E39" s="66">
        <f t="shared" si="4"/>
        <v>0</v>
      </c>
      <c r="F39" s="176">
        <f t="shared" si="5"/>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Mittwoch</v>
      </c>
      <c r="B40" s="82">
        <f>DATE(Ausblenden!$A$82,12,Ausblenden!$C112)</f>
        <v>46022</v>
      </c>
      <c r="C40" s="66">
        <f t="shared" si="4"/>
        <v>0</v>
      </c>
      <c r="D40" s="66">
        <f t="shared" si="4"/>
        <v>0</v>
      </c>
      <c r="E40" s="66">
        <f t="shared" si="4"/>
        <v>0</v>
      </c>
      <c r="F40" s="176">
        <f t="shared" si="5"/>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Y41" si="6">SUM(H10:H40)</f>
        <v>0</v>
      </c>
      <c r="I41" s="75">
        <f t="shared" si="6"/>
        <v>0</v>
      </c>
      <c r="J41" s="76">
        <f t="shared" si="6"/>
        <v>0</v>
      </c>
      <c r="K41" s="74">
        <f t="shared" si="6"/>
        <v>0</v>
      </c>
      <c r="L41" s="75">
        <f t="shared" si="6"/>
        <v>0</v>
      </c>
      <c r="M41" s="78">
        <f t="shared" si="6"/>
        <v>0</v>
      </c>
      <c r="N41" s="80">
        <f t="shared" si="6"/>
        <v>0</v>
      </c>
      <c r="O41" s="75">
        <f t="shared" si="6"/>
        <v>0</v>
      </c>
      <c r="P41" s="76">
        <f t="shared" si="6"/>
        <v>0</v>
      </c>
      <c r="Q41" s="74">
        <f t="shared" si="6"/>
        <v>0</v>
      </c>
      <c r="R41" s="75">
        <f t="shared" si="6"/>
        <v>0</v>
      </c>
      <c r="S41" s="78">
        <f t="shared" si="6"/>
        <v>0</v>
      </c>
      <c r="T41" s="80">
        <f t="shared" si="6"/>
        <v>0</v>
      </c>
      <c r="U41" s="75">
        <f t="shared" si="6"/>
        <v>0</v>
      </c>
      <c r="V41" s="76">
        <f t="shared" si="6"/>
        <v>0</v>
      </c>
      <c r="W41" s="74">
        <f t="shared" si="6"/>
        <v>0</v>
      </c>
      <c r="X41" s="75">
        <f t="shared" si="6"/>
        <v>0</v>
      </c>
      <c r="Y41" s="78">
        <f t="shared" si="6"/>
        <v>0</v>
      </c>
      <c r="Z41" s="79">
        <f>SUM(Z10:Z40)</f>
        <v>0</v>
      </c>
      <c r="AA41" s="80">
        <f>SUM(AA10:AA40)</f>
        <v>0</v>
      </c>
      <c r="AB41" s="75">
        <f t="shared" ref="AB41:AG41" si="7">SUM(AB10:AB40)</f>
        <v>0</v>
      </c>
      <c r="AC41" s="75">
        <f t="shared" si="7"/>
        <v>0</v>
      </c>
      <c r="AD41" s="78">
        <f t="shared" si="7"/>
        <v>0</v>
      </c>
      <c r="AE41" s="79">
        <f t="shared" si="7"/>
        <v>0</v>
      </c>
      <c r="AF41" s="80">
        <f t="shared" si="7"/>
        <v>0</v>
      </c>
      <c r="AG41" s="76">
        <f t="shared" si="7"/>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S20" sqref="S2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2:J42"/>
    <mergeCell ref="K42:M42"/>
    <mergeCell ref="N42:P42"/>
    <mergeCell ref="Q42:S42"/>
    <mergeCell ref="T42:V42"/>
    <mergeCell ref="W42:Y42"/>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E10:AE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4" zoomScale="80" zoomScaleNormal="80" workbookViewId="0">
      <selection activeCell="A9" sqref="A9:N9"/>
    </sheetView>
  </sheetViews>
  <sheetFormatPr baseColWidth="10" defaultColWidth="11" defaultRowHeight="15" x14ac:dyDescent="0.25"/>
  <cols>
    <col min="1" max="1" width="23.375" style="162" customWidth="1"/>
    <col min="2" max="16384" width="11" style="162"/>
  </cols>
  <sheetData>
    <row r="1" spans="1:14" ht="48.75" customHeight="1" x14ac:dyDescent="0.25">
      <c r="A1" s="240" t="s">
        <v>101</v>
      </c>
      <c r="B1" s="240"/>
      <c r="C1" s="240"/>
      <c r="D1" s="240"/>
      <c r="E1" s="240"/>
      <c r="F1" s="240"/>
      <c r="G1" s="240"/>
      <c r="H1" s="240"/>
      <c r="I1" s="240"/>
      <c r="J1" s="240"/>
      <c r="K1" s="240"/>
      <c r="L1" s="240"/>
      <c r="M1" s="240"/>
      <c r="N1" s="240"/>
    </row>
    <row r="2" spans="1:14" ht="49.5" customHeight="1" x14ac:dyDescent="0.25">
      <c r="A2" s="241" t="s">
        <v>102</v>
      </c>
      <c r="B2" s="241"/>
      <c r="C2" s="241"/>
      <c r="D2" s="241"/>
      <c r="E2" s="241"/>
      <c r="F2" s="241"/>
      <c r="G2" s="241"/>
      <c r="H2" s="241"/>
      <c r="I2" s="241"/>
      <c r="J2" s="241"/>
      <c r="K2" s="241"/>
      <c r="L2" s="241"/>
      <c r="M2" s="241"/>
      <c r="N2" s="241"/>
    </row>
    <row r="3" spans="1:14" ht="34.5" customHeight="1" x14ac:dyDescent="0.25">
      <c r="A3" s="240" t="s">
        <v>103</v>
      </c>
      <c r="B3" s="240"/>
      <c r="C3" s="240"/>
      <c r="D3" s="240"/>
      <c r="E3" s="240"/>
      <c r="F3" s="240"/>
      <c r="G3" s="240"/>
      <c r="H3" s="240"/>
      <c r="I3" s="240"/>
      <c r="J3" s="240"/>
      <c r="K3" s="240"/>
      <c r="L3" s="240"/>
      <c r="M3" s="240"/>
      <c r="N3" s="240"/>
    </row>
    <row r="4" spans="1:14" ht="15.75" customHeight="1" x14ac:dyDescent="0.25">
      <c r="A4" s="153" t="s">
        <v>104</v>
      </c>
      <c r="B4" s="153"/>
      <c r="C4" s="153"/>
      <c r="D4" s="153"/>
      <c r="E4" s="153"/>
      <c r="F4" s="153"/>
      <c r="G4" s="153"/>
      <c r="H4" s="153"/>
      <c r="I4" s="153"/>
      <c r="J4" s="153"/>
      <c r="K4" s="153"/>
      <c r="L4" s="153"/>
      <c r="M4" s="153"/>
      <c r="N4" s="153"/>
    </row>
    <row r="5" spans="1:14" x14ac:dyDescent="0.25">
      <c r="A5" s="242" t="s">
        <v>105</v>
      </c>
      <c r="B5" s="242"/>
      <c r="C5" s="242"/>
      <c r="D5" s="242"/>
      <c r="E5" s="242"/>
      <c r="F5" s="242"/>
      <c r="G5" s="242"/>
      <c r="H5" s="242"/>
      <c r="I5" s="242"/>
      <c r="J5" s="242"/>
      <c r="K5" s="242"/>
      <c r="L5" s="242"/>
      <c r="M5" s="242"/>
      <c r="N5" s="242"/>
    </row>
    <row r="6" spans="1:14" x14ac:dyDescent="0.25">
      <c r="A6" s="225"/>
      <c r="B6" s="153"/>
      <c r="C6" s="153"/>
      <c r="D6" s="153"/>
      <c r="E6" s="153"/>
      <c r="F6" s="153"/>
      <c r="G6" s="153"/>
      <c r="H6" s="153"/>
      <c r="I6" s="153"/>
      <c r="J6" s="153"/>
      <c r="K6" s="153"/>
      <c r="L6" s="153"/>
      <c r="M6" s="153"/>
      <c r="N6" s="153"/>
    </row>
    <row r="7" spans="1:14" ht="32.25" customHeight="1" x14ac:dyDescent="0.25">
      <c r="A7" s="241" t="s">
        <v>106</v>
      </c>
      <c r="B7" s="241"/>
      <c r="C7" s="241"/>
      <c r="D7" s="241"/>
      <c r="E7" s="241"/>
      <c r="F7" s="241"/>
      <c r="G7" s="241"/>
      <c r="H7" s="241"/>
      <c r="I7" s="241"/>
      <c r="J7" s="241"/>
      <c r="K7" s="241"/>
      <c r="L7" s="241"/>
      <c r="M7" s="241"/>
      <c r="N7" s="241"/>
    </row>
    <row r="8" spans="1:14" ht="18.75" customHeight="1" x14ac:dyDescent="0.25">
      <c r="A8" s="241" t="s">
        <v>107</v>
      </c>
      <c r="B8" s="241"/>
      <c r="C8" s="241"/>
      <c r="D8" s="241"/>
      <c r="E8" s="241"/>
      <c r="F8" s="241"/>
      <c r="G8" s="241"/>
      <c r="H8" s="241"/>
      <c r="I8" s="241"/>
      <c r="J8" s="241"/>
      <c r="K8" s="241"/>
      <c r="L8" s="241"/>
      <c r="M8" s="241"/>
      <c r="N8" s="241"/>
    </row>
    <row r="9" spans="1:14" ht="30.75" customHeight="1" x14ac:dyDescent="0.25">
      <c r="A9" s="232" t="s">
        <v>142</v>
      </c>
      <c r="B9" s="232"/>
      <c r="C9" s="232"/>
      <c r="D9" s="232"/>
      <c r="E9" s="232"/>
      <c r="F9" s="232"/>
      <c r="G9" s="232"/>
      <c r="H9" s="232"/>
      <c r="I9" s="232"/>
      <c r="J9" s="232"/>
      <c r="K9" s="232"/>
      <c r="L9" s="232"/>
      <c r="M9" s="232"/>
      <c r="N9" s="232"/>
    </row>
    <row r="10" spans="1:14" x14ac:dyDescent="0.25">
      <c r="A10" s="228"/>
      <c r="B10" s="228"/>
      <c r="C10" s="228"/>
      <c r="D10" s="228"/>
      <c r="E10" s="228"/>
      <c r="F10" s="228"/>
      <c r="G10" s="228"/>
      <c r="H10" s="228"/>
      <c r="I10" s="228"/>
      <c r="J10" s="154"/>
      <c r="K10" s="154"/>
      <c r="L10" s="155"/>
      <c r="M10" s="155"/>
      <c r="N10" s="155"/>
    </row>
    <row r="11" spans="1:14" ht="81" customHeight="1" x14ac:dyDescent="0.25">
      <c r="A11" s="156" t="s">
        <v>58</v>
      </c>
      <c r="B11" s="239" t="s">
        <v>108</v>
      </c>
      <c r="C11" s="239"/>
      <c r="D11" s="239"/>
      <c r="E11" s="239"/>
      <c r="F11" s="239"/>
      <c r="G11" s="239"/>
      <c r="H11" s="239"/>
      <c r="I11" s="239"/>
      <c r="J11" s="239"/>
      <c r="K11" s="239"/>
      <c r="L11" s="239"/>
      <c r="M11" s="239"/>
      <c r="N11" s="239"/>
    </row>
    <row r="12" spans="1:14" ht="33" customHeight="1" x14ac:dyDescent="0.25">
      <c r="A12" s="157" t="s">
        <v>109</v>
      </c>
      <c r="B12" s="239" t="s">
        <v>110</v>
      </c>
      <c r="C12" s="239"/>
      <c r="D12" s="239"/>
      <c r="E12" s="239"/>
      <c r="F12" s="239"/>
      <c r="G12" s="239"/>
      <c r="H12" s="239"/>
      <c r="I12" s="239"/>
      <c r="J12" s="239"/>
      <c r="K12" s="239"/>
      <c r="L12" s="239"/>
      <c r="M12" s="239"/>
      <c r="N12" s="239"/>
    </row>
    <row r="13" spans="1:14" x14ac:dyDescent="0.25">
      <c r="A13" s="156" t="s">
        <v>94</v>
      </c>
      <c r="B13" s="239" t="s">
        <v>111</v>
      </c>
      <c r="C13" s="239"/>
      <c r="D13" s="239"/>
      <c r="E13" s="239"/>
      <c r="F13" s="239"/>
      <c r="G13" s="239"/>
      <c r="H13" s="239"/>
      <c r="I13" s="239"/>
      <c r="J13" s="239"/>
      <c r="K13" s="239"/>
      <c r="L13" s="239"/>
      <c r="M13" s="239"/>
      <c r="N13" s="239"/>
    </row>
    <row r="14" spans="1:14" ht="32.25" customHeight="1" x14ac:dyDescent="0.25">
      <c r="A14" s="156" t="s">
        <v>112</v>
      </c>
      <c r="B14" s="239" t="s">
        <v>113</v>
      </c>
      <c r="C14" s="239"/>
      <c r="D14" s="239"/>
      <c r="E14" s="239"/>
      <c r="F14" s="239"/>
      <c r="G14" s="239"/>
      <c r="H14" s="239"/>
      <c r="I14" s="239"/>
      <c r="J14" s="239"/>
      <c r="K14" s="239"/>
      <c r="L14" s="239"/>
      <c r="M14" s="239"/>
      <c r="N14" s="239"/>
    </row>
    <row r="15" spans="1:14" x14ac:dyDescent="0.25">
      <c r="A15" s="156" t="s">
        <v>2</v>
      </c>
      <c r="B15" s="239" t="s">
        <v>114</v>
      </c>
      <c r="C15" s="239"/>
      <c r="D15" s="239"/>
      <c r="E15" s="239"/>
      <c r="F15" s="239"/>
      <c r="G15" s="239"/>
      <c r="H15" s="239"/>
      <c r="I15" s="239"/>
      <c r="J15" s="239"/>
      <c r="K15" s="239"/>
      <c r="L15" s="239"/>
      <c r="M15" s="239"/>
      <c r="N15" s="239"/>
    </row>
    <row r="16" spans="1:14" x14ac:dyDescent="0.25">
      <c r="A16" s="158" t="s">
        <v>59</v>
      </c>
      <c r="B16" s="239" t="s">
        <v>115</v>
      </c>
      <c r="C16" s="239"/>
      <c r="D16" s="239"/>
      <c r="E16" s="239"/>
      <c r="F16" s="239"/>
      <c r="G16" s="239"/>
      <c r="H16" s="239"/>
      <c r="I16" s="239"/>
      <c r="J16" s="239"/>
      <c r="K16" s="239"/>
      <c r="L16" s="239"/>
      <c r="M16" s="239"/>
      <c r="N16" s="239"/>
    </row>
    <row r="17" spans="1:14" x14ac:dyDescent="0.25">
      <c r="A17" s="159" t="s">
        <v>60</v>
      </c>
      <c r="B17" s="239" t="s">
        <v>116</v>
      </c>
      <c r="C17" s="239"/>
      <c r="D17" s="239"/>
      <c r="E17" s="239"/>
      <c r="F17" s="239"/>
      <c r="G17" s="239"/>
      <c r="H17" s="239"/>
      <c r="I17" s="239"/>
      <c r="J17" s="239"/>
      <c r="K17" s="239"/>
      <c r="L17" s="239"/>
      <c r="M17" s="239"/>
      <c r="N17" s="239"/>
    </row>
    <row r="18" spans="1:14" x14ac:dyDescent="0.25">
      <c r="A18" s="160" t="s">
        <v>3</v>
      </c>
      <c r="B18" s="239" t="s">
        <v>117</v>
      </c>
      <c r="C18" s="239"/>
      <c r="D18" s="239"/>
      <c r="E18" s="239"/>
      <c r="F18" s="239"/>
      <c r="G18" s="239"/>
      <c r="H18" s="239"/>
      <c r="I18" s="239"/>
      <c r="J18" s="239"/>
      <c r="K18" s="239"/>
      <c r="L18" s="239"/>
      <c r="M18" s="239"/>
      <c r="N18" s="239"/>
    </row>
    <row r="19" spans="1:14" x14ac:dyDescent="0.25">
      <c r="A19" s="160" t="s">
        <v>4</v>
      </c>
      <c r="B19" s="239" t="s">
        <v>118</v>
      </c>
      <c r="C19" s="239"/>
      <c r="D19" s="239"/>
      <c r="E19" s="239"/>
      <c r="F19" s="239"/>
      <c r="G19" s="239"/>
      <c r="H19" s="239"/>
      <c r="I19" s="239"/>
      <c r="J19" s="239"/>
      <c r="K19" s="239"/>
      <c r="L19" s="239"/>
      <c r="M19" s="239"/>
      <c r="N19" s="239"/>
    </row>
    <row r="20" spans="1:14" x14ac:dyDescent="0.25">
      <c r="A20" s="160" t="s">
        <v>5</v>
      </c>
      <c r="B20" s="239" t="s">
        <v>119</v>
      </c>
      <c r="C20" s="239"/>
      <c r="D20" s="239"/>
      <c r="E20" s="239"/>
      <c r="F20" s="239"/>
      <c r="G20" s="239"/>
      <c r="H20" s="239"/>
      <c r="I20" s="239"/>
      <c r="J20" s="239"/>
      <c r="K20" s="239"/>
      <c r="L20" s="239"/>
      <c r="M20" s="239"/>
      <c r="N20" s="239"/>
    </row>
    <row r="21" spans="1:14" x14ac:dyDescent="0.25">
      <c r="A21" s="157" t="s">
        <v>56</v>
      </c>
      <c r="B21" s="239" t="s">
        <v>120</v>
      </c>
      <c r="C21" s="239"/>
      <c r="D21" s="239"/>
      <c r="E21" s="239"/>
      <c r="F21" s="239"/>
      <c r="G21" s="239"/>
      <c r="H21" s="239"/>
      <c r="I21" s="239"/>
      <c r="J21" s="239"/>
      <c r="K21" s="239"/>
      <c r="L21" s="239"/>
      <c r="M21" s="239"/>
      <c r="N21" s="239"/>
    </row>
    <row r="22" spans="1:14" ht="17.25" customHeight="1" x14ac:dyDescent="0.25">
      <c r="A22" s="157" t="s">
        <v>121</v>
      </c>
      <c r="B22" s="239" t="s">
        <v>122</v>
      </c>
      <c r="C22" s="239"/>
      <c r="D22" s="239"/>
      <c r="E22" s="239"/>
      <c r="F22" s="239"/>
      <c r="G22" s="239"/>
      <c r="H22" s="239"/>
      <c r="I22" s="239"/>
      <c r="J22" s="239"/>
      <c r="K22" s="239"/>
      <c r="L22" s="239"/>
      <c r="M22" s="239"/>
      <c r="N22" s="239"/>
    </row>
    <row r="23" spans="1:14" ht="49.5" customHeight="1" x14ac:dyDescent="0.25">
      <c r="A23" s="161" t="s">
        <v>123</v>
      </c>
      <c r="B23" s="239" t="s">
        <v>124</v>
      </c>
      <c r="C23" s="239"/>
      <c r="D23" s="239"/>
      <c r="E23" s="239"/>
      <c r="F23" s="239"/>
      <c r="G23" s="239"/>
      <c r="H23" s="239"/>
      <c r="I23" s="239"/>
      <c r="J23" s="239"/>
      <c r="K23" s="239"/>
      <c r="L23" s="239"/>
      <c r="M23" s="239"/>
      <c r="N23" s="239"/>
    </row>
    <row r="24" spans="1:14" ht="30" x14ac:dyDescent="0.25">
      <c r="A24" s="161" t="s">
        <v>125</v>
      </c>
      <c r="B24" s="239" t="s">
        <v>126</v>
      </c>
      <c r="C24" s="239"/>
      <c r="D24" s="239"/>
      <c r="E24" s="239"/>
      <c r="F24" s="239"/>
      <c r="G24" s="239"/>
      <c r="H24" s="239"/>
      <c r="I24" s="239"/>
      <c r="J24" s="239"/>
      <c r="K24" s="239"/>
      <c r="L24" s="239"/>
      <c r="M24" s="239"/>
      <c r="N24" s="239"/>
    </row>
    <row r="25" spans="1:14" x14ac:dyDescent="0.25">
      <c r="A25" s="156" t="s">
        <v>127</v>
      </c>
      <c r="B25" s="239" t="s">
        <v>128</v>
      </c>
      <c r="C25" s="239"/>
      <c r="D25" s="239"/>
      <c r="E25" s="239"/>
      <c r="F25" s="239"/>
      <c r="G25" s="239"/>
      <c r="H25" s="239"/>
      <c r="I25" s="239"/>
      <c r="J25" s="239"/>
      <c r="K25" s="239"/>
      <c r="L25" s="239"/>
      <c r="M25" s="239"/>
      <c r="N25" s="239"/>
    </row>
    <row r="26" spans="1:14" ht="48" customHeight="1" x14ac:dyDescent="0.25">
      <c r="A26" s="156" t="s">
        <v>129</v>
      </c>
      <c r="B26" s="243" t="s">
        <v>130</v>
      </c>
      <c r="C26" s="243"/>
      <c r="D26" s="243"/>
      <c r="E26" s="243"/>
      <c r="F26" s="243"/>
      <c r="G26" s="243"/>
      <c r="H26" s="243"/>
      <c r="I26" s="243"/>
      <c r="J26" s="243"/>
      <c r="K26" s="243"/>
      <c r="L26" s="243"/>
      <c r="M26" s="243"/>
      <c r="N26" s="243"/>
    </row>
    <row r="27" spans="1:14" x14ac:dyDescent="0.25">
      <c r="A27" s="157" t="s">
        <v>131</v>
      </c>
      <c r="B27" s="239" t="s">
        <v>132</v>
      </c>
      <c r="C27" s="239"/>
      <c r="D27" s="239"/>
      <c r="E27" s="239"/>
      <c r="F27" s="239"/>
      <c r="G27" s="239"/>
      <c r="H27" s="239"/>
      <c r="I27" s="239"/>
      <c r="J27" s="239"/>
      <c r="K27" s="239"/>
      <c r="L27" s="239"/>
      <c r="M27" s="239"/>
      <c r="N27" s="239"/>
    </row>
    <row r="28" spans="1:14" x14ac:dyDescent="0.25">
      <c r="A28" s="227"/>
      <c r="B28" s="227"/>
      <c r="C28" s="227"/>
      <c r="D28" s="227"/>
      <c r="E28" s="227"/>
      <c r="F28" s="227"/>
      <c r="G28" s="227"/>
      <c r="H28" s="227"/>
      <c r="I28" s="227"/>
      <c r="J28" s="227"/>
      <c r="K28" s="227"/>
      <c r="L28" s="227"/>
      <c r="M28" s="227"/>
      <c r="N28" s="227"/>
    </row>
    <row r="29" spans="1:14" ht="48.75" customHeight="1" x14ac:dyDescent="0.25">
      <c r="A29" s="157" t="s">
        <v>133</v>
      </c>
      <c r="B29" s="239" t="s">
        <v>134</v>
      </c>
      <c r="C29" s="239"/>
      <c r="D29" s="239"/>
      <c r="E29" s="239"/>
      <c r="F29" s="239"/>
      <c r="G29" s="239"/>
      <c r="H29" s="239"/>
      <c r="I29" s="239"/>
      <c r="J29" s="239"/>
      <c r="K29" s="239"/>
      <c r="L29" s="239"/>
      <c r="M29" s="239"/>
      <c r="N29" s="239"/>
    </row>
    <row r="30" spans="1:14" ht="32.25" customHeight="1" x14ac:dyDescent="0.25">
      <c r="A30" s="157" t="s">
        <v>95</v>
      </c>
      <c r="B30" s="239" t="s">
        <v>135</v>
      </c>
      <c r="C30" s="239"/>
      <c r="D30" s="239"/>
      <c r="E30" s="239"/>
      <c r="F30" s="239"/>
      <c r="G30" s="239"/>
      <c r="H30" s="239"/>
      <c r="I30" s="239"/>
      <c r="J30" s="239"/>
      <c r="K30" s="239"/>
      <c r="L30" s="239"/>
      <c r="M30" s="239"/>
      <c r="N30" s="239"/>
    </row>
    <row r="31" spans="1:14" ht="46.5" customHeight="1" x14ac:dyDescent="0.25">
      <c r="A31" s="157" t="s">
        <v>96</v>
      </c>
      <c r="B31" s="239" t="s">
        <v>136</v>
      </c>
      <c r="C31" s="239"/>
      <c r="D31" s="239"/>
      <c r="E31" s="239"/>
      <c r="F31" s="239"/>
      <c r="G31" s="239"/>
      <c r="H31" s="239"/>
      <c r="I31" s="239"/>
      <c r="J31" s="239"/>
      <c r="K31" s="239"/>
      <c r="L31" s="239"/>
      <c r="M31" s="239"/>
      <c r="N31" s="239"/>
    </row>
    <row r="32" spans="1:14" ht="19.5" customHeight="1" x14ac:dyDescent="0.25">
      <c r="A32" s="157"/>
      <c r="B32" s="226" t="s">
        <v>137</v>
      </c>
      <c r="C32" s="224"/>
      <c r="D32" s="224"/>
      <c r="E32" s="224"/>
      <c r="F32" s="224"/>
      <c r="G32" s="224"/>
      <c r="H32" s="224"/>
      <c r="I32" s="224"/>
      <c r="J32" s="224"/>
      <c r="K32" s="224"/>
      <c r="L32" s="224"/>
      <c r="M32" s="224"/>
      <c r="N32" s="224"/>
    </row>
    <row r="33" spans="1:14" ht="31.5" customHeight="1" x14ac:dyDescent="0.25">
      <c r="A33" s="157" t="s">
        <v>97</v>
      </c>
      <c r="B33" s="239" t="s">
        <v>138</v>
      </c>
      <c r="C33" s="239"/>
      <c r="D33" s="239"/>
      <c r="E33" s="239"/>
      <c r="F33" s="239"/>
      <c r="G33" s="239"/>
      <c r="H33" s="239"/>
      <c r="I33" s="239"/>
      <c r="J33" s="239"/>
      <c r="K33" s="239"/>
      <c r="L33" s="239"/>
      <c r="M33" s="239"/>
      <c r="N33" s="239"/>
    </row>
    <row r="34" spans="1:14" ht="33" customHeight="1" x14ac:dyDescent="0.25">
      <c r="A34" s="160" t="s">
        <v>98</v>
      </c>
      <c r="B34" s="239" t="s">
        <v>139</v>
      </c>
      <c r="C34" s="239"/>
      <c r="D34" s="239"/>
      <c r="E34" s="239"/>
      <c r="F34" s="239"/>
      <c r="G34" s="239"/>
      <c r="H34" s="239"/>
      <c r="I34" s="239"/>
      <c r="J34" s="239"/>
      <c r="K34" s="239"/>
      <c r="L34" s="239"/>
      <c r="M34" s="239"/>
      <c r="N34" s="239"/>
    </row>
    <row r="35" spans="1:14" ht="18.75" customHeight="1" x14ac:dyDescent="0.25">
      <c r="A35" s="157" t="s">
        <v>99</v>
      </c>
      <c r="B35" s="239" t="s">
        <v>140</v>
      </c>
      <c r="C35" s="239"/>
      <c r="D35" s="239"/>
      <c r="E35" s="239"/>
      <c r="F35" s="239"/>
      <c r="G35" s="239"/>
      <c r="H35" s="239"/>
      <c r="I35" s="239"/>
      <c r="J35" s="239"/>
      <c r="K35" s="239"/>
      <c r="L35" s="239"/>
      <c r="M35" s="239"/>
      <c r="N35" s="239"/>
    </row>
    <row r="36" spans="1:14" ht="32.25" customHeight="1" x14ac:dyDescent="0.25">
      <c r="A36" s="157" t="s">
        <v>100</v>
      </c>
      <c r="B36" s="239" t="s">
        <v>141</v>
      </c>
      <c r="C36" s="239"/>
      <c r="D36" s="239"/>
      <c r="E36" s="239"/>
      <c r="F36" s="239"/>
      <c r="G36" s="239"/>
      <c r="H36" s="239"/>
      <c r="I36" s="239"/>
      <c r="J36" s="239"/>
      <c r="K36" s="239"/>
      <c r="L36" s="239"/>
      <c r="M36" s="239"/>
      <c r="N36" s="239"/>
    </row>
  </sheetData>
  <sheetProtection sheet="1" objects="1" scenarios="1"/>
  <customSheetViews>
    <customSheetView guid="{BCBC1B11-4E9B-4E8B-8945-781F487FE216}" scale="80" fitToPage="1" topLeftCell="A4">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topLeftCell="A4">
      <selection activeCell="A39" sqref="A39"/>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1">
    <mergeCell ref="B35:N35"/>
    <mergeCell ref="B36:N36"/>
    <mergeCell ref="B29:N29"/>
    <mergeCell ref="B30:N30"/>
    <mergeCell ref="B31:N31"/>
    <mergeCell ref="B33:N33"/>
    <mergeCell ref="B34:N34"/>
    <mergeCell ref="B27:N27"/>
    <mergeCell ref="B16:N16"/>
    <mergeCell ref="B17:N17"/>
    <mergeCell ref="B18:N18"/>
    <mergeCell ref="B19:N19"/>
    <mergeCell ref="B20:N20"/>
    <mergeCell ref="B21:N21"/>
    <mergeCell ref="B22:N22"/>
    <mergeCell ref="B23:N23"/>
    <mergeCell ref="B24:N24"/>
    <mergeCell ref="B25:N25"/>
    <mergeCell ref="B26:N26"/>
    <mergeCell ref="B15:N15"/>
    <mergeCell ref="A1:N1"/>
    <mergeCell ref="A2:N2"/>
    <mergeCell ref="A3:N3"/>
    <mergeCell ref="A5:N5"/>
    <mergeCell ref="A7:N7"/>
    <mergeCell ref="A8:N8"/>
    <mergeCell ref="A9:N9"/>
    <mergeCell ref="B11:N11"/>
    <mergeCell ref="B12:N12"/>
    <mergeCell ref="B13:N13"/>
    <mergeCell ref="B14:N14"/>
  </mergeCells>
  <hyperlinks>
    <hyperlink ref="A5" r:id="rId3"/>
    <hyperlink ref="B32"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5" x14ac:dyDescent="0.25"/>
  <cols>
    <col min="1" max="1" width="30.5" style="132" bestFit="1" customWidth="1"/>
    <col min="2" max="16384" width="11" style="132"/>
  </cols>
  <sheetData>
    <row r="1" spans="1:2" ht="18.75" x14ac:dyDescent="0.3">
      <c r="A1" s="183" t="s">
        <v>89</v>
      </c>
      <c r="B1" s="184">
        <f>Ausblenden!A82</f>
        <v>2025</v>
      </c>
    </row>
    <row r="3" spans="1:2" x14ac:dyDescent="0.25">
      <c r="A3" s="143" t="s">
        <v>23</v>
      </c>
      <c r="B3" s="131">
        <f>'Deckblatt 2025'!C3</f>
        <v>0</v>
      </c>
    </row>
    <row r="4" spans="1:2" x14ac:dyDescent="0.25">
      <c r="A4" s="144" t="s">
        <v>72</v>
      </c>
      <c r="B4" s="131">
        <f>'Deckblatt 2025'!C5</f>
        <v>0</v>
      </c>
    </row>
    <row r="5" spans="1:2" x14ac:dyDescent="0.25">
      <c r="A5" s="144" t="s">
        <v>93</v>
      </c>
      <c r="B5" s="131">
        <f>'Deckblatt 2025'!C7</f>
        <v>0</v>
      </c>
    </row>
    <row r="6" spans="1:2" x14ac:dyDescent="0.25">
      <c r="A6" s="144" t="s">
        <v>0</v>
      </c>
      <c r="B6" s="131">
        <f>'Deckblatt 2025'!C9</f>
        <v>0</v>
      </c>
    </row>
    <row r="7" spans="1:2" x14ac:dyDescent="0.25">
      <c r="A7" s="28" t="s">
        <v>82</v>
      </c>
      <c r="B7" s="131">
        <f>'Deckblatt 2025'!C11</f>
        <v>0</v>
      </c>
    </row>
    <row r="8" spans="1:2" x14ac:dyDescent="0.25">
      <c r="A8" s="28" t="s">
        <v>71</v>
      </c>
      <c r="B8" s="131">
        <f>'Deckblatt 2025'!C13</f>
        <v>0</v>
      </c>
    </row>
    <row r="9" spans="1:2" x14ac:dyDescent="0.25">
      <c r="A9" s="28"/>
    </row>
  </sheetData>
  <sheetProtection sheet="1" objects="1" scenarios="1"/>
  <customSheetViews>
    <customSheetView guid="{BCBC1B11-4E9B-4E8B-8945-781F487FE216}">
      <selection activeCell="C8" sqref="C8"/>
      <pageMargins left="0.7" right="0.7" top="0.78740157499999996" bottom="0.78740157499999996" header="0.3" footer="0.3"/>
      <pageSetup paperSize="9" orientation="portrait" r:id="rId1"/>
    </customSheetView>
    <customSheetView guid="{230BA401-F0C0-4897-9C7E-9DC1DEAEC41D}">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topLeftCell="A31" zoomScale="80" zoomScaleNormal="80" workbookViewId="0">
      <selection activeCell="B5" sqref="B5"/>
    </sheetView>
  </sheetViews>
  <sheetFormatPr baseColWidth="10" defaultColWidth="10.625" defaultRowHeight="15" x14ac:dyDescent="0.25"/>
  <cols>
    <col min="1" max="1" width="18.25" style="124" bestFit="1" customWidth="1"/>
    <col min="2" max="2" width="23.875" style="124" bestFit="1" customWidth="1"/>
    <col min="3" max="8" width="10.625" style="124"/>
    <col min="9" max="9" width="12.25" style="124" customWidth="1"/>
    <col min="10" max="10" width="10.625" style="124"/>
    <col min="11" max="11" width="42.375" style="124" customWidth="1"/>
    <col min="12" max="16384" width="10.625" style="124"/>
  </cols>
  <sheetData>
    <row r="1" spans="1:11" ht="18.75" x14ac:dyDescent="0.3">
      <c r="A1" s="174" t="s">
        <v>85</v>
      </c>
      <c r="B1" s="173">
        <f>Ausblenden!A82</f>
        <v>2025</v>
      </c>
    </row>
    <row r="3" spans="1:11" ht="15.75" x14ac:dyDescent="0.25">
      <c r="A3" s="143" t="s">
        <v>0</v>
      </c>
      <c r="B3" s="122">
        <f>'Deckblatt 2025'!C9</f>
        <v>0</v>
      </c>
      <c r="C3" s="123"/>
      <c r="D3" s="38"/>
      <c r="E3" s="123"/>
      <c r="F3" s="123"/>
      <c r="G3" s="123"/>
      <c r="H3" s="123"/>
      <c r="I3" s="121"/>
      <c r="J3" s="121"/>
      <c r="K3" s="39"/>
    </row>
    <row r="4" spans="1:11" ht="15.75" x14ac:dyDescent="0.25">
      <c r="A4" s="144" t="s">
        <v>82</v>
      </c>
      <c r="B4" s="122">
        <f>'Deckblatt 2025'!C11</f>
        <v>0</v>
      </c>
      <c r="C4" s="125"/>
      <c r="D4" s="125"/>
      <c r="E4" s="125"/>
      <c r="F4" s="125"/>
      <c r="G4" s="123"/>
      <c r="H4" s="123"/>
      <c r="I4" s="40"/>
      <c r="J4" s="41"/>
      <c r="K4" s="42"/>
    </row>
    <row r="5" spans="1:11" x14ac:dyDescent="0.25">
      <c r="A5" s="144" t="s">
        <v>71</v>
      </c>
      <c r="B5" s="196">
        <f>'Deckblatt 2025'!C13</f>
        <v>0</v>
      </c>
    </row>
    <row r="6" spans="1:11" x14ac:dyDescent="0.25">
      <c r="A6" s="28"/>
    </row>
  </sheetData>
  <sheetProtection sheet="1" objects="1" scenarios="1"/>
  <customSheetViews>
    <customSheetView guid="{BCBC1B11-4E9B-4E8B-8945-781F487FE216}" scale="80" fitToPage="1" topLeftCell="A31">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topLeftCell="A31">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31" zoomScale="80" zoomScaleNormal="80" workbookViewId="0">
      <selection activeCell="I4" sqref="H3:I4"/>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73" t="s">
        <v>86</v>
      </c>
      <c r="B1" s="173">
        <f>Ausblenden!A82</f>
        <v>2025</v>
      </c>
    </row>
    <row r="3" spans="1:10" ht="15.75" x14ac:dyDescent="0.25">
      <c r="A3" s="143" t="s">
        <v>0</v>
      </c>
      <c r="B3" s="43">
        <f>'Deckblatt 2025'!C9</f>
        <v>0</v>
      </c>
      <c r="C3" s="37"/>
      <c r="D3" s="38"/>
      <c r="E3" s="37"/>
      <c r="F3" s="37"/>
      <c r="H3" s="244"/>
      <c r="I3" s="244"/>
      <c r="J3" s="39"/>
    </row>
    <row r="4" spans="1:10" ht="15.75" x14ac:dyDescent="0.25">
      <c r="A4" s="144" t="s">
        <v>82</v>
      </c>
      <c r="B4" s="43">
        <f>'Deckblatt 2025'!C11</f>
        <v>0</v>
      </c>
      <c r="C4" s="37" t="s">
        <v>68</v>
      </c>
      <c r="D4" s="38"/>
      <c r="E4" s="37"/>
      <c r="F4" s="37"/>
      <c r="H4" s="40"/>
      <c r="I4" s="41"/>
      <c r="J4" s="42"/>
    </row>
    <row r="5" spans="1:10" ht="15" x14ac:dyDescent="0.25">
      <c r="A5" s="144" t="s">
        <v>71</v>
      </c>
      <c r="B5" s="43">
        <f>'Deckblatt 2025'!C13</f>
        <v>0</v>
      </c>
    </row>
    <row r="6" spans="1:10" ht="15" x14ac:dyDescent="0.25">
      <c r="A6" s="118"/>
    </row>
  </sheetData>
  <sheetProtection sheet="1" objects="1" scenarios="1"/>
  <customSheetViews>
    <customSheetView guid="{BCBC1B11-4E9B-4E8B-8945-781F487FE216}" scale="80" fitToPage="1" topLeftCell="A31">
      <selection activeCell="I4" sqref="H3:I4"/>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topLeftCell="A31">
      <selection activeCell="I4" sqref="H3:I4"/>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80" zoomScaleNormal="80" workbookViewId="0">
      <selection activeCell="E29" sqref="E29"/>
    </sheetView>
  </sheetViews>
  <sheetFormatPr baseColWidth="10" defaultColWidth="10.625" defaultRowHeight="15" x14ac:dyDescent="0.25"/>
  <cols>
    <col min="1" max="1" width="33.75" style="139" bestFit="1" customWidth="1"/>
    <col min="2" max="2" width="10.625" style="139"/>
    <col min="3" max="3" width="10.625" style="139" customWidth="1"/>
    <col min="4" max="16384" width="10.625" style="139"/>
  </cols>
  <sheetData>
    <row r="1" spans="1:14" ht="18.75" x14ac:dyDescent="0.3">
      <c r="A1" s="173" t="s">
        <v>87</v>
      </c>
      <c r="B1" s="173">
        <f>Ausblenden!A82</f>
        <v>2025</v>
      </c>
    </row>
    <row r="3" spans="1:14" x14ac:dyDescent="0.25">
      <c r="A3" s="143" t="s">
        <v>0</v>
      </c>
      <c r="B3" s="134">
        <f>'Deckblatt 2025'!C9</f>
        <v>0</v>
      </c>
      <c r="C3" s="135"/>
      <c r="D3" s="136"/>
      <c r="E3" s="135"/>
      <c r="F3" s="135"/>
      <c r="G3" s="135"/>
      <c r="H3" s="135"/>
      <c r="I3" s="137"/>
      <c r="J3" s="137"/>
      <c r="K3" s="138"/>
    </row>
    <row r="4" spans="1:14" x14ac:dyDescent="0.25">
      <c r="A4" s="144" t="s">
        <v>82</v>
      </c>
      <c r="B4" s="134">
        <f>'Deckblatt 2025'!C11</f>
        <v>0</v>
      </c>
      <c r="C4" s="136"/>
      <c r="D4" s="136"/>
      <c r="E4" s="136"/>
      <c r="F4" s="136"/>
      <c r="G4" s="135"/>
      <c r="H4" s="135"/>
      <c r="I4" s="140"/>
      <c r="J4" s="135"/>
      <c r="K4" s="134"/>
    </row>
    <row r="5" spans="1:14" x14ac:dyDescent="0.25">
      <c r="A5" s="144" t="s">
        <v>71</v>
      </c>
      <c r="B5" s="134">
        <f>'Deckblatt 2025'!C13</f>
        <v>0</v>
      </c>
    </row>
    <row r="7" spans="1:14" x14ac:dyDescent="0.25">
      <c r="A7" s="28" t="s">
        <v>78</v>
      </c>
      <c r="B7" s="28"/>
      <c r="C7" s="28"/>
      <c r="G7" s="28" t="s">
        <v>79</v>
      </c>
    </row>
    <row r="9" spans="1:14" x14ac:dyDescent="0.25">
      <c r="A9" s="163"/>
      <c r="B9" s="141" t="s">
        <v>66</v>
      </c>
      <c r="C9" s="141" t="s">
        <v>67</v>
      </c>
      <c r="D9" s="197" t="s">
        <v>94</v>
      </c>
      <c r="G9" s="163"/>
      <c r="H9" s="164" t="s">
        <v>2</v>
      </c>
      <c r="I9" s="165" t="s">
        <v>59</v>
      </c>
      <c r="J9" s="166" t="s">
        <v>60</v>
      </c>
      <c r="K9" s="167" t="s">
        <v>3</v>
      </c>
      <c r="L9" s="167" t="s">
        <v>4</v>
      </c>
      <c r="M9" s="167" t="s">
        <v>73</v>
      </c>
      <c r="N9" s="164" t="s">
        <v>56</v>
      </c>
    </row>
    <row r="10" spans="1:14" x14ac:dyDescent="0.25">
      <c r="A10" s="141" t="s">
        <v>6</v>
      </c>
      <c r="B10" s="168" t="str">
        <f>IFERROR(Jahresübersicht!B10/Jahresübersicht!$E10,"")</f>
        <v/>
      </c>
      <c r="C10" s="168" t="str">
        <f>IFERROR(Jahresübersicht!C10/Jahresübersicht!$E10,"")</f>
        <v/>
      </c>
      <c r="D10" s="168" t="str">
        <f>IFERROR(Jahresübersicht!D10/Jahresübersicht!$E10,"")</f>
        <v/>
      </c>
      <c r="G10" s="141" t="s">
        <v>6</v>
      </c>
      <c r="H10" s="168" t="str">
        <f>IFERROR(Jahresübersicht!F10/Jahresübersicht!Y10,"")</f>
        <v/>
      </c>
      <c r="I10" s="168" t="str">
        <f>IFERROR((Jahresübersicht!G10+Jahresübersicht!H10+Jahresübersicht!I10)/Jahresübersicht!Y10,"")</f>
        <v/>
      </c>
      <c r="J10" s="168" t="str">
        <f>IFERROR((Jahresübersicht!J10+Jahresübersicht!K10+Jahresübersicht!L10)/Jahresübersicht!Y10,"")</f>
        <v/>
      </c>
      <c r="K10" s="168" t="str">
        <f>IFERROR((Jahresübersicht!M10+Jahresübersicht!N10+Jahresübersicht!O10)/Jahresübersicht!Y10,"")</f>
        <v/>
      </c>
      <c r="L10" s="168" t="str">
        <f>IFERROR((Jahresübersicht!P10+Jahresübersicht!Q10+Jahresübersicht!R10)/Jahresübersicht!Y10,"")</f>
        <v/>
      </c>
      <c r="M10" s="168" t="str">
        <f>IFERROR((Jahresübersicht!S10+Jahresübersicht!T10+Jahresübersicht!U10)/Jahresübersicht!Y10,"")</f>
        <v/>
      </c>
      <c r="N10" s="168" t="str">
        <f>IFERROR((Jahresübersicht!V10+Jahresübersicht!W10+Jahresübersicht!X10)/Jahresübersicht!Y10,"")</f>
        <v/>
      </c>
    </row>
    <row r="11" spans="1:14" x14ac:dyDescent="0.25">
      <c r="A11" s="141" t="s">
        <v>7</v>
      </c>
      <c r="B11" s="168" t="str">
        <f>IFERROR(Jahresübersicht!B11/Jahresübersicht!$E11,"")</f>
        <v/>
      </c>
      <c r="C11" s="168" t="str">
        <f>IFERROR(Jahresübersicht!C11/Jahresübersicht!$E11,"")</f>
        <v/>
      </c>
      <c r="D11" s="168" t="str">
        <f>IFERROR(Jahresübersicht!D11/Jahresübersicht!$E11,"")</f>
        <v/>
      </c>
      <c r="G11" s="141" t="s">
        <v>7</v>
      </c>
      <c r="H11" s="168" t="str">
        <f>IFERROR(Jahresübersicht!F11/Jahresübersicht!Y11,"")</f>
        <v/>
      </c>
      <c r="I11" s="168" t="str">
        <f>IFERROR((Jahresübersicht!G11+Jahresübersicht!H11+Jahresübersicht!I11)/Jahresübersicht!Y11,"")</f>
        <v/>
      </c>
      <c r="J11" s="168" t="str">
        <f>IFERROR((Jahresübersicht!J11+Jahresübersicht!K11+Jahresübersicht!L11)/Jahresübersicht!Y11,"")</f>
        <v/>
      </c>
      <c r="K11" s="168" t="str">
        <f>IFERROR((Jahresübersicht!M11+Jahresübersicht!N11+Jahresübersicht!O11)/Jahresübersicht!Y11,"")</f>
        <v/>
      </c>
      <c r="L11" s="168" t="str">
        <f>IFERROR((Jahresübersicht!P11+Jahresübersicht!Q11+Jahresübersicht!R11)/Jahresübersicht!Y11,"")</f>
        <v/>
      </c>
      <c r="M11" s="168" t="str">
        <f>IFERROR((Jahresübersicht!S11+Jahresübersicht!T11+Jahresübersicht!U11)/Jahresübersicht!Y11,"")</f>
        <v/>
      </c>
      <c r="N11" s="168" t="str">
        <f>IFERROR((Jahresübersicht!V11+Jahresübersicht!W11+Jahresübersicht!X11)/Jahresübersicht!Y11,"")</f>
        <v/>
      </c>
    </row>
    <row r="12" spans="1:14" x14ac:dyDescent="0.25">
      <c r="A12" s="141" t="s">
        <v>8</v>
      </c>
      <c r="B12" s="168" t="str">
        <f>IFERROR(Jahresübersicht!B12/Jahresübersicht!$E12,"")</f>
        <v/>
      </c>
      <c r="C12" s="168" t="str">
        <f>IFERROR(Jahresübersicht!C12/Jahresübersicht!$E12,"")</f>
        <v/>
      </c>
      <c r="D12" s="168" t="str">
        <f>IFERROR(Jahresübersicht!D12/Jahresübersicht!$E12,"")</f>
        <v/>
      </c>
      <c r="G12" s="141" t="s">
        <v>8</v>
      </c>
      <c r="H12" s="168" t="str">
        <f>IFERROR(Jahresübersicht!F12/Jahresübersicht!Y12,"")</f>
        <v/>
      </c>
      <c r="I12" s="168" t="str">
        <f>IFERROR((Jahresübersicht!G12+Jahresübersicht!H12+Jahresübersicht!I12)/Jahresübersicht!Y12,"")</f>
        <v/>
      </c>
      <c r="J12" s="168" t="str">
        <f>IFERROR((Jahresübersicht!J12+Jahresübersicht!K12+Jahresübersicht!L12)/Jahresübersicht!Y12,"")</f>
        <v/>
      </c>
      <c r="K12" s="168" t="str">
        <f>IFERROR((Jahresübersicht!M12+Jahresübersicht!N12+Jahresübersicht!O12)/Jahresübersicht!Y12,"")</f>
        <v/>
      </c>
      <c r="L12" s="168" t="str">
        <f>IFERROR((Jahresübersicht!P12+Jahresübersicht!Q12+Jahresübersicht!R12)/Jahresübersicht!Y12,"")</f>
        <v/>
      </c>
      <c r="M12" s="168" t="str">
        <f>IFERROR((Jahresübersicht!S12+Jahresübersicht!T12+Jahresübersicht!U12)/Jahresübersicht!Y12,"")</f>
        <v/>
      </c>
      <c r="N12" s="168" t="str">
        <f>IFERROR((Jahresübersicht!V12+Jahresübersicht!W12+Jahresübersicht!X12)/Jahresübersicht!Y12,"")</f>
        <v/>
      </c>
    </row>
    <row r="13" spans="1:14" x14ac:dyDescent="0.25">
      <c r="A13" s="141" t="s">
        <v>9</v>
      </c>
      <c r="B13" s="168" t="str">
        <f>IFERROR(Jahresübersicht!B13/Jahresübersicht!$E13,"")</f>
        <v/>
      </c>
      <c r="C13" s="168" t="str">
        <f>IFERROR(Jahresübersicht!C13/Jahresübersicht!$E13,"")</f>
        <v/>
      </c>
      <c r="D13" s="168" t="str">
        <f>IFERROR(Jahresübersicht!D13/Jahresübersicht!$E13,"")</f>
        <v/>
      </c>
      <c r="G13" s="141" t="s">
        <v>9</v>
      </c>
      <c r="H13" s="168" t="str">
        <f>IFERROR(Jahresübersicht!F13/Jahresübersicht!Y13,"")</f>
        <v/>
      </c>
      <c r="I13" s="168" t="str">
        <f>IFERROR((Jahresübersicht!G13+Jahresübersicht!H13+Jahresübersicht!I13)/Jahresübersicht!Y13,"")</f>
        <v/>
      </c>
      <c r="J13" s="168" t="str">
        <f>IFERROR((Jahresübersicht!J13+Jahresübersicht!K13+Jahresübersicht!L13)/Jahresübersicht!Y13,"")</f>
        <v/>
      </c>
      <c r="K13" s="168" t="str">
        <f>IFERROR((Jahresübersicht!M13+Jahresübersicht!N13+Jahresübersicht!O13)/Jahresübersicht!Y13,"")</f>
        <v/>
      </c>
      <c r="L13" s="168" t="str">
        <f>IFERROR((Jahresübersicht!P13+Jahresübersicht!Q13+Jahresübersicht!R13)/Jahresübersicht!Y13,"")</f>
        <v/>
      </c>
      <c r="M13" s="168" t="str">
        <f>IFERROR((Jahresübersicht!S13+Jahresübersicht!T13+Jahresübersicht!U13)/Jahresübersicht!Y13,"")</f>
        <v/>
      </c>
      <c r="N13" s="168" t="str">
        <f>IFERROR((Jahresübersicht!V13+Jahresübersicht!W13+Jahresübersicht!X13)/Jahresübersicht!Y13,"")</f>
        <v/>
      </c>
    </row>
    <row r="14" spans="1:14" x14ac:dyDescent="0.25">
      <c r="A14" s="141" t="s">
        <v>10</v>
      </c>
      <c r="B14" s="168" t="str">
        <f>IFERROR(Jahresübersicht!B14/Jahresübersicht!$E14,"")</f>
        <v/>
      </c>
      <c r="C14" s="168" t="str">
        <f>IFERROR(Jahresübersicht!C14/Jahresübersicht!$E14,"")</f>
        <v/>
      </c>
      <c r="D14" s="168" t="str">
        <f>IFERROR(Jahresübersicht!D14/Jahresübersicht!$E14,"")</f>
        <v/>
      </c>
      <c r="G14" s="141" t="s">
        <v>10</v>
      </c>
      <c r="H14" s="168" t="str">
        <f>IFERROR(Jahresübersicht!F14/Jahresübersicht!Y14,"")</f>
        <v/>
      </c>
      <c r="I14" s="168" t="str">
        <f>IFERROR((Jahresübersicht!G14+Jahresübersicht!H14+Jahresübersicht!I14)/Jahresübersicht!Y14,"")</f>
        <v/>
      </c>
      <c r="J14" s="168" t="str">
        <f>IFERROR((Jahresübersicht!J14+Jahresübersicht!K14+Jahresübersicht!L14)/Jahresübersicht!Y14,"")</f>
        <v/>
      </c>
      <c r="K14" s="168" t="str">
        <f>IFERROR((Jahresübersicht!M14+Jahresübersicht!N14+Jahresübersicht!O14)/Jahresübersicht!Y14,"")</f>
        <v/>
      </c>
      <c r="L14" s="168" t="str">
        <f>IFERROR((Jahresübersicht!P14+Jahresübersicht!Q14+Jahresübersicht!R14)/Jahresübersicht!Y14,"")</f>
        <v/>
      </c>
      <c r="M14" s="168" t="str">
        <f>IFERROR((Jahresübersicht!S14+Jahresübersicht!T14+Jahresübersicht!U14)/Jahresübersicht!Y14,"")</f>
        <v/>
      </c>
      <c r="N14" s="168" t="str">
        <f>IFERROR((Jahresübersicht!V14+Jahresübersicht!W14+Jahresübersicht!X14)/Jahresübersicht!Y14,"")</f>
        <v/>
      </c>
    </row>
    <row r="15" spans="1:14" x14ac:dyDescent="0.25">
      <c r="A15" s="141" t="s">
        <v>11</v>
      </c>
      <c r="B15" s="168" t="str">
        <f>IFERROR(Jahresübersicht!B15/Jahresübersicht!$E15,"")</f>
        <v/>
      </c>
      <c r="C15" s="168" t="str">
        <f>IFERROR(Jahresübersicht!C15/Jahresübersicht!$E15,"")</f>
        <v/>
      </c>
      <c r="D15" s="168" t="str">
        <f>IFERROR(Jahresübersicht!D15/Jahresübersicht!$E15,"")</f>
        <v/>
      </c>
      <c r="G15" s="141" t="s">
        <v>11</v>
      </c>
      <c r="H15" s="168" t="str">
        <f>IFERROR(Jahresübersicht!F15/Jahresübersicht!Y15,"")</f>
        <v/>
      </c>
      <c r="I15" s="168" t="str">
        <f>IFERROR((Jahresübersicht!G15+Jahresübersicht!H15+Jahresübersicht!I15)/Jahresübersicht!Y15,"")</f>
        <v/>
      </c>
      <c r="J15" s="168" t="str">
        <f>IFERROR((Jahresübersicht!J15+Jahresübersicht!K15+Jahresübersicht!L15)/Jahresübersicht!Y15,"")</f>
        <v/>
      </c>
      <c r="K15" s="168" t="str">
        <f>IFERROR((Jahresübersicht!M15+Jahresübersicht!N15+Jahresübersicht!O15)/Jahresübersicht!Y15,"")</f>
        <v/>
      </c>
      <c r="L15" s="168" t="str">
        <f>IFERROR((Jahresübersicht!P15+Jahresübersicht!Q15+Jahresübersicht!R15)/Jahresübersicht!Y15,"")</f>
        <v/>
      </c>
      <c r="M15" s="168" t="str">
        <f>IFERROR((Jahresübersicht!S15+Jahresübersicht!T15+Jahresübersicht!U15)/Jahresübersicht!Y15,"")</f>
        <v/>
      </c>
      <c r="N15" s="168" t="str">
        <f>IFERROR((Jahresübersicht!V15+Jahresübersicht!W15+Jahresübersicht!X15)/Jahresübersicht!Y15,"")</f>
        <v/>
      </c>
    </row>
    <row r="16" spans="1:14" x14ac:dyDescent="0.25">
      <c r="A16" s="141" t="s">
        <v>12</v>
      </c>
      <c r="B16" s="168" t="str">
        <f>IFERROR(Jahresübersicht!B16/Jahresübersicht!$E16,"")</f>
        <v/>
      </c>
      <c r="C16" s="168" t="str">
        <f>IFERROR(Jahresübersicht!C16/Jahresübersicht!$E16,"")</f>
        <v/>
      </c>
      <c r="D16" s="168" t="str">
        <f>IFERROR(Jahresübersicht!D16/Jahresübersicht!$E16,"")</f>
        <v/>
      </c>
      <c r="G16" s="141" t="s">
        <v>12</v>
      </c>
      <c r="H16" s="168" t="str">
        <f>IFERROR(Jahresübersicht!F16/Jahresübersicht!Y16,"")</f>
        <v/>
      </c>
      <c r="I16" s="168" t="str">
        <f>IFERROR((Jahresübersicht!G16+Jahresübersicht!H16+Jahresübersicht!I16)/Jahresübersicht!Y16,"")</f>
        <v/>
      </c>
      <c r="J16" s="168" t="str">
        <f>IFERROR((Jahresübersicht!J16+Jahresübersicht!K16+Jahresübersicht!L16)/Jahresübersicht!Y16,"")</f>
        <v/>
      </c>
      <c r="K16" s="168" t="str">
        <f>IFERROR((Jahresübersicht!M16+Jahresübersicht!N16+Jahresübersicht!O16)/Jahresübersicht!Y16,"")</f>
        <v/>
      </c>
      <c r="L16" s="168" t="str">
        <f>IFERROR((Jahresübersicht!P16+Jahresübersicht!Q16+Jahresübersicht!R16)/Jahresübersicht!Y16,"")</f>
        <v/>
      </c>
      <c r="M16" s="168" t="str">
        <f>IFERROR((Jahresübersicht!S16+Jahresübersicht!T16+Jahresübersicht!U16)/Jahresübersicht!Y16,"")</f>
        <v/>
      </c>
      <c r="N16" s="168" t="str">
        <f>IFERROR((Jahresübersicht!V16+Jahresübersicht!W16+Jahresübersicht!X16)/Jahresübersicht!Y16,"")</f>
        <v/>
      </c>
    </row>
    <row r="17" spans="1:15" x14ac:dyDescent="0.25">
      <c r="A17" s="141" t="s">
        <v>13</v>
      </c>
      <c r="B17" s="168" t="str">
        <f>IFERROR(Jahresübersicht!B17/Jahresübersicht!$E17,"")</f>
        <v/>
      </c>
      <c r="C17" s="168" t="str">
        <f>IFERROR(Jahresübersicht!C17/Jahresübersicht!$E17,"")</f>
        <v/>
      </c>
      <c r="D17" s="168" t="str">
        <f>IFERROR(Jahresübersicht!D17/Jahresübersicht!$E17,"")</f>
        <v/>
      </c>
      <c r="G17" s="141" t="s">
        <v>13</v>
      </c>
      <c r="H17" s="168" t="str">
        <f>IFERROR(Jahresübersicht!F17/Jahresübersicht!Y17,"")</f>
        <v/>
      </c>
      <c r="I17" s="168" t="str">
        <f>IFERROR((Jahresübersicht!G17+Jahresübersicht!H17+Jahresübersicht!I17)/Jahresübersicht!Y17,"")</f>
        <v/>
      </c>
      <c r="J17" s="168" t="str">
        <f>IFERROR((Jahresübersicht!J17+Jahresübersicht!K17+Jahresübersicht!L17)/Jahresübersicht!Y17,"")</f>
        <v/>
      </c>
      <c r="K17" s="168" t="str">
        <f>IFERROR((Jahresübersicht!M17+Jahresübersicht!N17+Jahresübersicht!O17)/Jahresübersicht!Y17,"")</f>
        <v/>
      </c>
      <c r="L17" s="168" t="str">
        <f>IFERROR((Jahresübersicht!P17+Jahresübersicht!Q17+Jahresübersicht!R17)/Jahresübersicht!Y17,"")</f>
        <v/>
      </c>
      <c r="M17" s="168" t="str">
        <f>IFERROR((Jahresübersicht!S17+Jahresübersicht!T17+Jahresübersicht!U17)/Jahresübersicht!Y17,"")</f>
        <v/>
      </c>
      <c r="N17" s="168" t="str">
        <f>IFERROR((Jahresübersicht!V17+Jahresübersicht!W17+Jahresübersicht!X17)/Jahresübersicht!Y17,"")</f>
        <v/>
      </c>
    </row>
    <row r="18" spans="1:15" x14ac:dyDescent="0.25">
      <c r="A18" s="141" t="s">
        <v>14</v>
      </c>
      <c r="B18" s="168" t="str">
        <f>IFERROR(Jahresübersicht!B18/Jahresübersicht!$E18,"")</f>
        <v/>
      </c>
      <c r="C18" s="168" t="str">
        <f>IFERROR(Jahresübersicht!C18/Jahresübersicht!$E18,"")</f>
        <v/>
      </c>
      <c r="D18" s="168" t="str">
        <f>IFERROR(Jahresübersicht!D18/Jahresübersicht!$E18,"")</f>
        <v/>
      </c>
      <c r="G18" s="141" t="s">
        <v>14</v>
      </c>
      <c r="H18" s="168" t="str">
        <f>IFERROR(Jahresübersicht!F18/Jahresübersicht!Y18,"")</f>
        <v/>
      </c>
      <c r="I18" s="168" t="str">
        <f>IFERROR((Jahresübersicht!G18+Jahresübersicht!H18+Jahresübersicht!I18)/Jahresübersicht!Y18,"")</f>
        <v/>
      </c>
      <c r="J18" s="168" t="str">
        <f>IFERROR((Jahresübersicht!J18+Jahresübersicht!K18+Jahresübersicht!L18)/Jahresübersicht!Y18,"")</f>
        <v/>
      </c>
      <c r="K18" s="168" t="str">
        <f>IFERROR((Jahresübersicht!M18+Jahresübersicht!N18+Jahresübersicht!O18)/Jahresübersicht!Y18,"")</f>
        <v/>
      </c>
      <c r="L18" s="168" t="str">
        <f>IFERROR((Jahresübersicht!P18+Jahresübersicht!Q18+Jahresübersicht!R18)/Jahresübersicht!Y18,"")</f>
        <v/>
      </c>
      <c r="M18" s="168" t="str">
        <f>IFERROR((Jahresübersicht!S18+Jahresübersicht!T18+Jahresübersicht!U18)/Jahresübersicht!Y18,"")</f>
        <v/>
      </c>
      <c r="N18" s="168" t="str">
        <f>IFERROR((Jahresübersicht!V18+Jahresübersicht!W18+Jahresübersicht!X18)/Jahresübersicht!Y18,"")</f>
        <v/>
      </c>
    </row>
    <row r="19" spans="1:15" x14ac:dyDescent="0.25">
      <c r="A19" s="141" t="s">
        <v>15</v>
      </c>
      <c r="B19" s="168" t="str">
        <f>IFERROR(Jahresübersicht!B19/Jahresübersicht!$E19,"")</f>
        <v/>
      </c>
      <c r="C19" s="168" t="str">
        <f>IFERROR(Jahresübersicht!C19/Jahresübersicht!$E19,"")</f>
        <v/>
      </c>
      <c r="D19" s="168" t="str">
        <f>IFERROR(Jahresübersicht!D19/Jahresübersicht!$E19,"")</f>
        <v/>
      </c>
      <c r="G19" s="141" t="s">
        <v>15</v>
      </c>
      <c r="H19" s="168" t="str">
        <f>IFERROR(Jahresübersicht!F19/Jahresübersicht!Y19,"")</f>
        <v/>
      </c>
      <c r="I19" s="168" t="str">
        <f>IFERROR((Jahresübersicht!G19+Jahresübersicht!H19+Jahresübersicht!I19)/Jahresübersicht!Y19,"")</f>
        <v/>
      </c>
      <c r="J19" s="168" t="str">
        <f>IFERROR((Jahresübersicht!J19+Jahresübersicht!K19+Jahresübersicht!L19)/Jahresübersicht!Y19,"")</f>
        <v/>
      </c>
      <c r="K19" s="168" t="str">
        <f>IFERROR((Jahresübersicht!M19+Jahresübersicht!N19+Jahresübersicht!O19)/Jahresübersicht!Y19,"")</f>
        <v/>
      </c>
      <c r="L19" s="168" t="str">
        <f>IFERROR((Jahresübersicht!P19+Jahresübersicht!Q19+Jahresübersicht!R19)/Jahresübersicht!Y19,"")</f>
        <v/>
      </c>
      <c r="M19" s="168" t="str">
        <f>IFERROR((Jahresübersicht!S19+Jahresübersicht!T19+Jahresübersicht!U19)/Jahresübersicht!Y19,"")</f>
        <v/>
      </c>
      <c r="N19" s="168" t="str">
        <f>IFERROR((Jahresübersicht!V19+Jahresübersicht!W19+Jahresübersicht!X19)/Jahresübersicht!Y19,"")</f>
        <v/>
      </c>
    </row>
    <row r="20" spans="1:15" x14ac:dyDescent="0.25">
      <c r="A20" s="141" t="s">
        <v>16</v>
      </c>
      <c r="B20" s="168" t="str">
        <f>IFERROR(Jahresübersicht!B20/Jahresübersicht!$E20,"")</f>
        <v/>
      </c>
      <c r="C20" s="168" t="str">
        <f>IFERROR(Jahresübersicht!C20/Jahresübersicht!$E20,"")</f>
        <v/>
      </c>
      <c r="D20" s="168" t="str">
        <f>IFERROR(Jahresübersicht!D20/Jahresübersicht!$E20,"")</f>
        <v/>
      </c>
      <c r="G20" s="141" t="s">
        <v>16</v>
      </c>
      <c r="H20" s="168" t="str">
        <f>IFERROR(Jahresübersicht!F20/Jahresübersicht!Y20,"")</f>
        <v/>
      </c>
      <c r="I20" s="168" t="str">
        <f>IFERROR((Jahresübersicht!G20+Jahresübersicht!H20+Jahresübersicht!I20)/Jahresübersicht!Y20,"")</f>
        <v/>
      </c>
      <c r="J20" s="168" t="str">
        <f>IFERROR((Jahresübersicht!J20+Jahresübersicht!K20+Jahresübersicht!L20)/Jahresübersicht!Y20,"")</f>
        <v/>
      </c>
      <c r="K20" s="168" t="str">
        <f>IFERROR((Jahresübersicht!M20+Jahresübersicht!N20+Jahresübersicht!O20)/Jahresübersicht!Y20,"")</f>
        <v/>
      </c>
      <c r="L20" s="168" t="str">
        <f>IFERROR((Jahresübersicht!P20+Jahresübersicht!Q20+Jahresübersicht!R20)/Jahresübersicht!Y20,"")</f>
        <v/>
      </c>
      <c r="M20" s="168" t="str">
        <f>IFERROR((Jahresübersicht!S20+Jahresübersicht!T20+Jahresübersicht!U20)/Jahresübersicht!Y20,"")</f>
        <v/>
      </c>
      <c r="N20" s="168" t="str">
        <f>IFERROR((Jahresübersicht!V20+Jahresübersicht!W20+Jahresübersicht!X20)/Jahresübersicht!Y20,"")</f>
        <v/>
      </c>
    </row>
    <row r="21" spans="1:15" x14ac:dyDescent="0.25">
      <c r="A21" s="141" t="s">
        <v>17</v>
      </c>
      <c r="B21" s="168" t="str">
        <f>IFERROR(Jahresübersicht!B21/Jahresübersicht!$E21,"")</f>
        <v/>
      </c>
      <c r="C21" s="168" t="str">
        <f>IFERROR(Jahresübersicht!C21/Jahresübersicht!$E21,"")</f>
        <v/>
      </c>
      <c r="D21" s="168" t="str">
        <f>IFERROR(Jahresübersicht!D21/Jahresübersicht!$E21,"")</f>
        <v/>
      </c>
      <c r="G21" s="141" t="s">
        <v>17</v>
      </c>
      <c r="H21" s="168" t="str">
        <f>IFERROR(Jahresübersicht!F21/Jahresübersicht!Y21,"")</f>
        <v/>
      </c>
      <c r="I21" s="168" t="str">
        <f>IFERROR((Jahresübersicht!G21+Jahresübersicht!H21+Jahresübersicht!I21)/Jahresübersicht!Y21,"")</f>
        <v/>
      </c>
      <c r="J21" s="168" t="str">
        <f>IFERROR((Jahresübersicht!J21+Jahresübersicht!K21+Jahresübersicht!L21)/Jahresübersicht!Y21,"")</f>
        <v/>
      </c>
      <c r="K21" s="168" t="str">
        <f>IFERROR((Jahresübersicht!M21+Jahresübersicht!N21+Jahresübersicht!O21)/Jahresübersicht!Y21,"")</f>
        <v/>
      </c>
      <c r="L21" s="168" t="str">
        <f>IFERROR((Jahresübersicht!P21+Jahresübersicht!Q21+Jahresübersicht!R21)/Jahresübersicht!Y21,"")</f>
        <v/>
      </c>
      <c r="M21" s="168" t="str">
        <f>IFERROR((Jahresübersicht!S21+Jahresübersicht!T21+Jahresübersicht!U21)/Jahresübersicht!Y21,"")</f>
        <v/>
      </c>
      <c r="N21" s="168" t="str">
        <f>IFERROR((Jahresübersicht!V21+Jahresübersicht!W21+Jahresübersicht!X21)/Jahresübersicht!Y21,"")</f>
        <v/>
      </c>
    </row>
    <row r="22" spans="1:15" x14ac:dyDescent="0.25">
      <c r="A22" s="142" t="s">
        <v>20</v>
      </c>
      <c r="B22" s="169" t="str">
        <f>IFERROR(Jahresübersicht!B22/Jahresübersicht!$E22,"")</f>
        <v/>
      </c>
      <c r="C22" s="169" t="str">
        <f>IFERROR(Jahresübersicht!C22/Jahresübersicht!$E22,"")</f>
        <v/>
      </c>
      <c r="D22" s="169" t="str">
        <f>IFERROR(Jahresübersicht!D22/Jahresübersicht!$E22,"")</f>
        <v/>
      </c>
      <c r="G22" s="142" t="s">
        <v>20</v>
      </c>
      <c r="H22" s="169" t="str">
        <f>IFERROR(Jahresübersicht!F22/Jahresübersicht!Y22,"")</f>
        <v/>
      </c>
      <c r="I22" s="169" t="str">
        <f>IFERROR((Jahresübersicht!G22+Jahresübersicht!H22+Jahresübersicht!I22)/Jahresübersicht!Y22,"")</f>
        <v/>
      </c>
      <c r="J22" s="169" t="str">
        <f>IFERROR((Jahresübersicht!J22+Jahresübersicht!K22+Jahresübersicht!L22)/Jahresübersicht!Y22,"")</f>
        <v/>
      </c>
      <c r="K22" s="169" t="str">
        <f>IFERROR((Jahresübersicht!M22+Jahresübersicht!N22+Jahresübersicht!O22)/Jahresübersicht!Y22,"")</f>
        <v/>
      </c>
      <c r="L22" s="169" t="str">
        <f>IFERROR((Jahresübersicht!P22+Jahresübersicht!Q22+Jahresübersicht!R22)/Jahresübersicht!Y22,"")</f>
        <v/>
      </c>
      <c r="M22" s="169" t="str">
        <f>IFERROR((Jahresübersicht!S22+Jahresübersicht!T22+Jahresübersicht!U22)/Jahresübersicht!Y22,"")</f>
        <v/>
      </c>
      <c r="N22" s="169" t="str">
        <f>IFERROR((Jahresübersicht!V22+Jahresübersicht!W22+Jahresübersicht!X22)/Jahresübersicht!Y22,"")</f>
        <v/>
      </c>
    </row>
    <row r="26" spans="1:15" x14ac:dyDescent="0.25">
      <c r="A26" s="28" t="s">
        <v>57</v>
      </c>
    </row>
    <row r="28" spans="1:15" x14ac:dyDescent="0.25">
      <c r="A28" s="163"/>
      <c r="B28" s="170" t="str">
        <f>Jahresübersicht!Z8</f>
        <v>Einzelarbeit</v>
      </c>
      <c r="C28" s="170" t="str">
        <f>Jahresübersicht!AA8</f>
        <v>Gruppenangebot</v>
      </c>
      <c r="D28" s="170" t="str">
        <f>Jahresübersicht!AB8</f>
        <v>Arbeit mit Erziehenden</v>
      </c>
      <c r="E28" s="170" t="str">
        <f>Jahresübersicht!AC8</f>
        <v>Multiplikator:innenarbeit</v>
      </c>
      <c r="F28"/>
      <c r="G28"/>
      <c r="H28"/>
      <c r="I28"/>
      <c r="J28"/>
      <c r="K28"/>
      <c r="L28"/>
      <c r="M28"/>
      <c r="N28"/>
      <c r="O28"/>
    </row>
    <row r="29" spans="1:15" x14ac:dyDescent="0.25">
      <c r="A29" s="141" t="s">
        <v>6</v>
      </c>
      <c r="B29" s="168" t="str">
        <f>IFERROR(Jahresübersicht!Z10/Jahresübersicht!$AD10,"")</f>
        <v/>
      </c>
      <c r="C29" s="168" t="str">
        <f>IFERROR(Jahresübersicht!AA10/Jahresübersicht!$AD10,"")</f>
        <v/>
      </c>
      <c r="D29" s="168" t="str">
        <f>IFERROR(Jahresübersicht!AB10/Jahresübersicht!$AD10,"")</f>
        <v/>
      </c>
      <c r="E29" s="168" t="str">
        <f>IFERROR(Jahresübersicht!AC10/Jahresübersicht!$AD10,"")</f>
        <v/>
      </c>
      <c r="F29"/>
      <c r="G29"/>
      <c r="H29"/>
      <c r="I29"/>
      <c r="J29"/>
      <c r="K29"/>
      <c r="L29"/>
      <c r="M29"/>
      <c r="N29"/>
      <c r="O29"/>
    </row>
    <row r="30" spans="1:15" x14ac:dyDescent="0.25">
      <c r="A30" s="141" t="s">
        <v>7</v>
      </c>
      <c r="B30" s="168" t="str">
        <f>IFERROR(Jahresübersicht!Z11/Jahresübersicht!$AD11,"")</f>
        <v/>
      </c>
      <c r="C30" s="168" t="str">
        <f>IFERROR(Jahresübersicht!AA11/Jahresübersicht!$AD11,"")</f>
        <v/>
      </c>
      <c r="D30" s="168" t="str">
        <f>IFERROR(Jahresübersicht!AB11/Jahresübersicht!$AD11,"")</f>
        <v/>
      </c>
      <c r="E30" s="168" t="str">
        <f>IFERROR(Jahresübersicht!AC11/Jahresübersicht!$AD11,"")</f>
        <v/>
      </c>
      <c r="F30"/>
      <c r="G30"/>
      <c r="H30"/>
      <c r="I30"/>
      <c r="J30"/>
      <c r="K30"/>
      <c r="L30"/>
      <c r="M30"/>
      <c r="N30"/>
      <c r="O30"/>
    </row>
    <row r="31" spans="1:15" x14ac:dyDescent="0.25">
      <c r="A31" s="141" t="s">
        <v>8</v>
      </c>
      <c r="B31" s="168" t="str">
        <f>IFERROR(Jahresübersicht!Z12/Jahresübersicht!$AD12,"")</f>
        <v/>
      </c>
      <c r="C31" s="168" t="str">
        <f>IFERROR(Jahresübersicht!AA12/Jahresübersicht!$AD12,"")</f>
        <v/>
      </c>
      <c r="D31" s="168" t="str">
        <f>IFERROR(Jahresübersicht!AB12/Jahresübersicht!$AD12,"")</f>
        <v/>
      </c>
      <c r="E31" s="168" t="str">
        <f>IFERROR(Jahresübersicht!AC12/Jahresübersicht!$AD12,"")</f>
        <v/>
      </c>
      <c r="F31"/>
      <c r="G31"/>
      <c r="H31"/>
      <c r="I31"/>
      <c r="J31"/>
      <c r="K31"/>
      <c r="L31"/>
      <c r="M31"/>
      <c r="N31"/>
      <c r="O31"/>
    </row>
    <row r="32" spans="1:15" x14ac:dyDescent="0.25">
      <c r="A32" s="141" t="s">
        <v>9</v>
      </c>
      <c r="B32" s="168" t="str">
        <f>IFERROR(Jahresübersicht!Z13/Jahresübersicht!$AD13,"")</f>
        <v/>
      </c>
      <c r="C32" s="168" t="str">
        <f>IFERROR(Jahresübersicht!AA13/Jahresübersicht!$AD13,"")</f>
        <v/>
      </c>
      <c r="D32" s="168" t="str">
        <f>IFERROR(Jahresübersicht!AB13/Jahresübersicht!$AD13,"")</f>
        <v/>
      </c>
      <c r="E32" s="168" t="str">
        <f>IFERROR(Jahresübersicht!AC13/Jahresübersicht!$AD13,"")</f>
        <v/>
      </c>
      <c r="F32"/>
      <c r="G32"/>
      <c r="H32"/>
      <c r="I32"/>
      <c r="J32"/>
      <c r="K32"/>
      <c r="L32"/>
      <c r="M32"/>
      <c r="N32"/>
      <c r="O32"/>
    </row>
    <row r="33" spans="1:15" x14ac:dyDescent="0.25">
      <c r="A33" s="141" t="s">
        <v>10</v>
      </c>
      <c r="B33" s="168" t="str">
        <f>IFERROR(Jahresübersicht!Z14/Jahresübersicht!$AD14,"")</f>
        <v/>
      </c>
      <c r="C33" s="168" t="str">
        <f>IFERROR(Jahresübersicht!AA14/Jahresübersicht!$AD14,"")</f>
        <v/>
      </c>
      <c r="D33" s="168" t="str">
        <f>IFERROR(Jahresübersicht!AB14/Jahresübersicht!$AD14,"")</f>
        <v/>
      </c>
      <c r="E33" s="168" t="str">
        <f>IFERROR(Jahresübersicht!AC14/Jahresübersicht!$AD14,"")</f>
        <v/>
      </c>
      <c r="F33"/>
      <c r="G33"/>
      <c r="H33"/>
      <c r="I33"/>
      <c r="J33"/>
      <c r="K33"/>
      <c r="L33"/>
      <c r="M33"/>
      <c r="N33"/>
      <c r="O33"/>
    </row>
    <row r="34" spans="1:15" x14ac:dyDescent="0.25">
      <c r="A34" s="141" t="s">
        <v>11</v>
      </c>
      <c r="B34" s="168" t="str">
        <f>IFERROR(Jahresübersicht!Z15/Jahresübersicht!$AD15,"")</f>
        <v/>
      </c>
      <c r="C34" s="168" t="str">
        <f>IFERROR(Jahresübersicht!AA15/Jahresübersicht!$AD15,"")</f>
        <v/>
      </c>
      <c r="D34" s="168" t="str">
        <f>IFERROR(Jahresübersicht!AB15/Jahresübersicht!$AD15,"")</f>
        <v/>
      </c>
      <c r="E34" s="168" t="str">
        <f>IFERROR(Jahresübersicht!AC15/Jahresübersicht!$AD15,"")</f>
        <v/>
      </c>
      <c r="F34"/>
      <c r="G34"/>
      <c r="H34"/>
      <c r="I34"/>
      <c r="J34"/>
      <c r="K34"/>
      <c r="L34"/>
      <c r="M34"/>
      <c r="N34"/>
      <c r="O34"/>
    </row>
    <row r="35" spans="1:15" x14ac:dyDescent="0.25">
      <c r="A35" s="141" t="s">
        <v>12</v>
      </c>
      <c r="B35" s="168" t="str">
        <f>IFERROR(Jahresübersicht!Z16/Jahresübersicht!$AD16,"")</f>
        <v/>
      </c>
      <c r="C35" s="168" t="str">
        <f>IFERROR(Jahresübersicht!AA16/Jahresübersicht!$AD16,"")</f>
        <v/>
      </c>
      <c r="D35" s="168" t="str">
        <f>IFERROR(Jahresübersicht!AB16/Jahresübersicht!$AD16,"")</f>
        <v/>
      </c>
      <c r="E35" s="168" t="str">
        <f>IFERROR(Jahresübersicht!AC16/Jahresübersicht!$AD16,"")</f>
        <v/>
      </c>
      <c r="F35"/>
      <c r="G35"/>
      <c r="H35"/>
      <c r="I35"/>
      <c r="J35"/>
      <c r="K35"/>
      <c r="L35"/>
      <c r="M35"/>
      <c r="N35"/>
      <c r="O35"/>
    </row>
    <row r="36" spans="1:15" x14ac:dyDescent="0.25">
      <c r="A36" s="141" t="s">
        <v>13</v>
      </c>
      <c r="B36" s="168" t="str">
        <f>IFERROR(Jahresübersicht!Z17/Jahresübersicht!$AD17,"")</f>
        <v/>
      </c>
      <c r="C36" s="168" t="str">
        <f>IFERROR(Jahresübersicht!AA17/Jahresübersicht!$AD17,"")</f>
        <v/>
      </c>
      <c r="D36" s="168" t="str">
        <f>IFERROR(Jahresübersicht!AB17/Jahresübersicht!$AD17,"")</f>
        <v/>
      </c>
      <c r="E36" s="168" t="str">
        <f>IFERROR(Jahresübersicht!AC17/Jahresübersicht!$AD17,"")</f>
        <v/>
      </c>
      <c r="F36"/>
      <c r="G36"/>
      <c r="H36"/>
      <c r="I36"/>
      <c r="J36"/>
      <c r="K36"/>
      <c r="L36"/>
      <c r="M36"/>
      <c r="N36"/>
      <c r="O36"/>
    </row>
    <row r="37" spans="1:15" x14ac:dyDescent="0.25">
      <c r="A37" s="141" t="s">
        <v>14</v>
      </c>
      <c r="B37" s="168" t="str">
        <f>IFERROR(Jahresübersicht!Z18/Jahresübersicht!$AD18,"")</f>
        <v/>
      </c>
      <c r="C37" s="168" t="str">
        <f>IFERROR(Jahresübersicht!AA18/Jahresübersicht!$AD18,"")</f>
        <v/>
      </c>
      <c r="D37" s="168" t="str">
        <f>IFERROR(Jahresübersicht!AB18/Jahresübersicht!$AD18,"")</f>
        <v/>
      </c>
      <c r="E37" s="168" t="str">
        <f>IFERROR(Jahresübersicht!AC18/Jahresübersicht!$AD18,"")</f>
        <v/>
      </c>
      <c r="F37"/>
      <c r="G37"/>
      <c r="H37"/>
      <c r="I37"/>
      <c r="J37"/>
      <c r="K37"/>
      <c r="L37"/>
      <c r="M37"/>
      <c r="N37"/>
      <c r="O37"/>
    </row>
    <row r="38" spans="1:15" x14ac:dyDescent="0.25">
      <c r="A38" s="141" t="s">
        <v>15</v>
      </c>
      <c r="B38" s="168" t="str">
        <f>IFERROR(Jahresübersicht!Z19/Jahresübersicht!$AD19,"")</f>
        <v/>
      </c>
      <c r="C38" s="168" t="str">
        <f>IFERROR(Jahresübersicht!AA19/Jahresübersicht!$AD19,"")</f>
        <v/>
      </c>
      <c r="D38" s="168" t="str">
        <f>IFERROR(Jahresübersicht!AB19/Jahresübersicht!$AD19,"")</f>
        <v/>
      </c>
      <c r="E38" s="168" t="str">
        <f>IFERROR(Jahresübersicht!AC19/Jahresübersicht!$AD19,"")</f>
        <v/>
      </c>
      <c r="F38"/>
      <c r="G38"/>
      <c r="H38"/>
      <c r="I38"/>
      <c r="J38"/>
      <c r="K38"/>
      <c r="L38"/>
      <c r="M38"/>
      <c r="N38"/>
      <c r="O38"/>
    </row>
    <row r="39" spans="1:15" x14ac:dyDescent="0.25">
      <c r="A39" s="141" t="s">
        <v>16</v>
      </c>
      <c r="B39" s="168" t="str">
        <f>IFERROR(Jahresübersicht!Z20/Jahresübersicht!$AD20,"")</f>
        <v/>
      </c>
      <c r="C39" s="168" t="str">
        <f>IFERROR(Jahresübersicht!AA20/Jahresübersicht!$AD20,"")</f>
        <v/>
      </c>
      <c r="D39" s="168" t="str">
        <f>IFERROR(Jahresübersicht!AB20/Jahresübersicht!$AD20,"")</f>
        <v/>
      </c>
      <c r="E39" s="168" t="str">
        <f>IFERROR(Jahresübersicht!AC20/Jahresübersicht!$AD20,"")</f>
        <v/>
      </c>
      <c r="F39"/>
      <c r="G39"/>
      <c r="H39"/>
      <c r="I39"/>
      <c r="J39"/>
      <c r="K39"/>
      <c r="L39"/>
      <c r="M39"/>
      <c r="N39"/>
      <c r="O39"/>
    </row>
    <row r="40" spans="1:15" x14ac:dyDescent="0.25">
      <c r="A40" s="141" t="s">
        <v>17</v>
      </c>
      <c r="B40" s="168" t="str">
        <f>IFERROR(Jahresübersicht!Z21/Jahresübersicht!$AD21,"")</f>
        <v/>
      </c>
      <c r="C40" s="168" t="str">
        <f>IFERROR(Jahresübersicht!AA21/Jahresübersicht!$AD21,"")</f>
        <v/>
      </c>
      <c r="D40" s="168" t="str">
        <f>IFERROR(Jahresübersicht!AB21/Jahresübersicht!$AD21,"")</f>
        <v/>
      </c>
      <c r="E40" s="168" t="str">
        <f>IFERROR(Jahresübersicht!AC21/Jahresübersicht!$AD21,"")</f>
        <v/>
      </c>
      <c r="F40"/>
      <c r="G40"/>
      <c r="H40"/>
      <c r="I40"/>
      <c r="J40"/>
      <c r="K40"/>
      <c r="L40"/>
      <c r="M40"/>
      <c r="N40"/>
      <c r="O40"/>
    </row>
    <row r="41" spans="1:15" x14ac:dyDescent="0.25">
      <c r="A41" s="142" t="s">
        <v>20</v>
      </c>
      <c r="B41" s="169" t="str">
        <f>IFERROR(Jahresübersicht!Z22/Jahresübersicht!$AD22,"")</f>
        <v/>
      </c>
      <c r="C41" s="169" t="str">
        <f>IFERROR(Jahresübersicht!AA22/Jahresübersicht!$AD22,"")</f>
        <v/>
      </c>
      <c r="D41" s="169" t="str">
        <f>IFERROR(Jahresübersicht!AB22/Jahresübersicht!$AD22,"")</f>
        <v/>
      </c>
      <c r="E41" s="169" t="str">
        <f>IFERROR(Jahresübersicht!AC22/Jahresübersicht!$AD22,"")</f>
        <v/>
      </c>
      <c r="F41"/>
      <c r="G41"/>
      <c r="H41"/>
      <c r="I41"/>
      <c r="J41"/>
      <c r="K41"/>
      <c r="L41"/>
      <c r="M41"/>
      <c r="N41"/>
      <c r="O41"/>
    </row>
  </sheetData>
  <sheetProtection sheet="1" objects="1" scenarios="1"/>
  <customSheetViews>
    <customSheetView guid="{BCBC1B11-4E9B-4E8B-8945-781F487FE216}" scale="80" fitToPage="1">
      <selection activeCell="E29" sqref="E29"/>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selection activeCell="E29" sqref="E29"/>
      <pageMargins left="0.70866141732283472" right="0.70866141732283472" top="0.78740157480314965" bottom="0.78740157480314965" header="0.31496062992125984" footer="0.31496062992125984"/>
      <pageSetup paperSize="9" scale="62" orientation="landscape" r:id="rId2"/>
    </customSheetView>
  </customSheetViews>
  <conditionalFormatting sqref="B28:E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48" zoomScale="70" zoomScaleNormal="70" workbookViewId="0">
      <selection activeCell="D19" sqref="D19"/>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105" t="s">
        <v>58</v>
      </c>
      <c r="B2" s="106"/>
      <c r="C2" s="107"/>
      <c r="D2" s="15"/>
      <c r="E2" s="96" t="s">
        <v>80</v>
      </c>
      <c r="F2" s="102"/>
      <c r="G2" s="102"/>
      <c r="H2" s="97"/>
      <c r="I2" s="97"/>
      <c r="J2" s="97"/>
      <c r="K2" s="103"/>
    </row>
    <row r="3" spans="1:15" x14ac:dyDescent="0.2">
      <c r="A3" s="104" t="s">
        <v>66</v>
      </c>
      <c r="B3" s="104" t="s">
        <v>67</v>
      </c>
      <c r="C3" s="104" t="s">
        <v>94</v>
      </c>
      <c r="D3" s="15"/>
      <c r="E3" s="23" t="s">
        <v>2</v>
      </c>
      <c r="F3" s="100" t="s">
        <v>59</v>
      </c>
      <c r="G3" s="101" t="s">
        <v>60</v>
      </c>
      <c r="H3" s="23" t="s">
        <v>3</v>
      </c>
      <c r="I3" s="23" t="s">
        <v>4</v>
      </c>
      <c r="J3" s="23" t="s">
        <v>5</v>
      </c>
      <c r="K3" s="23" t="s">
        <v>56</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96" t="s">
        <v>57</v>
      </c>
      <c r="B7" s="97"/>
      <c r="C7" s="97"/>
      <c r="D7" s="97"/>
      <c r="E7" s="97"/>
      <c r="F7" s="97"/>
      <c r="G7" s="97"/>
      <c r="H7" s="97"/>
      <c r="I7" s="97"/>
      <c r="J7" s="97"/>
      <c r="K7" s="97"/>
      <c r="L7" s="98"/>
      <c r="M7" s="98"/>
      <c r="N7" s="98"/>
      <c r="O7" s="99"/>
    </row>
    <row r="8" spans="1:15" ht="25.5" x14ac:dyDescent="0.2">
      <c r="A8" s="95" t="str">
        <f>Jahresübersicht!Z8</f>
        <v>Einzelarbeit</v>
      </c>
      <c r="B8" s="95" t="str">
        <f>Jahresübersicht!AA8</f>
        <v>Gruppenangebot</v>
      </c>
      <c r="C8" s="95" t="str">
        <f>Jahresübersicht!AB8</f>
        <v>Arbeit mit Erziehenden</v>
      </c>
      <c r="D8" s="95" t="e">
        <f>Jahresübersicht!#REF!</f>
        <v>#REF!</v>
      </c>
      <c r="E8" s="95" t="e">
        <f>Jahresübersicht!#REF!</f>
        <v>#REF!</v>
      </c>
      <c r="F8" s="95" t="e">
        <f>Jahresübersicht!#REF!</f>
        <v>#REF!</v>
      </c>
      <c r="G8" s="95" t="e">
        <f>Jahresübersicht!#REF!</f>
        <v>#REF!</v>
      </c>
      <c r="H8" s="95" t="e">
        <f>Jahresübersicht!#REF!</f>
        <v>#REF!</v>
      </c>
      <c r="I8" s="95" t="e">
        <f>Jahresübersicht!#REF!</f>
        <v>#REF!</v>
      </c>
      <c r="J8" s="95" t="e">
        <f>Jahresübersicht!#REF!</f>
        <v>#REF!</v>
      </c>
      <c r="K8" s="95" t="e">
        <f>Jahresübersicht!#REF!</f>
        <v>#REF!</v>
      </c>
      <c r="L8" s="95" t="e">
        <f>Jahresübersicht!#REF!</f>
        <v>#REF!</v>
      </c>
      <c r="M8" s="95" t="e">
        <f>Jahresübersicht!#REF!</f>
        <v>#REF!</v>
      </c>
      <c r="N8" s="95" t="e">
        <f>Jahresübersicht!#REF!</f>
        <v>#REF!</v>
      </c>
      <c r="O8" s="95" t="str">
        <f>Jahresübersicht!AC8</f>
        <v>Multiplikator:innenarbeit</v>
      </c>
    </row>
    <row r="9" spans="1:15" x14ac:dyDescent="0.2">
      <c r="A9" s="22">
        <f>Jahresübersicht!Z22</f>
        <v>0</v>
      </c>
      <c r="B9" s="22">
        <f>Jahresübersicht!AA22</f>
        <v>0</v>
      </c>
      <c r="C9" s="22">
        <f>Jahresübersicht!AB22</f>
        <v>0</v>
      </c>
      <c r="D9" s="22" t="e">
        <f>Jahresübersicht!#REF!</f>
        <v>#REF!</v>
      </c>
      <c r="E9" s="22" t="e">
        <f>Jahresübersicht!#REF!</f>
        <v>#REF!</v>
      </c>
      <c r="F9" s="22" t="e">
        <f>Jahresübersicht!#REF!</f>
        <v>#REF!</v>
      </c>
      <c r="G9" s="22" t="e">
        <f>Jahresübersicht!#REF!</f>
        <v>#REF!</v>
      </c>
      <c r="H9" s="22" t="e">
        <f>Jahresübersicht!#REF!</f>
        <v>#REF!</v>
      </c>
      <c r="I9" s="22" t="e">
        <f>Jahresübersicht!#REF!</f>
        <v>#REF!</v>
      </c>
      <c r="J9" s="22" t="e">
        <f>Jahresübersicht!#REF!</f>
        <v>#REF!</v>
      </c>
      <c r="K9" s="22" t="e">
        <f>Jahresübersicht!#REF!</f>
        <v>#REF!</v>
      </c>
      <c r="L9" s="22" t="e">
        <f>Jahresübersicht!#REF!</f>
        <v>#REF!</v>
      </c>
      <c r="M9" s="22" t="e">
        <f>Jahresübersicht!#REF!</f>
        <v>#REF!</v>
      </c>
      <c r="N9" s="22" t="e">
        <f>Jahresübersicht!#REF!</f>
        <v>#REF!</v>
      </c>
      <c r="O9" s="22">
        <f>Jahresübersicht!AC22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105" t="s">
        <v>62</v>
      </c>
      <c r="B12" s="108"/>
      <c r="C12" s="108"/>
      <c r="D12" s="108"/>
      <c r="E12" s="108"/>
      <c r="F12" s="109"/>
      <c r="G12" s="18"/>
      <c r="H12" s="18"/>
      <c r="I12" s="18"/>
      <c r="J12" s="18"/>
      <c r="K12" s="18"/>
    </row>
    <row r="13" spans="1:15" ht="38.25" x14ac:dyDescent="0.2">
      <c r="A13" s="95" t="str">
        <f>Jahresübersicht!AE8</f>
        <v>Angebot für Multiplikator:innen</v>
      </c>
      <c r="B13" s="95" t="e">
        <f>Jahresübersicht!#REF!</f>
        <v>#REF!</v>
      </c>
      <c r="C13" s="95" t="e">
        <f>Jahresübersicht!#REF!</f>
        <v>#REF!</v>
      </c>
      <c r="D13" s="95" t="e">
        <f>Jahresübersicht!#REF!</f>
        <v>#REF!</v>
      </c>
      <c r="E13" s="95" t="e">
        <f>Jahresübersicht!#REF!</f>
        <v>#REF!</v>
      </c>
      <c r="F13" s="95" t="str">
        <f>Jahresübersicht!AF8</f>
        <v>Veranstaltungen</v>
      </c>
      <c r="G13" s="19"/>
      <c r="H13" s="19"/>
      <c r="I13" s="19"/>
      <c r="J13" s="19"/>
      <c r="K13" s="19"/>
    </row>
    <row r="14" spans="1:15" x14ac:dyDescent="0.2">
      <c r="A14" s="17">
        <f>Jahresübersicht!AE22</f>
        <v>0</v>
      </c>
      <c r="B14" s="17" t="e">
        <f>Jahresübersicht!#REF!</f>
        <v>#REF!</v>
      </c>
      <c r="C14" s="17" t="e">
        <f>Jahresübersicht!#REF!</f>
        <v>#REF!</v>
      </c>
      <c r="D14" s="17" t="e">
        <f>Jahresübersicht!#REF!</f>
        <v>#REF!</v>
      </c>
      <c r="E14" s="17" t="e">
        <f>Jahresübersicht!#REF!</f>
        <v>#REF!</v>
      </c>
      <c r="F14" s="17">
        <f>Jahresübersicht!AF22</f>
        <v>0</v>
      </c>
      <c r="G14" s="18"/>
      <c r="H14" s="18"/>
      <c r="I14" s="18"/>
      <c r="J14" s="18"/>
      <c r="K14" s="18"/>
    </row>
    <row r="17" spans="1:4" ht="15" thickBot="1" x14ac:dyDescent="0.25">
      <c r="A17" s="21" t="s">
        <v>65</v>
      </c>
      <c r="B17" s="18"/>
      <c r="C17" s="18"/>
      <c r="D17" s="18"/>
    </row>
    <row r="18" spans="1:4" ht="15" thickBot="1" x14ac:dyDescent="0.25">
      <c r="A18" s="105" t="s">
        <v>58</v>
      </c>
      <c r="B18" s="108"/>
      <c r="C18" s="108"/>
      <c r="D18" s="109"/>
    </row>
    <row r="19" spans="1:4" x14ac:dyDescent="0.2">
      <c r="A19" s="23"/>
      <c r="B19" s="110" t="s">
        <v>66</v>
      </c>
      <c r="C19" s="95" t="s">
        <v>67</v>
      </c>
      <c r="D19" s="95" t="s">
        <v>94</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96" t="s">
        <v>80</v>
      </c>
      <c r="B34" s="98"/>
      <c r="C34" s="102"/>
      <c r="D34" s="102"/>
      <c r="E34" s="97"/>
      <c r="F34" s="97"/>
      <c r="G34" s="97"/>
      <c r="H34" s="103"/>
    </row>
    <row r="35" spans="1:8" x14ac:dyDescent="0.2">
      <c r="B35" s="23" t="s">
        <v>2</v>
      </c>
      <c r="C35" s="100" t="s">
        <v>59</v>
      </c>
      <c r="D35" s="101" t="s">
        <v>60</v>
      </c>
      <c r="E35" s="23" t="s">
        <v>3</v>
      </c>
      <c r="F35" s="23" t="s">
        <v>4</v>
      </c>
      <c r="G35" s="23" t="s">
        <v>5</v>
      </c>
      <c r="H35" s="23" t="s">
        <v>56</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13" t="s">
        <v>57</v>
      </c>
      <c r="B49" s="114"/>
      <c r="C49" s="114"/>
      <c r="D49" s="114"/>
      <c r="E49" s="114"/>
      <c r="F49" s="114"/>
      <c r="G49" s="114"/>
      <c r="H49" s="114"/>
      <c r="I49" s="114"/>
      <c r="J49" s="114"/>
      <c r="K49" s="114"/>
      <c r="L49" s="114"/>
      <c r="M49" s="114"/>
      <c r="N49" s="114"/>
      <c r="O49" s="114"/>
      <c r="P49" s="115"/>
    </row>
    <row r="50" spans="1:16" x14ac:dyDescent="0.2">
      <c r="A50" s="20"/>
      <c r="B50" s="111" t="str">
        <f>Jahresübersicht!Z8</f>
        <v>Einzelarbeit</v>
      </c>
      <c r="C50" s="112" t="str">
        <f>Jahresübersicht!AA8</f>
        <v>Gruppenangebot</v>
      </c>
      <c r="D50" s="111" t="str">
        <f>Jahresübersicht!AB8</f>
        <v>Arbeit mit Erziehenden</v>
      </c>
      <c r="E50" s="112" t="e">
        <f>Jahresübersicht!#REF!</f>
        <v>#REF!</v>
      </c>
      <c r="F50" s="111" t="e">
        <f>Jahresübersicht!#REF!</f>
        <v>#REF!</v>
      </c>
      <c r="G50" s="112" t="e">
        <f>Jahresübersicht!#REF!</f>
        <v>#REF!</v>
      </c>
      <c r="H50" s="111" t="e">
        <f>Jahresübersicht!#REF!</f>
        <v>#REF!</v>
      </c>
      <c r="I50" s="112" t="e">
        <f>Jahresübersicht!#REF!</f>
        <v>#REF!</v>
      </c>
      <c r="J50" s="111" t="e">
        <f>Jahresübersicht!#REF!</f>
        <v>#REF!</v>
      </c>
      <c r="K50" s="112" t="e">
        <f>Jahresübersicht!#REF!</f>
        <v>#REF!</v>
      </c>
      <c r="L50" s="111" t="e">
        <f>Jahresübersicht!#REF!</f>
        <v>#REF!</v>
      </c>
      <c r="M50" s="112" t="e">
        <f>Jahresübersicht!#REF!</f>
        <v>#REF!</v>
      </c>
      <c r="N50" s="111" t="e">
        <f>Jahresübersicht!#REF!</f>
        <v>#REF!</v>
      </c>
      <c r="O50" s="112" t="e">
        <f>Jahresübersicht!#REF!</f>
        <v>#REF!</v>
      </c>
      <c r="P50" s="111" t="str">
        <f>Jahresübersicht!AC8</f>
        <v>Multiplikator:innenarbeit</v>
      </c>
    </row>
    <row r="51" spans="1:16" x14ac:dyDescent="0.2">
      <c r="A51" s="23" t="s">
        <v>6</v>
      </c>
      <c r="B51" s="22">
        <f>Jahresübersicht!Z10</f>
        <v>0</v>
      </c>
      <c r="C51" s="22">
        <f>Jahresübersicht!AA10</f>
        <v>0</v>
      </c>
      <c r="D51" s="22">
        <f>Jahresübersicht!AB10</f>
        <v>0</v>
      </c>
      <c r="E51" s="22" t="e">
        <f>Jahresübersicht!#REF!</f>
        <v>#REF!</v>
      </c>
      <c r="F51" s="22" t="e">
        <f>Jahresübersicht!#REF!</f>
        <v>#REF!</v>
      </c>
      <c r="G51" s="22" t="e">
        <f>Jahresübersicht!#REF!</f>
        <v>#REF!</v>
      </c>
      <c r="H51" s="22" t="e">
        <f>Jahresübersicht!#REF!</f>
        <v>#REF!</v>
      </c>
      <c r="I51" s="22" t="e">
        <f>Jahresübersicht!#REF!</f>
        <v>#REF!</v>
      </c>
      <c r="J51" s="22" t="e">
        <f>Jahresübersicht!#REF!</f>
        <v>#REF!</v>
      </c>
      <c r="K51" s="22" t="e">
        <f>Jahresübersicht!#REF!</f>
        <v>#REF!</v>
      </c>
      <c r="L51" s="22" t="e">
        <f>Jahresübersicht!#REF!</f>
        <v>#REF!</v>
      </c>
      <c r="M51" s="22" t="e">
        <f>Jahresübersicht!#REF!</f>
        <v>#REF!</v>
      </c>
      <c r="N51" s="22" t="e">
        <f>Jahresübersicht!#REF!</f>
        <v>#REF!</v>
      </c>
      <c r="O51" s="22" t="e">
        <f>Jahresübersicht!#REF!</f>
        <v>#REF!</v>
      </c>
      <c r="P51" s="22">
        <f>Jahresübersicht!AC10</f>
        <v>0</v>
      </c>
    </row>
    <row r="52" spans="1:16" x14ac:dyDescent="0.2">
      <c r="A52" s="16" t="s">
        <v>7</v>
      </c>
      <c r="B52" s="22">
        <f>Jahresübersicht!Z11</f>
        <v>0</v>
      </c>
      <c r="C52" s="22">
        <f>Jahresübersicht!AA11</f>
        <v>0</v>
      </c>
      <c r="D52" s="22">
        <f>Jahresübersicht!AB11</f>
        <v>0</v>
      </c>
      <c r="E52" s="22" t="e">
        <f>Jahresübersicht!#REF!</f>
        <v>#REF!</v>
      </c>
      <c r="F52" s="22" t="e">
        <f>Jahresübersicht!#REF!</f>
        <v>#REF!</v>
      </c>
      <c r="G52" s="22" t="e">
        <f>Jahresübersicht!#REF!</f>
        <v>#REF!</v>
      </c>
      <c r="H52" s="22" t="e">
        <f>Jahresübersicht!#REF!</f>
        <v>#REF!</v>
      </c>
      <c r="I52" s="22" t="e">
        <f>Jahresübersicht!#REF!</f>
        <v>#REF!</v>
      </c>
      <c r="J52" s="22" t="e">
        <f>Jahresübersicht!#REF!</f>
        <v>#REF!</v>
      </c>
      <c r="K52" s="22" t="e">
        <f>Jahresübersicht!#REF!</f>
        <v>#REF!</v>
      </c>
      <c r="L52" s="22" t="e">
        <f>Jahresübersicht!#REF!</f>
        <v>#REF!</v>
      </c>
      <c r="M52" s="22" t="e">
        <f>Jahresübersicht!#REF!</f>
        <v>#REF!</v>
      </c>
      <c r="N52" s="22" t="e">
        <f>Jahresübersicht!#REF!</f>
        <v>#REF!</v>
      </c>
      <c r="O52" s="22" t="e">
        <f>Jahresübersicht!#REF!</f>
        <v>#REF!</v>
      </c>
      <c r="P52" s="22">
        <f>Jahresübersicht!AC11</f>
        <v>0</v>
      </c>
    </row>
    <row r="53" spans="1:16" x14ac:dyDescent="0.2">
      <c r="A53" s="16" t="s">
        <v>8</v>
      </c>
      <c r="B53" s="22">
        <f>Jahresübersicht!Z12</f>
        <v>0</v>
      </c>
      <c r="C53" s="22">
        <f>Jahresübersicht!AA12</f>
        <v>0</v>
      </c>
      <c r="D53" s="22">
        <f>Jahresübersicht!AB12</f>
        <v>0</v>
      </c>
      <c r="E53" s="22" t="e">
        <f>Jahresübersicht!#REF!</f>
        <v>#REF!</v>
      </c>
      <c r="F53" s="22" t="e">
        <f>Jahresübersicht!#REF!</f>
        <v>#REF!</v>
      </c>
      <c r="G53" s="22" t="e">
        <f>Jahresübersicht!#REF!</f>
        <v>#REF!</v>
      </c>
      <c r="H53" s="22" t="e">
        <f>Jahresübersicht!#REF!</f>
        <v>#REF!</v>
      </c>
      <c r="I53" s="22" t="e">
        <f>Jahresübersicht!#REF!</f>
        <v>#REF!</v>
      </c>
      <c r="J53" s="22" t="e">
        <f>Jahresübersicht!#REF!</f>
        <v>#REF!</v>
      </c>
      <c r="K53" s="22" t="e">
        <f>Jahresübersicht!#REF!</f>
        <v>#REF!</v>
      </c>
      <c r="L53" s="22" t="e">
        <f>Jahresübersicht!#REF!</f>
        <v>#REF!</v>
      </c>
      <c r="M53" s="22" t="e">
        <f>Jahresübersicht!#REF!</f>
        <v>#REF!</v>
      </c>
      <c r="N53" s="22" t="e">
        <f>Jahresübersicht!#REF!</f>
        <v>#REF!</v>
      </c>
      <c r="O53" s="22" t="e">
        <f>Jahresübersicht!#REF!</f>
        <v>#REF!</v>
      </c>
      <c r="P53" s="22">
        <f>Jahresübersicht!AC12</f>
        <v>0</v>
      </c>
    </row>
    <row r="54" spans="1:16" x14ac:dyDescent="0.2">
      <c r="A54" s="16" t="s">
        <v>9</v>
      </c>
      <c r="B54" s="22">
        <f>Jahresübersicht!Z13</f>
        <v>0</v>
      </c>
      <c r="C54" s="22">
        <f>Jahresübersicht!AA13</f>
        <v>0</v>
      </c>
      <c r="D54" s="22">
        <f>Jahresübersicht!AB13</f>
        <v>0</v>
      </c>
      <c r="E54" s="22" t="e">
        <f>Jahresübersicht!#REF!</f>
        <v>#REF!</v>
      </c>
      <c r="F54" s="22" t="e">
        <f>Jahresübersicht!#REF!</f>
        <v>#REF!</v>
      </c>
      <c r="G54" s="22" t="e">
        <f>Jahresübersicht!#REF!</f>
        <v>#REF!</v>
      </c>
      <c r="H54" s="22" t="e">
        <f>Jahresübersicht!#REF!</f>
        <v>#REF!</v>
      </c>
      <c r="I54" s="22" t="e">
        <f>Jahresübersicht!#REF!</f>
        <v>#REF!</v>
      </c>
      <c r="J54" s="22" t="e">
        <f>Jahresübersicht!#REF!</f>
        <v>#REF!</v>
      </c>
      <c r="K54" s="22" t="e">
        <f>Jahresübersicht!#REF!</f>
        <v>#REF!</v>
      </c>
      <c r="L54" s="22" t="e">
        <f>Jahresübersicht!#REF!</f>
        <v>#REF!</v>
      </c>
      <c r="M54" s="22" t="e">
        <f>Jahresübersicht!#REF!</f>
        <v>#REF!</v>
      </c>
      <c r="N54" s="22" t="e">
        <f>Jahresübersicht!#REF!</f>
        <v>#REF!</v>
      </c>
      <c r="O54" s="22" t="e">
        <f>Jahresübersicht!#REF!</f>
        <v>#REF!</v>
      </c>
      <c r="P54" s="22">
        <f>Jahresübersicht!AC13</f>
        <v>0</v>
      </c>
    </row>
    <row r="55" spans="1:16" x14ac:dyDescent="0.2">
      <c r="A55" s="16" t="s">
        <v>10</v>
      </c>
      <c r="B55" s="22">
        <f>Jahresübersicht!Z14</f>
        <v>0</v>
      </c>
      <c r="C55" s="22">
        <f>Jahresübersicht!AA14</f>
        <v>0</v>
      </c>
      <c r="D55" s="22">
        <f>Jahresübersicht!AB14</f>
        <v>0</v>
      </c>
      <c r="E55" s="22" t="e">
        <f>Jahresübersicht!#REF!</f>
        <v>#REF!</v>
      </c>
      <c r="F55" s="22" t="e">
        <f>Jahresübersicht!#REF!</f>
        <v>#REF!</v>
      </c>
      <c r="G55" s="22" t="e">
        <f>Jahresübersicht!#REF!</f>
        <v>#REF!</v>
      </c>
      <c r="H55" s="22" t="e">
        <f>Jahresübersicht!#REF!</f>
        <v>#REF!</v>
      </c>
      <c r="I55" s="22" t="e">
        <f>Jahresübersicht!#REF!</f>
        <v>#REF!</v>
      </c>
      <c r="J55" s="22" t="e">
        <f>Jahresübersicht!#REF!</f>
        <v>#REF!</v>
      </c>
      <c r="K55" s="22" t="e">
        <f>Jahresübersicht!#REF!</f>
        <v>#REF!</v>
      </c>
      <c r="L55" s="22" t="e">
        <f>Jahresübersicht!#REF!</f>
        <v>#REF!</v>
      </c>
      <c r="M55" s="22" t="e">
        <f>Jahresübersicht!#REF!</f>
        <v>#REF!</v>
      </c>
      <c r="N55" s="22" t="e">
        <f>Jahresübersicht!#REF!</f>
        <v>#REF!</v>
      </c>
      <c r="O55" s="22" t="e">
        <f>Jahresübersicht!#REF!</f>
        <v>#REF!</v>
      </c>
      <c r="P55" s="22">
        <f>Jahresübersicht!AC14</f>
        <v>0</v>
      </c>
    </row>
    <row r="56" spans="1:16" x14ac:dyDescent="0.2">
      <c r="A56" s="16" t="s">
        <v>11</v>
      </c>
      <c r="B56" s="22">
        <f>Jahresübersicht!Z15</f>
        <v>0</v>
      </c>
      <c r="C56" s="22">
        <f>Jahresübersicht!AA15</f>
        <v>0</v>
      </c>
      <c r="D56" s="22">
        <f>Jahresübersicht!AB15</f>
        <v>0</v>
      </c>
      <c r="E56" s="22" t="e">
        <f>Jahresübersicht!#REF!</f>
        <v>#REF!</v>
      </c>
      <c r="F56" s="22" t="e">
        <f>Jahresübersicht!#REF!</f>
        <v>#REF!</v>
      </c>
      <c r="G56" s="22" t="e">
        <f>Jahresübersicht!#REF!</f>
        <v>#REF!</v>
      </c>
      <c r="H56" s="22" t="e">
        <f>Jahresübersicht!#REF!</f>
        <v>#REF!</v>
      </c>
      <c r="I56" s="22" t="e">
        <f>Jahresübersicht!#REF!</f>
        <v>#REF!</v>
      </c>
      <c r="J56" s="22" t="e">
        <f>Jahresübersicht!#REF!</f>
        <v>#REF!</v>
      </c>
      <c r="K56" s="22" t="e">
        <f>Jahresübersicht!#REF!</f>
        <v>#REF!</v>
      </c>
      <c r="L56" s="22" t="e">
        <f>Jahresübersicht!#REF!</f>
        <v>#REF!</v>
      </c>
      <c r="M56" s="22" t="e">
        <f>Jahresübersicht!#REF!</f>
        <v>#REF!</v>
      </c>
      <c r="N56" s="22" t="e">
        <f>Jahresübersicht!#REF!</f>
        <v>#REF!</v>
      </c>
      <c r="O56" s="22" t="e">
        <f>Jahresübersicht!#REF!</f>
        <v>#REF!</v>
      </c>
      <c r="P56" s="22">
        <f>Jahresübersicht!AC15</f>
        <v>0</v>
      </c>
    </row>
    <row r="57" spans="1:16" x14ac:dyDescent="0.2">
      <c r="A57" s="16" t="s">
        <v>12</v>
      </c>
      <c r="B57" s="22">
        <f>Jahresübersicht!Z16</f>
        <v>0</v>
      </c>
      <c r="C57" s="22">
        <f>Jahresübersicht!AA16</f>
        <v>0</v>
      </c>
      <c r="D57" s="22">
        <f>Jahresübersicht!AB16</f>
        <v>0</v>
      </c>
      <c r="E57" s="22" t="e">
        <f>Jahresübersicht!#REF!</f>
        <v>#REF!</v>
      </c>
      <c r="F57" s="22" t="e">
        <f>Jahresübersicht!#REF!</f>
        <v>#REF!</v>
      </c>
      <c r="G57" s="22" t="e">
        <f>Jahresübersicht!#REF!</f>
        <v>#REF!</v>
      </c>
      <c r="H57" s="22" t="e">
        <f>Jahresübersicht!#REF!</f>
        <v>#REF!</v>
      </c>
      <c r="I57" s="22" t="e">
        <f>Jahresübersicht!#REF!</f>
        <v>#REF!</v>
      </c>
      <c r="J57" s="22" t="e">
        <f>Jahresübersicht!#REF!</f>
        <v>#REF!</v>
      </c>
      <c r="K57" s="22" t="e">
        <f>Jahresübersicht!#REF!</f>
        <v>#REF!</v>
      </c>
      <c r="L57" s="22" t="e">
        <f>Jahresübersicht!#REF!</f>
        <v>#REF!</v>
      </c>
      <c r="M57" s="22" t="e">
        <f>Jahresübersicht!#REF!</f>
        <v>#REF!</v>
      </c>
      <c r="N57" s="22" t="e">
        <f>Jahresübersicht!#REF!</f>
        <v>#REF!</v>
      </c>
      <c r="O57" s="22" t="e">
        <f>Jahresübersicht!#REF!</f>
        <v>#REF!</v>
      </c>
      <c r="P57" s="22">
        <f>Jahresübersicht!AC16</f>
        <v>0</v>
      </c>
    </row>
    <row r="58" spans="1:16" x14ac:dyDescent="0.2">
      <c r="A58" s="16" t="s">
        <v>13</v>
      </c>
      <c r="B58" s="22">
        <f>Jahresübersicht!Z17</f>
        <v>0</v>
      </c>
      <c r="C58" s="22">
        <f>Jahresübersicht!AA17</f>
        <v>0</v>
      </c>
      <c r="D58" s="22">
        <f>Jahresübersicht!AB17</f>
        <v>0</v>
      </c>
      <c r="E58" s="22" t="e">
        <f>Jahresübersicht!#REF!</f>
        <v>#REF!</v>
      </c>
      <c r="F58" s="22" t="e">
        <f>Jahresübersicht!#REF!</f>
        <v>#REF!</v>
      </c>
      <c r="G58" s="22" t="e">
        <f>Jahresübersicht!#REF!</f>
        <v>#REF!</v>
      </c>
      <c r="H58" s="22" t="e">
        <f>Jahresübersicht!#REF!</f>
        <v>#REF!</v>
      </c>
      <c r="I58" s="22" t="e">
        <f>Jahresübersicht!#REF!</f>
        <v>#REF!</v>
      </c>
      <c r="J58" s="22" t="e">
        <f>Jahresübersicht!#REF!</f>
        <v>#REF!</v>
      </c>
      <c r="K58" s="22" t="e">
        <f>Jahresübersicht!#REF!</f>
        <v>#REF!</v>
      </c>
      <c r="L58" s="22" t="e">
        <f>Jahresübersicht!#REF!</f>
        <v>#REF!</v>
      </c>
      <c r="M58" s="22" t="e">
        <f>Jahresübersicht!#REF!</f>
        <v>#REF!</v>
      </c>
      <c r="N58" s="22" t="e">
        <f>Jahresübersicht!#REF!</f>
        <v>#REF!</v>
      </c>
      <c r="O58" s="22" t="e">
        <f>Jahresübersicht!#REF!</f>
        <v>#REF!</v>
      </c>
      <c r="P58" s="22">
        <f>Jahresübersicht!AC17</f>
        <v>0</v>
      </c>
    </row>
    <row r="59" spans="1:16" x14ac:dyDescent="0.2">
      <c r="A59" s="16" t="s">
        <v>14</v>
      </c>
      <c r="B59" s="22">
        <f>Jahresübersicht!Z18</f>
        <v>0</v>
      </c>
      <c r="C59" s="22">
        <f>Jahresübersicht!AA18</f>
        <v>0</v>
      </c>
      <c r="D59" s="22">
        <f>Jahresübersicht!AB18</f>
        <v>0</v>
      </c>
      <c r="E59" s="22" t="e">
        <f>Jahresübersicht!#REF!</f>
        <v>#REF!</v>
      </c>
      <c r="F59" s="22" t="e">
        <f>Jahresübersicht!#REF!</f>
        <v>#REF!</v>
      </c>
      <c r="G59" s="22" t="e">
        <f>Jahresübersicht!#REF!</f>
        <v>#REF!</v>
      </c>
      <c r="H59" s="22" t="e">
        <f>Jahresübersicht!#REF!</f>
        <v>#REF!</v>
      </c>
      <c r="I59" s="22" t="e">
        <f>Jahresübersicht!#REF!</f>
        <v>#REF!</v>
      </c>
      <c r="J59" s="22" t="e">
        <f>Jahresübersicht!#REF!</f>
        <v>#REF!</v>
      </c>
      <c r="K59" s="22" t="e">
        <f>Jahresübersicht!#REF!</f>
        <v>#REF!</v>
      </c>
      <c r="L59" s="22" t="e">
        <f>Jahresübersicht!#REF!</f>
        <v>#REF!</v>
      </c>
      <c r="M59" s="22" t="e">
        <f>Jahresübersicht!#REF!</f>
        <v>#REF!</v>
      </c>
      <c r="N59" s="22" t="e">
        <f>Jahresübersicht!#REF!</f>
        <v>#REF!</v>
      </c>
      <c r="O59" s="22" t="e">
        <f>Jahresübersicht!#REF!</f>
        <v>#REF!</v>
      </c>
      <c r="P59" s="22">
        <f>Jahresübersicht!AC18</f>
        <v>0</v>
      </c>
    </row>
    <row r="60" spans="1:16" x14ac:dyDescent="0.2">
      <c r="A60" s="16" t="s">
        <v>15</v>
      </c>
      <c r="B60" s="22">
        <f>Jahresübersicht!Z19</f>
        <v>0</v>
      </c>
      <c r="C60" s="22">
        <f>Jahresübersicht!AA19</f>
        <v>0</v>
      </c>
      <c r="D60" s="22">
        <f>Jahresübersicht!AB19</f>
        <v>0</v>
      </c>
      <c r="E60" s="22" t="e">
        <f>Jahresübersicht!#REF!</f>
        <v>#REF!</v>
      </c>
      <c r="F60" s="22" t="e">
        <f>Jahresübersicht!#REF!</f>
        <v>#REF!</v>
      </c>
      <c r="G60" s="22" t="e">
        <f>Jahresübersicht!#REF!</f>
        <v>#REF!</v>
      </c>
      <c r="H60" s="22" t="e">
        <f>Jahresübersicht!#REF!</f>
        <v>#REF!</v>
      </c>
      <c r="I60" s="22" t="e">
        <f>Jahresübersicht!#REF!</f>
        <v>#REF!</v>
      </c>
      <c r="J60" s="22" t="e">
        <f>Jahresübersicht!#REF!</f>
        <v>#REF!</v>
      </c>
      <c r="K60" s="22" t="e">
        <f>Jahresübersicht!#REF!</f>
        <v>#REF!</v>
      </c>
      <c r="L60" s="22" t="e">
        <f>Jahresübersicht!#REF!</f>
        <v>#REF!</v>
      </c>
      <c r="M60" s="22" t="e">
        <f>Jahresübersicht!#REF!</f>
        <v>#REF!</v>
      </c>
      <c r="N60" s="22" t="e">
        <f>Jahresübersicht!#REF!</f>
        <v>#REF!</v>
      </c>
      <c r="O60" s="22" t="e">
        <f>Jahresübersicht!#REF!</f>
        <v>#REF!</v>
      </c>
      <c r="P60" s="22">
        <f>Jahresübersicht!AC19</f>
        <v>0</v>
      </c>
    </row>
    <row r="61" spans="1:16" x14ac:dyDescent="0.2">
      <c r="A61" s="16" t="s">
        <v>16</v>
      </c>
      <c r="B61" s="22">
        <f>Jahresübersicht!Z20</f>
        <v>0</v>
      </c>
      <c r="C61" s="22">
        <f>Jahresübersicht!AA20</f>
        <v>0</v>
      </c>
      <c r="D61" s="22">
        <f>Jahresübersicht!AB20</f>
        <v>0</v>
      </c>
      <c r="E61" s="22" t="e">
        <f>Jahresübersicht!#REF!</f>
        <v>#REF!</v>
      </c>
      <c r="F61" s="22" t="e">
        <f>Jahresübersicht!#REF!</f>
        <v>#REF!</v>
      </c>
      <c r="G61" s="22" t="e">
        <f>Jahresübersicht!#REF!</f>
        <v>#REF!</v>
      </c>
      <c r="H61" s="22" t="e">
        <f>Jahresübersicht!#REF!</f>
        <v>#REF!</v>
      </c>
      <c r="I61" s="22" t="e">
        <f>Jahresübersicht!#REF!</f>
        <v>#REF!</v>
      </c>
      <c r="J61" s="22" t="e">
        <f>Jahresübersicht!#REF!</f>
        <v>#REF!</v>
      </c>
      <c r="K61" s="22" t="e">
        <f>Jahresübersicht!#REF!</f>
        <v>#REF!</v>
      </c>
      <c r="L61" s="22" t="e">
        <f>Jahresübersicht!#REF!</f>
        <v>#REF!</v>
      </c>
      <c r="M61" s="22" t="e">
        <f>Jahresübersicht!#REF!</f>
        <v>#REF!</v>
      </c>
      <c r="N61" s="22" t="e">
        <f>Jahresübersicht!#REF!</f>
        <v>#REF!</v>
      </c>
      <c r="O61" s="22" t="e">
        <f>Jahresübersicht!#REF!</f>
        <v>#REF!</v>
      </c>
      <c r="P61" s="22">
        <f>Jahresübersicht!AC20</f>
        <v>0</v>
      </c>
    </row>
    <row r="62" spans="1:16" x14ac:dyDescent="0.2">
      <c r="A62" s="16" t="s">
        <v>17</v>
      </c>
      <c r="B62" s="22">
        <f>Jahresübersicht!Z21</f>
        <v>0</v>
      </c>
      <c r="C62" s="22">
        <f>Jahresübersicht!AA21</f>
        <v>0</v>
      </c>
      <c r="D62" s="22">
        <f>Jahresübersicht!AB21</f>
        <v>0</v>
      </c>
      <c r="E62" s="22" t="e">
        <f>Jahresübersicht!#REF!</f>
        <v>#REF!</v>
      </c>
      <c r="F62" s="22" t="e">
        <f>Jahresübersicht!#REF!</f>
        <v>#REF!</v>
      </c>
      <c r="G62" s="22" t="e">
        <f>Jahresübersicht!#REF!</f>
        <v>#REF!</v>
      </c>
      <c r="H62" s="22" t="e">
        <f>Jahresübersicht!#REF!</f>
        <v>#REF!</v>
      </c>
      <c r="I62" s="22" t="e">
        <f>Jahresübersicht!#REF!</f>
        <v>#REF!</v>
      </c>
      <c r="J62" s="22" t="e">
        <f>Jahresübersicht!#REF!</f>
        <v>#REF!</v>
      </c>
      <c r="K62" s="22" t="e">
        <f>Jahresübersicht!#REF!</f>
        <v>#REF!</v>
      </c>
      <c r="L62" s="22" t="e">
        <f>Jahresübersicht!#REF!</f>
        <v>#REF!</v>
      </c>
      <c r="M62" s="22" t="e">
        <f>Jahresübersicht!#REF!</f>
        <v>#REF!</v>
      </c>
      <c r="N62" s="22" t="e">
        <f>Jahresübersicht!#REF!</f>
        <v>#REF!</v>
      </c>
      <c r="O62" s="22" t="e">
        <f>Jahresübersicht!#REF!</f>
        <v>#REF!</v>
      </c>
      <c r="P62" s="22">
        <f>Jahresübersicht!AC21</f>
        <v>0</v>
      </c>
    </row>
    <row r="64" spans="1:16" ht="15" thickBot="1" x14ac:dyDescent="0.25"/>
    <row r="65" spans="1:7" ht="15" thickBot="1" x14ac:dyDescent="0.25">
      <c r="A65" s="105" t="s">
        <v>62</v>
      </c>
      <c r="B65" s="116"/>
      <c r="C65" s="116"/>
      <c r="D65" s="116"/>
      <c r="E65" s="116"/>
      <c r="F65" s="116"/>
      <c r="G65" s="117"/>
    </row>
    <row r="66" spans="1:7" ht="38.25" x14ac:dyDescent="0.2">
      <c r="B66" s="95" t="str">
        <f>Jahresübersicht!AE8</f>
        <v>Angebot für Multiplikator:innen</v>
      </c>
      <c r="C66" s="95" t="e">
        <f>Jahresübersicht!#REF!</f>
        <v>#REF!</v>
      </c>
      <c r="D66" s="95" t="e">
        <f>Jahresübersicht!#REF!</f>
        <v>#REF!</v>
      </c>
      <c r="E66" s="95" t="e">
        <f>Jahresübersicht!#REF!</f>
        <v>#REF!</v>
      </c>
      <c r="F66" s="95" t="e">
        <f>Jahresübersicht!#REF!</f>
        <v>#REF!</v>
      </c>
      <c r="G66" s="95" t="str">
        <f>Jahresübersicht!AF8</f>
        <v>Veranstaltungen</v>
      </c>
    </row>
    <row r="67" spans="1:7" x14ac:dyDescent="0.2">
      <c r="A67" s="23" t="s">
        <v>6</v>
      </c>
      <c r="B67" s="22">
        <f>Jahresübersicht!AE10</f>
        <v>0</v>
      </c>
      <c r="C67" s="22" t="e">
        <f>Jahresübersicht!#REF!</f>
        <v>#REF!</v>
      </c>
      <c r="D67" s="22" t="e">
        <f>Jahresübersicht!#REF!</f>
        <v>#REF!</v>
      </c>
      <c r="E67" s="22" t="e">
        <f>Jahresübersicht!#REF!</f>
        <v>#REF!</v>
      </c>
      <c r="F67" s="22" t="e">
        <f>Jahresübersicht!#REF!</f>
        <v>#REF!</v>
      </c>
      <c r="G67" s="22">
        <f>Jahresübersicht!AF10</f>
        <v>0</v>
      </c>
    </row>
    <row r="68" spans="1:7" x14ac:dyDescent="0.2">
      <c r="A68" s="16" t="s">
        <v>7</v>
      </c>
      <c r="B68" s="22">
        <f>Jahresübersicht!AE11</f>
        <v>0</v>
      </c>
      <c r="C68" s="22" t="e">
        <f>Jahresübersicht!#REF!</f>
        <v>#REF!</v>
      </c>
      <c r="D68" s="22" t="e">
        <f>Jahresübersicht!#REF!</f>
        <v>#REF!</v>
      </c>
      <c r="E68" s="22" t="e">
        <f>Jahresübersicht!#REF!</f>
        <v>#REF!</v>
      </c>
      <c r="F68" s="22" t="e">
        <f>Jahresübersicht!#REF!</f>
        <v>#REF!</v>
      </c>
      <c r="G68" s="22">
        <f>Jahresübersicht!AF11</f>
        <v>0</v>
      </c>
    </row>
    <row r="69" spans="1:7" x14ac:dyDescent="0.2">
      <c r="A69" s="16" t="s">
        <v>8</v>
      </c>
      <c r="B69" s="22">
        <f>Jahresübersicht!AE12</f>
        <v>0</v>
      </c>
      <c r="C69" s="22" t="e">
        <f>Jahresübersicht!#REF!</f>
        <v>#REF!</v>
      </c>
      <c r="D69" s="22" t="e">
        <f>Jahresübersicht!#REF!</f>
        <v>#REF!</v>
      </c>
      <c r="E69" s="22" t="e">
        <f>Jahresübersicht!#REF!</f>
        <v>#REF!</v>
      </c>
      <c r="F69" s="22" t="e">
        <f>Jahresübersicht!#REF!</f>
        <v>#REF!</v>
      </c>
      <c r="G69" s="22">
        <f>Jahresübersicht!AF12</f>
        <v>0</v>
      </c>
    </row>
    <row r="70" spans="1:7" x14ac:dyDescent="0.2">
      <c r="A70" s="16" t="s">
        <v>9</v>
      </c>
      <c r="B70" s="22">
        <f>Jahresübersicht!AE13</f>
        <v>0</v>
      </c>
      <c r="C70" s="22" t="e">
        <f>Jahresübersicht!#REF!</f>
        <v>#REF!</v>
      </c>
      <c r="D70" s="22" t="e">
        <f>Jahresübersicht!#REF!</f>
        <v>#REF!</v>
      </c>
      <c r="E70" s="22" t="e">
        <f>Jahresübersicht!#REF!</f>
        <v>#REF!</v>
      </c>
      <c r="F70" s="22" t="e">
        <f>Jahresübersicht!#REF!</f>
        <v>#REF!</v>
      </c>
      <c r="G70" s="22">
        <f>Jahresübersicht!AF13</f>
        <v>0</v>
      </c>
    </row>
    <row r="71" spans="1:7" x14ac:dyDescent="0.2">
      <c r="A71" s="16" t="s">
        <v>10</v>
      </c>
      <c r="B71" s="22">
        <f>Jahresübersicht!AE14</f>
        <v>0</v>
      </c>
      <c r="C71" s="22" t="e">
        <f>Jahresübersicht!#REF!</f>
        <v>#REF!</v>
      </c>
      <c r="D71" s="22" t="e">
        <f>Jahresübersicht!#REF!</f>
        <v>#REF!</v>
      </c>
      <c r="E71" s="22" t="e">
        <f>Jahresübersicht!#REF!</f>
        <v>#REF!</v>
      </c>
      <c r="F71" s="22" t="e">
        <f>Jahresübersicht!#REF!</f>
        <v>#REF!</v>
      </c>
      <c r="G71" s="22">
        <f>Jahresübersicht!AF14</f>
        <v>0</v>
      </c>
    </row>
    <row r="72" spans="1:7" x14ac:dyDescent="0.2">
      <c r="A72" s="16" t="s">
        <v>11</v>
      </c>
      <c r="B72" s="22">
        <f>Jahresübersicht!AE15</f>
        <v>0</v>
      </c>
      <c r="C72" s="22" t="e">
        <f>Jahresübersicht!#REF!</f>
        <v>#REF!</v>
      </c>
      <c r="D72" s="22" t="e">
        <f>Jahresübersicht!#REF!</f>
        <v>#REF!</v>
      </c>
      <c r="E72" s="22" t="e">
        <f>Jahresübersicht!#REF!</f>
        <v>#REF!</v>
      </c>
      <c r="F72" s="22" t="e">
        <f>Jahresübersicht!#REF!</f>
        <v>#REF!</v>
      </c>
      <c r="G72" s="22">
        <f>Jahresübersicht!AF15</f>
        <v>0</v>
      </c>
    </row>
    <row r="73" spans="1:7" x14ac:dyDescent="0.2">
      <c r="A73" s="16" t="s">
        <v>12</v>
      </c>
      <c r="B73" s="22">
        <f>Jahresübersicht!AE16</f>
        <v>0</v>
      </c>
      <c r="C73" s="22" t="e">
        <f>Jahresübersicht!#REF!</f>
        <v>#REF!</v>
      </c>
      <c r="D73" s="22" t="e">
        <f>Jahresübersicht!#REF!</f>
        <v>#REF!</v>
      </c>
      <c r="E73" s="22" t="e">
        <f>Jahresübersicht!#REF!</f>
        <v>#REF!</v>
      </c>
      <c r="F73" s="22" t="e">
        <f>Jahresübersicht!#REF!</f>
        <v>#REF!</v>
      </c>
      <c r="G73" s="22">
        <f>Jahresübersicht!AF16</f>
        <v>0</v>
      </c>
    </row>
    <row r="74" spans="1:7" x14ac:dyDescent="0.2">
      <c r="A74" s="16" t="s">
        <v>13</v>
      </c>
      <c r="B74" s="22">
        <f>Jahresübersicht!AE17</f>
        <v>0</v>
      </c>
      <c r="C74" s="22" t="e">
        <f>Jahresübersicht!#REF!</f>
        <v>#REF!</v>
      </c>
      <c r="D74" s="22" t="e">
        <f>Jahresübersicht!#REF!</f>
        <v>#REF!</v>
      </c>
      <c r="E74" s="22" t="e">
        <f>Jahresübersicht!#REF!</f>
        <v>#REF!</v>
      </c>
      <c r="F74" s="22" t="e">
        <f>Jahresübersicht!#REF!</f>
        <v>#REF!</v>
      </c>
      <c r="G74" s="22">
        <f>Jahresübersicht!AF17</f>
        <v>0</v>
      </c>
    </row>
    <row r="75" spans="1:7" x14ac:dyDescent="0.2">
      <c r="A75" s="16" t="s">
        <v>14</v>
      </c>
      <c r="B75" s="22">
        <f>Jahresübersicht!AE18</f>
        <v>0</v>
      </c>
      <c r="C75" s="22" t="e">
        <f>Jahresübersicht!#REF!</f>
        <v>#REF!</v>
      </c>
      <c r="D75" s="22" t="e">
        <f>Jahresübersicht!#REF!</f>
        <v>#REF!</v>
      </c>
      <c r="E75" s="22" t="e">
        <f>Jahresübersicht!#REF!</f>
        <v>#REF!</v>
      </c>
      <c r="F75" s="22" t="e">
        <f>Jahresübersicht!#REF!</f>
        <v>#REF!</v>
      </c>
      <c r="G75" s="22">
        <f>Jahresübersicht!AF18</f>
        <v>0</v>
      </c>
    </row>
    <row r="76" spans="1:7" x14ac:dyDescent="0.2">
      <c r="A76" s="16" t="s">
        <v>15</v>
      </c>
      <c r="B76" s="22">
        <f>Jahresübersicht!AE19</f>
        <v>0</v>
      </c>
      <c r="C76" s="22" t="e">
        <f>Jahresübersicht!#REF!</f>
        <v>#REF!</v>
      </c>
      <c r="D76" s="22" t="e">
        <f>Jahresübersicht!#REF!</f>
        <v>#REF!</v>
      </c>
      <c r="E76" s="22" t="e">
        <f>Jahresübersicht!#REF!</f>
        <v>#REF!</v>
      </c>
      <c r="F76" s="22" t="e">
        <f>Jahresübersicht!#REF!</f>
        <v>#REF!</v>
      </c>
      <c r="G76" s="22">
        <f>Jahresübersicht!AF19</f>
        <v>0</v>
      </c>
    </row>
    <row r="77" spans="1:7" x14ac:dyDescent="0.2">
      <c r="A77" s="16" t="s">
        <v>16</v>
      </c>
      <c r="B77" s="22">
        <f>Jahresübersicht!AE20</f>
        <v>0</v>
      </c>
      <c r="C77" s="22" t="e">
        <f>Jahresübersicht!#REF!</f>
        <v>#REF!</v>
      </c>
      <c r="D77" s="22" t="e">
        <f>Jahresübersicht!#REF!</f>
        <v>#REF!</v>
      </c>
      <c r="E77" s="22" t="e">
        <f>Jahresübersicht!#REF!</f>
        <v>#REF!</v>
      </c>
      <c r="F77" s="22" t="e">
        <f>Jahresübersicht!#REF!</f>
        <v>#REF!</v>
      </c>
      <c r="G77" s="22">
        <f>Jahresübersicht!AF20</f>
        <v>0</v>
      </c>
    </row>
    <row r="78" spans="1:7" x14ac:dyDescent="0.2">
      <c r="A78" s="16" t="s">
        <v>17</v>
      </c>
      <c r="B78" s="22">
        <f>Jahresübersicht!AE21</f>
        <v>0</v>
      </c>
      <c r="C78" s="22" t="e">
        <f>Jahresübersicht!#REF!</f>
        <v>#REF!</v>
      </c>
      <c r="D78" s="22" t="e">
        <f>Jahresübersicht!#REF!</f>
        <v>#REF!</v>
      </c>
      <c r="E78" s="22" t="e">
        <f>Jahresübersicht!#REF!</f>
        <v>#REF!</v>
      </c>
      <c r="F78" s="22" t="e">
        <f>Jahresübersicht!#REF!</f>
        <v>#REF!</v>
      </c>
      <c r="G78" s="22">
        <f>Jahresübersicht!AF21</f>
        <v>0</v>
      </c>
    </row>
    <row r="81" spans="1:3" x14ac:dyDescent="0.2">
      <c r="A81" s="171" t="s">
        <v>64</v>
      </c>
      <c r="C81" t="s">
        <v>84</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topLeftCell="A48">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topLeftCell="A48">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zoomScale="70" zoomScaleNormal="70" zoomScalePageLayoutView="60" workbookViewId="0">
      <selection activeCell="X10" sqref="X10"/>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29" width="6.625" style="24" customWidth="1"/>
    <col min="30" max="30" width="7.625" style="24" customWidth="1"/>
    <col min="31" max="32" width="6.625" style="24" customWidth="1"/>
    <col min="33" max="33" width="11" style="24" customWidth="1"/>
    <col min="34" max="16384" width="11" style="24"/>
  </cols>
  <sheetData>
    <row r="1" spans="1:32" ht="18.75" x14ac:dyDescent="0.3">
      <c r="A1" s="173" t="s">
        <v>88</v>
      </c>
      <c r="B1" s="173">
        <f>Ausblenden!A82</f>
        <v>2025</v>
      </c>
    </row>
    <row r="3" spans="1:32" ht="21" customHeight="1" x14ac:dyDescent="0.25">
      <c r="A3" s="143" t="s">
        <v>18</v>
      </c>
      <c r="B3" s="44">
        <f>'Deckblatt 2025'!C9</f>
        <v>0</v>
      </c>
    </row>
    <row r="4" spans="1:32" ht="21" customHeight="1" x14ac:dyDescent="0.25">
      <c r="A4" s="144" t="s">
        <v>82</v>
      </c>
      <c r="B4" s="44">
        <f>'Deckblatt 2025'!C11</f>
        <v>0</v>
      </c>
    </row>
    <row r="5" spans="1:32" ht="21" customHeight="1" x14ac:dyDescent="0.25">
      <c r="A5" s="144" t="s">
        <v>71</v>
      </c>
      <c r="B5" s="2">
        <f>'Deckblatt 2025'!C13</f>
        <v>0</v>
      </c>
    </row>
    <row r="6" spans="1:32" ht="21" customHeight="1" thickBot="1" x14ac:dyDescent="0.3"/>
    <row r="7" spans="1:32" ht="21" customHeight="1" thickBot="1" x14ac:dyDescent="0.3">
      <c r="A7" s="45" t="s">
        <v>19</v>
      </c>
      <c r="B7" s="263" t="s">
        <v>81</v>
      </c>
      <c r="C7" s="265"/>
      <c r="D7" s="265"/>
      <c r="E7" s="264"/>
      <c r="F7" s="263" t="s">
        <v>79</v>
      </c>
      <c r="G7" s="265"/>
      <c r="H7" s="265"/>
      <c r="I7" s="265"/>
      <c r="J7" s="265"/>
      <c r="K7" s="265"/>
      <c r="L7" s="265"/>
      <c r="M7" s="265"/>
      <c r="N7" s="265"/>
      <c r="O7" s="265"/>
      <c r="P7" s="265"/>
      <c r="Q7" s="265"/>
      <c r="R7" s="265"/>
      <c r="S7" s="265"/>
      <c r="T7" s="265"/>
      <c r="U7" s="265"/>
      <c r="V7" s="265"/>
      <c r="W7" s="265"/>
      <c r="X7" s="265"/>
      <c r="Y7" s="264"/>
      <c r="Z7" s="269" t="s">
        <v>57</v>
      </c>
      <c r="AA7" s="270"/>
      <c r="AB7" s="270"/>
      <c r="AC7" s="270"/>
      <c r="AD7" s="271"/>
      <c r="AE7" s="263" t="s">
        <v>62</v>
      </c>
      <c r="AF7" s="264"/>
    </row>
    <row r="8" spans="1:32" ht="45" customHeight="1" x14ac:dyDescent="0.25">
      <c r="A8" s="245"/>
      <c r="B8" s="251" t="s">
        <v>66</v>
      </c>
      <c r="C8" s="253" t="s">
        <v>67</v>
      </c>
      <c r="D8" s="255" t="s">
        <v>94</v>
      </c>
      <c r="E8" s="257" t="s">
        <v>1</v>
      </c>
      <c r="F8" s="259" t="s">
        <v>2</v>
      </c>
      <c r="G8" s="247" t="s">
        <v>26</v>
      </c>
      <c r="H8" s="248"/>
      <c r="I8" s="249"/>
      <c r="J8" s="250" t="s">
        <v>27</v>
      </c>
      <c r="K8" s="248"/>
      <c r="L8" s="249"/>
      <c r="M8" s="266" t="s">
        <v>3</v>
      </c>
      <c r="N8" s="248"/>
      <c r="O8" s="249"/>
      <c r="P8" s="266" t="s">
        <v>4</v>
      </c>
      <c r="Q8" s="248"/>
      <c r="R8" s="249"/>
      <c r="S8" s="266" t="s">
        <v>5</v>
      </c>
      <c r="T8" s="248"/>
      <c r="U8" s="249"/>
      <c r="V8" s="266" t="s">
        <v>56</v>
      </c>
      <c r="W8" s="248"/>
      <c r="X8" s="249"/>
      <c r="Y8" s="274" t="s">
        <v>20</v>
      </c>
      <c r="Z8" s="276" t="s">
        <v>95</v>
      </c>
      <c r="AA8" s="278" t="s">
        <v>96</v>
      </c>
      <c r="AB8" s="278" t="s">
        <v>97</v>
      </c>
      <c r="AC8" s="267" t="s">
        <v>98</v>
      </c>
      <c r="AD8" s="257" t="s">
        <v>20</v>
      </c>
      <c r="AE8" s="272" t="s">
        <v>99</v>
      </c>
      <c r="AF8" s="261" t="s">
        <v>100</v>
      </c>
    </row>
    <row r="9" spans="1:32" ht="69.95" customHeight="1" thickBot="1" x14ac:dyDescent="0.3">
      <c r="A9" s="246"/>
      <c r="B9" s="252"/>
      <c r="C9" s="254"/>
      <c r="D9" s="256"/>
      <c r="E9" s="258"/>
      <c r="F9" s="260"/>
      <c r="G9" s="145" t="s">
        <v>24</v>
      </c>
      <c r="H9" s="46" t="s">
        <v>25</v>
      </c>
      <c r="I9" s="320" t="s">
        <v>143</v>
      </c>
      <c r="J9" s="145" t="s">
        <v>24</v>
      </c>
      <c r="K9" s="46" t="s">
        <v>25</v>
      </c>
      <c r="L9" s="320" t="s">
        <v>143</v>
      </c>
      <c r="M9" s="145" t="s">
        <v>24</v>
      </c>
      <c r="N9" s="46" t="s">
        <v>25</v>
      </c>
      <c r="O9" s="320" t="s">
        <v>143</v>
      </c>
      <c r="P9" s="190" t="s">
        <v>24</v>
      </c>
      <c r="Q9" s="46" t="s">
        <v>25</v>
      </c>
      <c r="R9" s="320" t="s">
        <v>143</v>
      </c>
      <c r="S9" s="145" t="s">
        <v>24</v>
      </c>
      <c r="T9" s="46" t="s">
        <v>25</v>
      </c>
      <c r="U9" s="320" t="s">
        <v>143</v>
      </c>
      <c r="V9" s="145" t="s">
        <v>24</v>
      </c>
      <c r="W9" s="46" t="s">
        <v>25</v>
      </c>
      <c r="X9" s="320" t="s">
        <v>143</v>
      </c>
      <c r="Y9" s="275"/>
      <c r="Z9" s="277"/>
      <c r="AA9" s="279"/>
      <c r="AB9" s="279"/>
      <c r="AC9" s="268"/>
      <c r="AD9" s="258"/>
      <c r="AE9" s="273"/>
      <c r="AF9" s="262"/>
    </row>
    <row r="10" spans="1:32" ht="21" customHeight="1" x14ac:dyDescent="0.25">
      <c r="A10" s="47" t="s">
        <v>6</v>
      </c>
      <c r="B10" s="48">
        <f>Januar!C41</f>
        <v>0</v>
      </c>
      <c r="C10" s="48">
        <f>Januar!D41</f>
        <v>0</v>
      </c>
      <c r="D10" s="186">
        <f>Januar!E41</f>
        <v>0</v>
      </c>
      <c r="E10" s="51">
        <f>SUM(B10:D10)</f>
        <v>0</v>
      </c>
      <c r="F10" s="50">
        <f>Januar!G41</f>
        <v>0</v>
      </c>
      <c r="G10" s="146">
        <f>Januar!H41</f>
        <v>0</v>
      </c>
      <c r="H10" s="49">
        <f>Januar!I41</f>
        <v>0</v>
      </c>
      <c r="I10" s="147">
        <f>Januar!J41</f>
        <v>0</v>
      </c>
      <c r="J10" s="146">
        <f>Januar!K41</f>
        <v>0</v>
      </c>
      <c r="K10" s="49">
        <f>Januar!L41</f>
        <v>0</v>
      </c>
      <c r="L10" s="147">
        <f>Januar!M41</f>
        <v>0</v>
      </c>
      <c r="M10" s="146">
        <f>Januar!N41</f>
        <v>0</v>
      </c>
      <c r="N10" s="49">
        <f>Januar!O41</f>
        <v>0</v>
      </c>
      <c r="O10" s="147">
        <f>Januar!P41</f>
        <v>0</v>
      </c>
      <c r="P10" s="146">
        <f>Januar!Q41</f>
        <v>0</v>
      </c>
      <c r="Q10" s="49">
        <f>Januar!R41</f>
        <v>0</v>
      </c>
      <c r="R10" s="147">
        <f>Januar!S41</f>
        <v>0</v>
      </c>
      <c r="S10" s="146">
        <f>Januar!T41</f>
        <v>0</v>
      </c>
      <c r="T10" s="49">
        <f>Januar!U41</f>
        <v>0</v>
      </c>
      <c r="U10" s="147">
        <f>Januar!V41</f>
        <v>0</v>
      </c>
      <c r="V10" s="146">
        <f>Januar!W41</f>
        <v>0</v>
      </c>
      <c r="W10" s="49">
        <f>Januar!X41</f>
        <v>0</v>
      </c>
      <c r="X10" s="147">
        <f>Januar!Y41</f>
        <v>0</v>
      </c>
      <c r="Y10" s="191">
        <f t="shared" ref="Y10" si="0">SUM(F10:X10)</f>
        <v>0</v>
      </c>
      <c r="Z10" s="49">
        <f>Januar!AA41</f>
        <v>0</v>
      </c>
      <c r="AA10" s="49">
        <f>Januar!AB41</f>
        <v>0</v>
      </c>
      <c r="AB10" s="49">
        <f>Januar!AC41</f>
        <v>0</v>
      </c>
      <c r="AC10" s="50">
        <f>Januar!AD41</f>
        <v>0</v>
      </c>
      <c r="AD10" s="51">
        <f>SUM(Z10:AC10)</f>
        <v>0</v>
      </c>
      <c r="AE10" s="146">
        <f>Januar!AF41</f>
        <v>0</v>
      </c>
      <c r="AF10" s="52">
        <f>Januar!AG41</f>
        <v>0</v>
      </c>
    </row>
    <row r="11" spans="1:32" ht="21" customHeight="1" x14ac:dyDescent="0.25">
      <c r="A11" s="53" t="s">
        <v>7</v>
      </c>
      <c r="B11" s="48">
        <f>Februar!C39</f>
        <v>0</v>
      </c>
      <c r="C11" s="48">
        <f>Februar!D39</f>
        <v>0</v>
      </c>
      <c r="D11" s="186">
        <f>Februar!E39</f>
        <v>0</v>
      </c>
      <c r="E11" s="187">
        <f>Februar!F39</f>
        <v>0</v>
      </c>
      <c r="F11" s="186">
        <f>Februar!G39</f>
        <v>0</v>
      </c>
      <c r="G11" s="188">
        <f>Februar!H39</f>
        <v>0</v>
      </c>
      <c r="H11" s="48">
        <f>Februar!I39</f>
        <v>0</v>
      </c>
      <c r="I11" s="189">
        <f>Februar!J39</f>
        <v>0</v>
      </c>
      <c r="J11" s="188">
        <f>Februar!K39</f>
        <v>0</v>
      </c>
      <c r="K11" s="48">
        <f>Februar!L39</f>
        <v>0</v>
      </c>
      <c r="L11" s="189">
        <f>Februar!M39</f>
        <v>0</v>
      </c>
      <c r="M11" s="188">
        <f>Februar!N39</f>
        <v>0</v>
      </c>
      <c r="N11" s="48">
        <f>Februar!O39</f>
        <v>0</v>
      </c>
      <c r="O11" s="189">
        <f>Februar!P39</f>
        <v>0</v>
      </c>
      <c r="P11" s="188">
        <f>Februar!Q39</f>
        <v>0</v>
      </c>
      <c r="Q11" s="48">
        <f>Februar!R39</f>
        <v>0</v>
      </c>
      <c r="R11" s="189">
        <f>Februar!S39</f>
        <v>0</v>
      </c>
      <c r="S11" s="188">
        <f>Februar!T39</f>
        <v>0</v>
      </c>
      <c r="T11" s="48">
        <f>Februar!U39</f>
        <v>0</v>
      </c>
      <c r="U11" s="189">
        <f>Februar!V39</f>
        <v>0</v>
      </c>
      <c r="V11" s="188">
        <f>Februar!W39</f>
        <v>0</v>
      </c>
      <c r="W11" s="48">
        <f>Februar!X39</f>
        <v>0</v>
      </c>
      <c r="X11" s="189">
        <f>Februar!Y39</f>
        <v>0</v>
      </c>
      <c r="Y11" s="192">
        <f>Februar!Z39</f>
        <v>0</v>
      </c>
      <c r="Z11" s="48">
        <f>Februar!AA39</f>
        <v>0</v>
      </c>
      <c r="AA11" s="48">
        <f>Februar!AB39</f>
        <v>0</v>
      </c>
      <c r="AB11" s="48">
        <f>Februar!AC39</f>
        <v>0</v>
      </c>
      <c r="AC11" s="186">
        <f>Februar!AD39</f>
        <v>0</v>
      </c>
      <c r="AD11" s="187">
        <f>Februar!AE39</f>
        <v>0</v>
      </c>
      <c r="AE11" s="188">
        <f>Februar!AF39</f>
        <v>0</v>
      </c>
      <c r="AF11" s="189">
        <f>Februar!AG39</f>
        <v>0</v>
      </c>
    </row>
    <row r="12" spans="1:32" ht="21" customHeight="1" x14ac:dyDescent="0.25">
      <c r="A12" s="54" t="s">
        <v>8</v>
      </c>
      <c r="B12" s="48">
        <f>März!C41</f>
        <v>0</v>
      </c>
      <c r="C12" s="48">
        <f>März!D41</f>
        <v>0</v>
      </c>
      <c r="D12" s="186">
        <f>März!E41</f>
        <v>0</v>
      </c>
      <c r="E12" s="187">
        <f>März!F41</f>
        <v>0</v>
      </c>
      <c r="F12" s="186">
        <f>März!G41</f>
        <v>0</v>
      </c>
      <c r="G12" s="188">
        <f>März!H41</f>
        <v>0</v>
      </c>
      <c r="H12" s="48">
        <f>März!I41</f>
        <v>0</v>
      </c>
      <c r="I12" s="189">
        <f>März!J41</f>
        <v>0</v>
      </c>
      <c r="J12" s="188">
        <f>März!K41</f>
        <v>0</v>
      </c>
      <c r="K12" s="48">
        <f>März!L41</f>
        <v>0</v>
      </c>
      <c r="L12" s="189">
        <f>März!M41</f>
        <v>0</v>
      </c>
      <c r="M12" s="188">
        <f>März!N41</f>
        <v>0</v>
      </c>
      <c r="N12" s="48">
        <f>März!O41</f>
        <v>0</v>
      </c>
      <c r="O12" s="189">
        <f>März!P41</f>
        <v>0</v>
      </c>
      <c r="P12" s="188">
        <f>März!Q41</f>
        <v>0</v>
      </c>
      <c r="Q12" s="48">
        <f>März!R41</f>
        <v>0</v>
      </c>
      <c r="R12" s="189">
        <f>März!S41</f>
        <v>0</v>
      </c>
      <c r="S12" s="188">
        <f>März!T41</f>
        <v>0</v>
      </c>
      <c r="T12" s="48">
        <f>März!U41</f>
        <v>0</v>
      </c>
      <c r="U12" s="189">
        <f>März!V41</f>
        <v>0</v>
      </c>
      <c r="V12" s="188">
        <f>März!W41</f>
        <v>0</v>
      </c>
      <c r="W12" s="48">
        <f>März!X41</f>
        <v>0</v>
      </c>
      <c r="X12" s="189">
        <f>März!Y41</f>
        <v>0</v>
      </c>
      <c r="Y12" s="192">
        <f>März!Z41</f>
        <v>0</v>
      </c>
      <c r="Z12" s="48">
        <f>März!AA41</f>
        <v>0</v>
      </c>
      <c r="AA12" s="48">
        <f>März!AB41</f>
        <v>0</v>
      </c>
      <c r="AB12" s="48">
        <f>März!AC41</f>
        <v>0</v>
      </c>
      <c r="AC12" s="186">
        <f>März!AD41</f>
        <v>0</v>
      </c>
      <c r="AD12" s="187">
        <f>März!AE41</f>
        <v>0</v>
      </c>
      <c r="AE12" s="188">
        <f>März!AF41</f>
        <v>0</v>
      </c>
      <c r="AF12" s="189">
        <f>März!AG41</f>
        <v>0</v>
      </c>
    </row>
    <row r="13" spans="1:32" ht="21" customHeight="1" x14ac:dyDescent="0.25">
      <c r="A13" s="53" t="s">
        <v>9</v>
      </c>
      <c r="B13" s="48">
        <f>April!C40</f>
        <v>0</v>
      </c>
      <c r="C13" s="48">
        <f>April!D40</f>
        <v>0</v>
      </c>
      <c r="D13" s="186">
        <f>April!E40</f>
        <v>0</v>
      </c>
      <c r="E13" s="187">
        <f>April!F40</f>
        <v>0</v>
      </c>
      <c r="F13" s="186">
        <f>April!G40</f>
        <v>0</v>
      </c>
      <c r="G13" s="188">
        <f>April!H40</f>
        <v>0</v>
      </c>
      <c r="H13" s="48">
        <f>April!I40</f>
        <v>0</v>
      </c>
      <c r="I13" s="189">
        <f>April!J40</f>
        <v>0</v>
      </c>
      <c r="J13" s="188">
        <f>April!K40</f>
        <v>0</v>
      </c>
      <c r="K13" s="48">
        <f>April!L40</f>
        <v>0</v>
      </c>
      <c r="L13" s="189">
        <f>April!M40</f>
        <v>0</v>
      </c>
      <c r="M13" s="188">
        <f>April!N40</f>
        <v>0</v>
      </c>
      <c r="N13" s="48">
        <f>April!O40</f>
        <v>0</v>
      </c>
      <c r="O13" s="189">
        <f>April!P40</f>
        <v>0</v>
      </c>
      <c r="P13" s="188">
        <f>April!Q40</f>
        <v>0</v>
      </c>
      <c r="Q13" s="48">
        <f>April!R40</f>
        <v>0</v>
      </c>
      <c r="R13" s="189">
        <f>April!S40</f>
        <v>0</v>
      </c>
      <c r="S13" s="188">
        <f>April!T40</f>
        <v>0</v>
      </c>
      <c r="T13" s="48">
        <f>April!U40</f>
        <v>0</v>
      </c>
      <c r="U13" s="189">
        <f>April!V40</f>
        <v>0</v>
      </c>
      <c r="V13" s="188">
        <f>April!W40</f>
        <v>0</v>
      </c>
      <c r="W13" s="48">
        <f>April!X40</f>
        <v>0</v>
      </c>
      <c r="X13" s="189">
        <f>April!Y40</f>
        <v>0</v>
      </c>
      <c r="Y13" s="192">
        <f>April!Z40</f>
        <v>0</v>
      </c>
      <c r="Z13" s="48">
        <f>April!AA40</f>
        <v>0</v>
      </c>
      <c r="AA13" s="48">
        <f>April!AB40</f>
        <v>0</v>
      </c>
      <c r="AB13" s="48">
        <f>April!AC40</f>
        <v>0</v>
      </c>
      <c r="AC13" s="186">
        <f>April!AD40</f>
        <v>0</v>
      </c>
      <c r="AD13" s="187">
        <f>April!AE40</f>
        <v>0</v>
      </c>
      <c r="AE13" s="188">
        <f>April!AF40</f>
        <v>0</v>
      </c>
      <c r="AF13" s="189">
        <f>April!AG40</f>
        <v>0</v>
      </c>
    </row>
    <row r="14" spans="1:32" ht="21" customHeight="1" x14ac:dyDescent="0.25">
      <c r="A14" s="53" t="s">
        <v>10</v>
      </c>
      <c r="B14" s="48">
        <f>Mai!C41</f>
        <v>0</v>
      </c>
      <c r="C14" s="48">
        <f>Mai!D41</f>
        <v>0</v>
      </c>
      <c r="D14" s="186">
        <f>Mai!E41</f>
        <v>0</v>
      </c>
      <c r="E14" s="187">
        <f>Mai!F41</f>
        <v>0</v>
      </c>
      <c r="F14" s="186">
        <f>Mai!G41</f>
        <v>0</v>
      </c>
      <c r="G14" s="188">
        <f>Mai!H41</f>
        <v>0</v>
      </c>
      <c r="H14" s="48">
        <f>Mai!I41</f>
        <v>0</v>
      </c>
      <c r="I14" s="189">
        <f>Mai!J41</f>
        <v>0</v>
      </c>
      <c r="J14" s="188">
        <f>Mai!K41</f>
        <v>0</v>
      </c>
      <c r="K14" s="48">
        <f>Mai!L41</f>
        <v>0</v>
      </c>
      <c r="L14" s="189">
        <f>Mai!M41</f>
        <v>0</v>
      </c>
      <c r="M14" s="188">
        <f>Mai!N41</f>
        <v>0</v>
      </c>
      <c r="N14" s="48">
        <f>Mai!O41</f>
        <v>0</v>
      </c>
      <c r="O14" s="189">
        <f>Mai!P41</f>
        <v>0</v>
      </c>
      <c r="P14" s="188">
        <f>Mai!Q41</f>
        <v>0</v>
      </c>
      <c r="Q14" s="48">
        <f>Mai!R41</f>
        <v>0</v>
      </c>
      <c r="R14" s="189">
        <f>Mai!S41</f>
        <v>0</v>
      </c>
      <c r="S14" s="188">
        <f>Mai!T41</f>
        <v>0</v>
      </c>
      <c r="T14" s="48">
        <f>Mai!U41</f>
        <v>0</v>
      </c>
      <c r="U14" s="189">
        <f>Mai!V41</f>
        <v>0</v>
      </c>
      <c r="V14" s="188">
        <f>Mai!W41</f>
        <v>0</v>
      </c>
      <c r="W14" s="48">
        <f>Mai!X41</f>
        <v>0</v>
      </c>
      <c r="X14" s="189">
        <f>Mai!Y41</f>
        <v>0</v>
      </c>
      <c r="Y14" s="192">
        <f>Mai!Z41</f>
        <v>0</v>
      </c>
      <c r="Z14" s="48">
        <f>Mai!AA41</f>
        <v>0</v>
      </c>
      <c r="AA14" s="48">
        <f>Mai!AB41</f>
        <v>0</v>
      </c>
      <c r="AB14" s="48">
        <f>Mai!AC41</f>
        <v>0</v>
      </c>
      <c r="AC14" s="186">
        <f>Mai!AD41</f>
        <v>0</v>
      </c>
      <c r="AD14" s="187">
        <f>Mai!AE41</f>
        <v>0</v>
      </c>
      <c r="AE14" s="188">
        <f>Mai!AF41</f>
        <v>0</v>
      </c>
      <c r="AF14" s="189">
        <f>Mai!AG41</f>
        <v>0</v>
      </c>
    </row>
    <row r="15" spans="1:32" ht="21" customHeight="1" x14ac:dyDescent="0.25">
      <c r="A15" s="53" t="s">
        <v>11</v>
      </c>
      <c r="B15" s="48">
        <f>Juni!C40</f>
        <v>0</v>
      </c>
      <c r="C15" s="48">
        <f>Juni!D40</f>
        <v>0</v>
      </c>
      <c r="D15" s="186">
        <f>Juni!E40</f>
        <v>0</v>
      </c>
      <c r="E15" s="187">
        <f>Juni!F40</f>
        <v>0</v>
      </c>
      <c r="F15" s="186">
        <f>Juni!G40</f>
        <v>0</v>
      </c>
      <c r="G15" s="188">
        <f>Juni!H40</f>
        <v>0</v>
      </c>
      <c r="H15" s="48">
        <f>Juni!I40</f>
        <v>0</v>
      </c>
      <c r="I15" s="189">
        <f>Juni!J40</f>
        <v>0</v>
      </c>
      <c r="J15" s="188">
        <f>Juni!K40</f>
        <v>0</v>
      </c>
      <c r="K15" s="48">
        <f>Juni!L40</f>
        <v>0</v>
      </c>
      <c r="L15" s="189">
        <f>Juni!M40</f>
        <v>0</v>
      </c>
      <c r="M15" s="188">
        <f>Juni!N40</f>
        <v>0</v>
      </c>
      <c r="N15" s="48">
        <f>Juni!O40</f>
        <v>0</v>
      </c>
      <c r="O15" s="189">
        <f>Juni!P40</f>
        <v>0</v>
      </c>
      <c r="P15" s="188">
        <f>Juni!Q40</f>
        <v>0</v>
      </c>
      <c r="Q15" s="48">
        <f>Juni!R40</f>
        <v>0</v>
      </c>
      <c r="R15" s="189">
        <f>Juni!S40</f>
        <v>0</v>
      </c>
      <c r="S15" s="188">
        <f>Juni!T40</f>
        <v>0</v>
      </c>
      <c r="T15" s="48">
        <f>Juni!U40</f>
        <v>0</v>
      </c>
      <c r="U15" s="189">
        <f>Juni!V40</f>
        <v>0</v>
      </c>
      <c r="V15" s="188">
        <f>Juni!W40</f>
        <v>0</v>
      </c>
      <c r="W15" s="48">
        <f>Juni!X40</f>
        <v>0</v>
      </c>
      <c r="X15" s="189">
        <f>Juni!Y40</f>
        <v>0</v>
      </c>
      <c r="Y15" s="192">
        <f>Juni!Z40</f>
        <v>0</v>
      </c>
      <c r="Z15" s="48">
        <f>Juni!AA40</f>
        <v>0</v>
      </c>
      <c r="AA15" s="48">
        <f>Juni!AB40</f>
        <v>0</v>
      </c>
      <c r="AB15" s="48">
        <f>Juni!AC40</f>
        <v>0</v>
      </c>
      <c r="AC15" s="186">
        <f>Juni!AD40</f>
        <v>0</v>
      </c>
      <c r="AD15" s="187">
        <f>Juni!AE40</f>
        <v>0</v>
      </c>
      <c r="AE15" s="188">
        <f>Juni!AF40</f>
        <v>0</v>
      </c>
      <c r="AF15" s="189">
        <f>Juni!AG40</f>
        <v>0</v>
      </c>
    </row>
    <row r="16" spans="1:32" ht="21" customHeight="1" x14ac:dyDescent="0.25">
      <c r="A16" s="53" t="s">
        <v>12</v>
      </c>
      <c r="B16" s="48">
        <f>Juli!C41</f>
        <v>0</v>
      </c>
      <c r="C16" s="48">
        <f>Juli!D41</f>
        <v>0</v>
      </c>
      <c r="D16" s="186">
        <f>Juli!E41</f>
        <v>0</v>
      </c>
      <c r="E16" s="187">
        <f>Juli!F41</f>
        <v>0</v>
      </c>
      <c r="F16" s="186">
        <f>Juli!G41</f>
        <v>0</v>
      </c>
      <c r="G16" s="188">
        <f>Juli!H41</f>
        <v>0</v>
      </c>
      <c r="H16" s="48">
        <f>Juli!I41</f>
        <v>0</v>
      </c>
      <c r="I16" s="189">
        <f>Juli!J41</f>
        <v>0</v>
      </c>
      <c r="J16" s="188">
        <f>Juli!K41</f>
        <v>0</v>
      </c>
      <c r="K16" s="48">
        <f>Juli!L41</f>
        <v>0</v>
      </c>
      <c r="L16" s="189">
        <f>Juli!M41</f>
        <v>0</v>
      </c>
      <c r="M16" s="188">
        <f>Juli!N41</f>
        <v>0</v>
      </c>
      <c r="N16" s="48">
        <f>Juli!O41</f>
        <v>0</v>
      </c>
      <c r="O16" s="189">
        <f>Juli!P41</f>
        <v>0</v>
      </c>
      <c r="P16" s="188">
        <f>Juli!Q41</f>
        <v>0</v>
      </c>
      <c r="Q16" s="48">
        <f>Juli!R41</f>
        <v>0</v>
      </c>
      <c r="R16" s="189">
        <f>Juli!S41</f>
        <v>0</v>
      </c>
      <c r="S16" s="188">
        <f>Juli!T41</f>
        <v>0</v>
      </c>
      <c r="T16" s="48">
        <f>Juli!U41</f>
        <v>0</v>
      </c>
      <c r="U16" s="189">
        <f>Juli!V41</f>
        <v>0</v>
      </c>
      <c r="V16" s="188">
        <f>Juli!W41</f>
        <v>0</v>
      </c>
      <c r="W16" s="48">
        <f>Juli!X41</f>
        <v>0</v>
      </c>
      <c r="X16" s="189">
        <f>Juli!Y41</f>
        <v>0</v>
      </c>
      <c r="Y16" s="192">
        <f>Juli!Z41</f>
        <v>0</v>
      </c>
      <c r="Z16" s="48">
        <f>Juli!AA41</f>
        <v>0</v>
      </c>
      <c r="AA16" s="48">
        <f>Juli!AB41</f>
        <v>0</v>
      </c>
      <c r="AB16" s="48">
        <f>Juli!AC41</f>
        <v>0</v>
      </c>
      <c r="AC16" s="186">
        <f>Juli!AD41</f>
        <v>0</v>
      </c>
      <c r="AD16" s="187">
        <f>Juli!AE41</f>
        <v>0</v>
      </c>
      <c r="AE16" s="188">
        <f>Juli!AF41</f>
        <v>0</v>
      </c>
      <c r="AF16" s="189">
        <f>Juli!AG41</f>
        <v>0</v>
      </c>
    </row>
    <row r="17" spans="1:32" ht="21" customHeight="1" x14ac:dyDescent="0.25">
      <c r="A17" s="53" t="s">
        <v>13</v>
      </c>
      <c r="B17" s="48">
        <f>August!C41</f>
        <v>0</v>
      </c>
      <c r="C17" s="48">
        <f>August!D41</f>
        <v>0</v>
      </c>
      <c r="D17" s="186">
        <f>August!E41</f>
        <v>0</v>
      </c>
      <c r="E17" s="187">
        <f>August!F41</f>
        <v>0</v>
      </c>
      <c r="F17" s="186">
        <f>August!G41</f>
        <v>0</v>
      </c>
      <c r="G17" s="188">
        <f>August!H41</f>
        <v>0</v>
      </c>
      <c r="H17" s="48">
        <f>August!I41</f>
        <v>0</v>
      </c>
      <c r="I17" s="189">
        <f>August!J41</f>
        <v>0</v>
      </c>
      <c r="J17" s="188">
        <f>August!K41</f>
        <v>0</v>
      </c>
      <c r="K17" s="48">
        <f>August!L41</f>
        <v>0</v>
      </c>
      <c r="L17" s="189">
        <f>August!M41</f>
        <v>0</v>
      </c>
      <c r="M17" s="188">
        <f>August!N41</f>
        <v>0</v>
      </c>
      <c r="N17" s="48">
        <f>August!O41</f>
        <v>0</v>
      </c>
      <c r="O17" s="189">
        <f>August!P41</f>
        <v>0</v>
      </c>
      <c r="P17" s="188">
        <f>August!Q41</f>
        <v>0</v>
      </c>
      <c r="Q17" s="48">
        <f>August!R41</f>
        <v>0</v>
      </c>
      <c r="R17" s="189">
        <f>August!S41</f>
        <v>0</v>
      </c>
      <c r="S17" s="188">
        <f>August!T41</f>
        <v>0</v>
      </c>
      <c r="T17" s="48">
        <f>August!U41</f>
        <v>0</v>
      </c>
      <c r="U17" s="189">
        <f>August!V41</f>
        <v>0</v>
      </c>
      <c r="V17" s="188">
        <f>August!W41</f>
        <v>0</v>
      </c>
      <c r="W17" s="48">
        <f>August!X41</f>
        <v>0</v>
      </c>
      <c r="X17" s="189">
        <f>August!Y41</f>
        <v>0</v>
      </c>
      <c r="Y17" s="192">
        <f>August!Z41</f>
        <v>0</v>
      </c>
      <c r="Z17" s="48">
        <f>August!AA41</f>
        <v>0</v>
      </c>
      <c r="AA17" s="48">
        <f>August!AB41</f>
        <v>0</v>
      </c>
      <c r="AB17" s="48">
        <f>August!AC41</f>
        <v>0</v>
      </c>
      <c r="AC17" s="186">
        <f>August!AD41</f>
        <v>0</v>
      </c>
      <c r="AD17" s="187">
        <f>August!AE41</f>
        <v>0</v>
      </c>
      <c r="AE17" s="188">
        <f>August!AF41</f>
        <v>0</v>
      </c>
      <c r="AF17" s="189">
        <f>August!AG41</f>
        <v>0</v>
      </c>
    </row>
    <row r="18" spans="1:32" ht="21" customHeight="1" x14ac:dyDescent="0.25">
      <c r="A18" s="53" t="s">
        <v>14</v>
      </c>
      <c r="B18" s="48">
        <f>September!C40</f>
        <v>0</v>
      </c>
      <c r="C18" s="48">
        <f>September!D40</f>
        <v>0</v>
      </c>
      <c r="D18" s="186">
        <f>September!E40</f>
        <v>0</v>
      </c>
      <c r="E18" s="187">
        <f>September!F40</f>
        <v>0</v>
      </c>
      <c r="F18" s="186">
        <f>September!G40</f>
        <v>0</v>
      </c>
      <c r="G18" s="188">
        <f>September!H40</f>
        <v>0</v>
      </c>
      <c r="H18" s="48">
        <f>September!I40</f>
        <v>0</v>
      </c>
      <c r="I18" s="189">
        <f>September!J40</f>
        <v>0</v>
      </c>
      <c r="J18" s="188">
        <f>September!K40</f>
        <v>0</v>
      </c>
      <c r="K18" s="48">
        <f>September!L40</f>
        <v>0</v>
      </c>
      <c r="L18" s="189">
        <f>September!M40</f>
        <v>0</v>
      </c>
      <c r="M18" s="188">
        <f>September!N40</f>
        <v>0</v>
      </c>
      <c r="N18" s="48">
        <f>September!O40</f>
        <v>0</v>
      </c>
      <c r="O18" s="189">
        <f>September!P40</f>
        <v>0</v>
      </c>
      <c r="P18" s="188">
        <f>September!Q40</f>
        <v>0</v>
      </c>
      <c r="Q18" s="48">
        <f>September!R40</f>
        <v>0</v>
      </c>
      <c r="R18" s="189">
        <f>September!S40</f>
        <v>0</v>
      </c>
      <c r="S18" s="188">
        <f>September!T40</f>
        <v>0</v>
      </c>
      <c r="T18" s="48">
        <f>September!U40</f>
        <v>0</v>
      </c>
      <c r="U18" s="189">
        <f>September!V40</f>
        <v>0</v>
      </c>
      <c r="V18" s="188">
        <f>September!W40</f>
        <v>0</v>
      </c>
      <c r="W18" s="48">
        <f>September!X40</f>
        <v>0</v>
      </c>
      <c r="X18" s="189">
        <f>September!Y40</f>
        <v>0</v>
      </c>
      <c r="Y18" s="192">
        <f>September!Z40</f>
        <v>0</v>
      </c>
      <c r="Z18" s="48">
        <f>September!AA40</f>
        <v>0</v>
      </c>
      <c r="AA18" s="48">
        <f>September!AB40</f>
        <v>0</v>
      </c>
      <c r="AB18" s="48">
        <f>September!AC40</f>
        <v>0</v>
      </c>
      <c r="AC18" s="186">
        <f>September!AD40</f>
        <v>0</v>
      </c>
      <c r="AD18" s="187">
        <f>September!AE40</f>
        <v>0</v>
      </c>
      <c r="AE18" s="188">
        <f>September!AF40</f>
        <v>0</v>
      </c>
      <c r="AF18" s="189">
        <f>September!AG40</f>
        <v>0</v>
      </c>
    </row>
    <row r="19" spans="1:32" ht="21" customHeight="1" x14ac:dyDescent="0.25">
      <c r="A19" s="53" t="s">
        <v>15</v>
      </c>
      <c r="B19" s="48">
        <f>Oktober!C41</f>
        <v>0</v>
      </c>
      <c r="C19" s="48">
        <f>Oktober!D41</f>
        <v>0</v>
      </c>
      <c r="D19" s="186">
        <f>Oktober!E41</f>
        <v>0</v>
      </c>
      <c r="E19" s="187">
        <f>Oktober!F41</f>
        <v>0</v>
      </c>
      <c r="F19" s="186">
        <f>Oktober!G41</f>
        <v>0</v>
      </c>
      <c r="G19" s="188">
        <f>Oktober!H41</f>
        <v>0</v>
      </c>
      <c r="H19" s="48">
        <f>Oktober!I41</f>
        <v>0</v>
      </c>
      <c r="I19" s="189">
        <f>Oktober!J41</f>
        <v>0</v>
      </c>
      <c r="J19" s="188">
        <f>Oktober!K41</f>
        <v>0</v>
      </c>
      <c r="K19" s="48">
        <f>Oktober!L41</f>
        <v>0</v>
      </c>
      <c r="L19" s="189">
        <f>Oktober!M41</f>
        <v>0</v>
      </c>
      <c r="M19" s="188">
        <f>Oktober!N41</f>
        <v>0</v>
      </c>
      <c r="N19" s="48">
        <f>Oktober!O41</f>
        <v>0</v>
      </c>
      <c r="O19" s="189">
        <f>Oktober!P41</f>
        <v>0</v>
      </c>
      <c r="P19" s="188">
        <f>Oktober!Q41</f>
        <v>0</v>
      </c>
      <c r="Q19" s="48">
        <f>Oktober!R41</f>
        <v>0</v>
      </c>
      <c r="R19" s="189">
        <f>Oktober!S41</f>
        <v>0</v>
      </c>
      <c r="S19" s="188">
        <f>Oktober!T41</f>
        <v>0</v>
      </c>
      <c r="T19" s="48">
        <f>Oktober!U41</f>
        <v>0</v>
      </c>
      <c r="U19" s="189">
        <f>Oktober!V41</f>
        <v>0</v>
      </c>
      <c r="V19" s="188">
        <f>Oktober!W41</f>
        <v>0</v>
      </c>
      <c r="W19" s="48">
        <f>Oktober!X41</f>
        <v>0</v>
      </c>
      <c r="X19" s="189">
        <f>Oktober!Y41</f>
        <v>0</v>
      </c>
      <c r="Y19" s="192">
        <f>Oktober!Z41</f>
        <v>0</v>
      </c>
      <c r="Z19" s="48">
        <f>Oktober!AA41</f>
        <v>0</v>
      </c>
      <c r="AA19" s="48">
        <f>Oktober!AB41</f>
        <v>0</v>
      </c>
      <c r="AB19" s="48">
        <f>Oktober!AC41</f>
        <v>0</v>
      </c>
      <c r="AC19" s="186">
        <f>Oktober!AD41</f>
        <v>0</v>
      </c>
      <c r="AD19" s="187">
        <f>Oktober!AE41</f>
        <v>0</v>
      </c>
      <c r="AE19" s="188">
        <f>Oktober!AF41</f>
        <v>0</v>
      </c>
      <c r="AF19" s="189">
        <f>Oktober!AG41</f>
        <v>0</v>
      </c>
    </row>
    <row r="20" spans="1:32" ht="21" customHeight="1" x14ac:dyDescent="0.25">
      <c r="A20" s="53" t="s">
        <v>16</v>
      </c>
      <c r="B20" s="48">
        <f>November!C40</f>
        <v>0</v>
      </c>
      <c r="C20" s="48">
        <f>November!D40</f>
        <v>0</v>
      </c>
      <c r="D20" s="186">
        <f>November!E40</f>
        <v>0</v>
      </c>
      <c r="E20" s="187">
        <f>November!F40</f>
        <v>0</v>
      </c>
      <c r="F20" s="186">
        <f>November!G40</f>
        <v>0</v>
      </c>
      <c r="G20" s="188">
        <f>November!H40</f>
        <v>0</v>
      </c>
      <c r="H20" s="48">
        <f>November!I40</f>
        <v>0</v>
      </c>
      <c r="I20" s="189">
        <f>November!J40</f>
        <v>0</v>
      </c>
      <c r="J20" s="188">
        <f>November!K40</f>
        <v>0</v>
      </c>
      <c r="K20" s="48">
        <f>November!L40</f>
        <v>0</v>
      </c>
      <c r="L20" s="189">
        <f>November!M40</f>
        <v>0</v>
      </c>
      <c r="M20" s="188">
        <f>November!N40</f>
        <v>0</v>
      </c>
      <c r="N20" s="48">
        <f>November!O40</f>
        <v>0</v>
      </c>
      <c r="O20" s="189">
        <f>November!P40</f>
        <v>0</v>
      </c>
      <c r="P20" s="188">
        <f>November!Q40</f>
        <v>0</v>
      </c>
      <c r="Q20" s="48">
        <f>November!R40</f>
        <v>0</v>
      </c>
      <c r="R20" s="189">
        <f>November!S40</f>
        <v>0</v>
      </c>
      <c r="S20" s="188">
        <f>November!T40</f>
        <v>0</v>
      </c>
      <c r="T20" s="48">
        <f>November!U40</f>
        <v>0</v>
      </c>
      <c r="U20" s="189">
        <f>November!V40</f>
        <v>0</v>
      </c>
      <c r="V20" s="188">
        <f>November!W40</f>
        <v>0</v>
      </c>
      <c r="W20" s="48">
        <f>November!X40</f>
        <v>0</v>
      </c>
      <c r="X20" s="189">
        <f>November!Y40</f>
        <v>0</v>
      </c>
      <c r="Y20" s="192">
        <f>November!Z40</f>
        <v>0</v>
      </c>
      <c r="Z20" s="48">
        <f>November!AA40</f>
        <v>0</v>
      </c>
      <c r="AA20" s="48">
        <f>November!AB40</f>
        <v>0</v>
      </c>
      <c r="AB20" s="48">
        <f>November!AC40</f>
        <v>0</v>
      </c>
      <c r="AC20" s="186">
        <f>November!AD40</f>
        <v>0</v>
      </c>
      <c r="AD20" s="187">
        <f>November!AE40</f>
        <v>0</v>
      </c>
      <c r="AE20" s="188">
        <f>November!AF40</f>
        <v>0</v>
      </c>
      <c r="AF20" s="189">
        <f>November!AG40</f>
        <v>0</v>
      </c>
    </row>
    <row r="21" spans="1:32" ht="21" customHeight="1" thickBot="1" x14ac:dyDescent="0.3">
      <c r="A21" s="55" t="s">
        <v>17</v>
      </c>
      <c r="B21" s="48">
        <f>Dezember!C41</f>
        <v>0</v>
      </c>
      <c r="C21" s="48">
        <f>Dezember!D41</f>
        <v>0</v>
      </c>
      <c r="D21" s="186">
        <f>Dezember!E41</f>
        <v>0</v>
      </c>
      <c r="E21" s="187">
        <f>Dezember!F41</f>
        <v>0</v>
      </c>
      <c r="F21" s="186">
        <f>Dezember!G41</f>
        <v>0</v>
      </c>
      <c r="G21" s="188">
        <f>Dezember!H41</f>
        <v>0</v>
      </c>
      <c r="H21" s="48">
        <f>Dezember!I41</f>
        <v>0</v>
      </c>
      <c r="I21" s="189">
        <f>Dezember!J41</f>
        <v>0</v>
      </c>
      <c r="J21" s="188">
        <f>Dezember!K41</f>
        <v>0</v>
      </c>
      <c r="K21" s="48">
        <f>Dezember!L41</f>
        <v>0</v>
      </c>
      <c r="L21" s="189">
        <f>Dezember!M41</f>
        <v>0</v>
      </c>
      <c r="M21" s="188">
        <f>Dezember!N41</f>
        <v>0</v>
      </c>
      <c r="N21" s="48">
        <f>Dezember!O41</f>
        <v>0</v>
      </c>
      <c r="O21" s="189">
        <f>Dezember!P41</f>
        <v>0</v>
      </c>
      <c r="P21" s="188">
        <f>Dezember!Q41</f>
        <v>0</v>
      </c>
      <c r="Q21" s="48">
        <f>Dezember!R41</f>
        <v>0</v>
      </c>
      <c r="R21" s="189">
        <f>Dezember!S41</f>
        <v>0</v>
      </c>
      <c r="S21" s="188">
        <f>Dezember!T41</f>
        <v>0</v>
      </c>
      <c r="T21" s="48">
        <f>Dezember!U41</f>
        <v>0</v>
      </c>
      <c r="U21" s="189">
        <f>Dezember!V41</f>
        <v>0</v>
      </c>
      <c r="V21" s="188">
        <f>Dezember!W41</f>
        <v>0</v>
      </c>
      <c r="W21" s="48">
        <f>Dezember!X41</f>
        <v>0</v>
      </c>
      <c r="X21" s="189">
        <f>Dezember!Y41</f>
        <v>0</v>
      </c>
      <c r="Y21" s="192">
        <f>Dezember!Z41</f>
        <v>0</v>
      </c>
      <c r="Z21" s="48">
        <f>Dezember!AA41</f>
        <v>0</v>
      </c>
      <c r="AA21" s="48">
        <f>Dezember!AB41</f>
        <v>0</v>
      </c>
      <c r="AB21" s="48">
        <f>Dezember!AC41</f>
        <v>0</v>
      </c>
      <c r="AC21" s="186">
        <f>Dezember!AD41</f>
        <v>0</v>
      </c>
      <c r="AD21" s="187">
        <f>Dezember!AE41</f>
        <v>0</v>
      </c>
      <c r="AE21" s="188">
        <f>Dezember!AF41</f>
        <v>0</v>
      </c>
      <c r="AF21" s="189">
        <f>Dezember!AG41</f>
        <v>0</v>
      </c>
    </row>
    <row r="22" spans="1:32" ht="21" customHeight="1" thickBot="1" x14ac:dyDescent="0.3">
      <c r="A22" s="56" t="s">
        <v>20</v>
      </c>
      <c r="B22" s="57">
        <f>SUM(B10:B21)</f>
        <v>0</v>
      </c>
      <c r="C22" s="57">
        <f>SUM(C10:C21)</f>
        <v>0</v>
      </c>
      <c r="D22" s="58">
        <f>SUM(D10:D21)</f>
        <v>0</v>
      </c>
      <c r="E22" s="59">
        <f>SUM(E10:E21)</f>
        <v>0</v>
      </c>
      <c r="F22" s="58">
        <f>SUM(F10:F21)</f>
        <v>0</v>
      </c>
      <c r="G22" s="60">
        <f t="shared" ref="G22:X22" si="1">SUM(G10:G21)</f>
        <v>0</v>
      </c>
      <c r="H22" s="57">
        <f t="shared" si="1"/>
        <v>0</v>
      </c>
      <c r="I22" s="133">
        <f t="shared" si="1"/>
        <v>0</v>
      </c>
      <c r="J22" s="60">
        <f t="shared" si="1"/>
        <v>0</v>
      </c>
      <c r="K22" s="57">
        <f t="shared" si="1"/>
        <v>0</v>
      </c>
      <c r="L22" s="133">
        <f t="shared" si="1"/>
        <v>0</v>
      </c>
      <c r="M22" s="60">
        <f t="shared" si="1"/>
        <v>0</v>
      </c>
      <c r="N22" s="57">
        <f t="shared" si="1"/>
        <v>0</v>
      </c>
      <c r="O22" s="133">
        <f t="shared" si="1"/>
        <v>0</v>
      </c>
      <c r="P22" s="60">
        <f t="shared" si="1"/>
        <v>0</v>
      </c>
      <c r="Q22" s="57">
        <f t="shared" si="1"/>
        <v>0</v>
      </c>
      <c r="R22" s="133">
        <f t="shared" si="1"/>
        <v>0</v>
      </c>
      <c r="S22" s="60">
        <f t="shared" si="1"/>
        <v>0</v>
      </c>
      <c r="T22" s="57">
        <f t="shared" si="1"/>
        <v>0</v>
      </c>
      <c r="U22" s="133">
        <f t="shared" si="1"/>
        <v>0</v>
      </c>
      <c r="V22" s="60">
        <f t="shared" si="1"/>
        <v>0</v>
      </c>
      <c r="W22" s="57">
        <f t="shared" si="1"/>
        <v>0</v>
      </c>
      <c r="X22" s="133">
        <f t="shared" si="1"/>
        <v>0</v>
      </c>
      <c r="Y22" s="133">
        <f>SUM(Y10:Y21)</f>
        <v>0</v>
      </c>
      <c r="Z22" s="57">
        <f>SUM(Z10:Z21)</f>
        <v>0</v>
      </c>
      <c r="AA22" s="57">
        <f t="shared" ref="AA22:AC22" si="2">SUM(AA10:AA21)</f>
        <v>0</v>
      </c>
      <c r="AB22" s="57">
        <f t="shared" si="2"/>
        <v>0</v>
      </c>
      <c r="AC22" s="58">
        <f t="shared" si="2"/>
        <v>0</v>
      </c>
      <c r="AD22" s="59">
        <f>SUM(AD10:AD21)</f>
        <v>0</v>
      </c>
      <c r="AE22" s="60">
        <f>SUM(AE10:AE21)</f>
        <v>0</v>
      </c>
      <c r="AF22" s="61">
        <f t="shared" ref="AF22" si="3">SUM(AF10:AF21)</f>
        <v>0</v>
      </c>
    </row>
    <row r="23" spans="1:32" ht="15.75" thickBot="1" x14ac:dyDescent="0.3">
      <c r="A23" s="130" t="s">
        <v>74</v>
      </c>
      <c r="G23" s="280">
        <f>G22+H22+I22</f>
        <v>0</v>
      </c>
      <c r="H23" s="281"/>
      <c r="I23" s="282"/>
      <c r="J23" s="280">
        <f>J22+K22+L22</f>
        <v>0</v>
      </c>
      <c r="K23" s="281"/>
      <c r="L23" s="282"/>
      <c r="M23" s="280">
        <f>M22+N22+O22</f>
        <v>0</v>
      </c>
      <c r="N23" s="281"/>
      <c r="O23" s="282"/>
      <c r="P23" s="280">
        <f>P22+Q22+R22</f>
        <v>0</v>
      </c>
      <c r="Q23" s="281"/>
      <c r="R23" s="282"/>
      <c r="S23" s="280">
        <f>S22+T22+U22</f>
        <v>0</v>
      </c>
      <c r="T23" s="281"/>
      <c r="U23" s="282"/>
      <c r="V23" s="280">
        <f>V22+W22+X22</f>
        <v>0</v>
      </c>
      <c r="W23" s="281"/>
      <c r="X23" s="282"/>
    </row>
    <row r="38" spans="33:33" x14ac:dyDescent="0.25">
      <c r="AG38" s="62"/>
    </row>
    <row r="39" spans="33:33" x14ac:dyDescent="0.25">
      <c r="AG39" s="62"/>
    </row>
    <row r="40" spans="33:33" ht="18.75" x14ac:dyDescent="0.3">
      <c r="AG40" s="63"/>
    </row>
    <row r="41" spans="33:33" ht="18.75" x14ac:dyDescent="0.3">
      <c r="AG41" s="63"/>
    </row>
    <row r="42" spans="33:33" x14ac:dyDescent="0.25">
      <c r="AG42" s="62"/>
    </row>
    <row r="43" spans="33:33" x14ac:dyDescent="0.25">
      <c r="AG43" s="62"/>
    </row>
    <row r="44" spans="33:33" x14ac:dyDescent="0.25">
      <c r="AG44" s="62"/>
    </row>
    <row r="45" spans="33:33" x14ac:dyDescent="0.25">
      <c r="AG45" s="64"/>
    </row>
    <row r="46" spans="33:33" x14ac:dyDescent="0.25">
      <c r="AG46" s="64"/>
    </row>
    <row r="47" spans="33:33" x14ac:dyDescent="0.25">
      <c r="AG47" s="64"/>
    </row>
    <row r="48" spans="33:33" x14ac:dyDescent="0.25">
      <c r="AG48" s="64"/>
    </row>
    <row r="49" spans="33:33" x14ac:dyDescent="0.25">
      <c r="AG49" s="64"/>
    </row>
    <row r="50" spans="33:33" x14ac:dyDescent="0.25">
      <c r="AG50" s="64"/>
    </row>
    <row r="51" spans="33:33" x14ac:dyDescent="0.25">
      <c r="AG51" s="64"/>
    </row>
    <row r="52" spans="33:33" x14ac:dyDescent="0.25">
      <c r="AG52" s="64"/>
    </row>
    <row r="53" spans="33:33" x14ac:dyDescent="0.25">
      <c r="AG53" s="64"/>
    </row>
    <row r="54" spans="33:33" x14ac:dyDescent="0.25">
      <c r="AG54" s="64"/>
    </row>
    <row r="55" spans="33:33" x14ac:dyDescent="0.25">
      <c r="AG55" s="64"/>
    </row>
    <row r="56" spans="33:33" x14ac:dyDescent="0.25">
      <c r="AG56" s="64"/>
    </row>
    <row r="57" spans="33:33" x14ac:dyDescent="0.25">
      <c r="AG57" s="64"/>
    </row>
    <row r="58" spans="33:33" x14ac:dyDescent="0.25">
      <c r="AG58" s="62"/>
    </row>
  </sheetData>
  <sheetProtection sheet="1" objects="1" scenarios="1"/>
  <customSheetViews>
    <customSheetView guid="{BCBC1B11-4E9B-4E8B-8945-781F487FE216}" scale="70" fitToPage="1">
      <selection activeCell="X10" sqref="X10"/>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70" fitToPage="1">
      <selection activeCell="AL9" sqref="AL9"/>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0">
    <mergeCell ref="V23:X23"/>
    <mergeCell ref="G23:I23"/>
    <mergeCell ref="J23:L23"/>
    <mergeCell ref="M23:O23"/>
    <mergeCell ref="P23:R23"/>
    <mergeCell ref="S23:U23"/>
    <mergeCell ref="AF8:AF9"/>
    <mergeCell ref="AE7:AF7"/>
    <mergeCell ref="B7:E7"/>
    <mergeCell ref="P8:R8"/>
    <mergeCell ref="S8:U8"/>
    <mergeCell ref="V8:X8"/>
    <mergeCell ref="M8:O8"/>
    <mergeCell ref="AC8:AC9"/>
    <mergeCell ref="AD8:AD9"/>
    <mergeCell ref="Z7:AD7"/>
    <mergeCell ref="F7:Y7"/>
    <mergeCell ref="AE8:AE9"/>
    <mergeCell ref="Y8:Y9"/>
    <mergeCell ref="Z8:Z9"/>
    <mergeCell ref="AA8:AA9"/>
    <mergeCell ref="AB8:AB9"/>
    <mergeCell ref="A8:A9"/>
    <mergeCell ref="G8:I8"/>
    <mergeCell ref="J8:L8"/>
    <mergeCell ref="B8:B9"/>
    <mergeCell ref="C8:C9"/>
    <mergeCell ref="D8:D9"/>
    <mergeCell ref="E8:E9"/>
    <mergeCell ref="F8: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6</v>
      </c>
      <c r="B1" s="175">
        <f>Ausblenden!A82</f>
        <v>2025</v>
      </c>
    </row>
    <row r="3" spans="1:34" ht="21" customHeight="1" x14ac:dyDescent="0.25">
      <c r="A3" s="143" t="s">
        <v>0</v>
      </c>
      <c r="B3" s="120">
        <f>'Deckblatt 2025'!C9</f>
        <v>0</v>
      </c>
      <c r="G3" s="185"/>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208" t="str">
        <f>TEXT(B10,"TTTT")</f>
        <v>Mittwoch</v>
      </c>
      <c r="B10" s="209">
        <f>DATE(Ausblenden!$A$82,1,Ausblenden!$C82)</f>
        <v>45658</v>
      </c>
      <c r="C10" s="198">
        <f>H10+K10+N10+Q10+T10+W10</f>
        <v>0</v>
      </c>
      <c r="D10" s="198">
        <f t="shared" ref="D10:E10" si="0">I10+L10+O10+R10+U10+X10</f>
        <v>0</v>
      </c>
      <c r="E10" s="198">
        <f t="shared" si="0"/>
        <v>0</v>
      </c>
      <c r="F10" s="176">
        <f>SUM(C10:E10)</f>
        <v>0</v>
      </c>
      <c r="G10" s="199"/>
      <c r="H10" s="200"/>
      <c r="I10" s="201"/>
      <c r="J10" s="202"/>
      <c r="K10" s="203"/>
      <c r="L10" s="201"/>
      <c r="M10" s="199"/>
      <c r="N10" s="200"/>
      <c r="O10" s="201"/>
      <c r="P10" s="202"/>
      <c r="Q10" s="203"/>
      <c r="R10" s="201"/>
      <c r="S10" s="199"/>
      <c r="T10" s="200"/>
      <c r="U10" s="201"/>
      <c r="V10" s="202"/>
      <c r="W10" s="203"/>
      <c r="X10" s="201"/>
      <c r="Y10" s="201"/>
      <c r="Z10" s="176">
        <f t="shared" ref="Z10:Z40" si="1">SUM(G10:Y10)</f>
        <v>0</v>
      </c>
      <c r="AA10" s="204"/>
      <c r="AB10" s="204"/>
      <c r="AC10" s="204"/>
      <c r="AD10" s="205"/>
      <c r="AE10" s="177">
        <f t="shared" ref="AE10:AE40" si="2">SUM(AA10:AD10)</f>
        <v>0</v>
      </c>
      <c r="AF10" s="206"/>
      <c r="AG10" s="207"/>
      <c r="AH10" s="127"/>
    </row>
    <row r="11" spans="1:34" ht="21" customHeight="1" x14ac:dyDescent="0.25">
      <c r="A11" s="81" t="str">
        <f t="shared" ref="A11:A40" si="3">TEXT(B11,"TTTT")</f>
        <v>Donnerstag</v>
      </c>
      <c r="B11" s="82">
        <f>DATE(Ausblenden!$A$82,1,Ausblenden!$C83)</f>
        <v>45659</v>
      </c>
      <c r="C11" s="66">
        <f t="shared" ref="C11:C40" si="4">H11+K11+N11+Q11+T11+W11</f>
        <v>0</v>
      </c>
      <c r="D11" s="66">
        <f t="shared" ref="D11:D40" si="5">I11+L11+O11+R11+U11+X11</f>
        <v>0</v>
      </c>
      <c r="E11" s="66">
        <f t="shared" ref="E11:E40" si="6">J11+M11+P11+S11+V11+Y11</f>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Freitag</v>
      </c>
      <c r="B12" s="82">
        <f>DATE(Ausblenden!$A$82,1,Ausblenden!$C84)</f>
        <v>45660</v>
      </c>
      <c r="C12" s="66">
        <f t="shared" si="4"/>
        <v>0</v>
      </c>
      <c r="D12" s="66">
        <f t="shared" si="5"/>
        <v>0</v>
      </c>
      <c r="E12" s="66">
        <f t="shared" si="6"/>
        <v>0</v>
      </c>
      <c r="F12" s="176">
        <f t="shared" ref="F12:F40" si="7">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Samstag</v>
      </c>
      <c r="B13" s="82">
        <f>DATE(Ausblenden!$A$82,1,Ausblenden!$C85)</f>
        <v>45661</v>
      </c>
      <c r="C13" s="66">
        <f t="shared" si="4"/>
        <v>0</v>
      </c>
      <c r="D13" s="66">
        <f t="shared" si="5"/>
        <v>0</v>
      </c>
      <c r="E13" s="66">
        <f t="shared" si="6"/>
        <v>0</v>
      </c>
      <c r="F13" s="176">
        <f t="shared" si="7"/>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Sonntag</v>
      </c>
      <c r="B14" s="82">
        <f>DATE(Ausblenden!$A$82,1,Ausblenden!$C86)</f>
        <v>45662</v>
      </c>
      <c r="C14" s="66">
        <f t="shared" si="4"/>
        <v>0</v>
      </c>
      <c r="D14" s="66">
        <f t="shared" si="5"/>
        <v>0</v>
      </c>
      <c r="E14" s="66">
        <f t="shared" si="6"/>
        <v>0</v>
      </c>
      <c r="F14" s="176">
        <f t="shared" si="7"/>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Montag</v>
      </c>
      <c r="B15" s="82">
        <f>DATE(Ausblenden!$A$82,1,Ausblenden!$C87)</f>
        <v>45663</v>
      </c>
      <c r="C15" s="66">
        <f t="shared" si="4"/>
        <v>0</v>
      </c>
      <c r="D15" s="66">
        <f t="shared" si="5"/>
        <v>0</v>
      </c>
      <c r="E15" s="66">
        <f t="shared" si="6"/>
        <v>0</v>
      </c>
      <c r="F15" s="176">
        <f t="shared" si="7"/>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Dienstag</v>
      </c>
      <c r="B16" s="82">
        <f>DATE(Ausblenden!$A$82,1,Ausblenden!$C88)</f>
        <v>45664</v>
      </c>
      <c r="C16" s="66">
        <f t="shared" si="4"/>
        <v>0</v>
      </c>
      <c r="D16" s="66">
        <f t="shared" si="5"/>
        <v>0</v>
      </c>
      <c r="E16" s="66">
        <f t="shared" si="6"/>
        <v>0</v>
      </c>
      <c r="F16" s="176">
        <f t="shared" si="7"/>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Mittwoch</v>
      </c>
      <c r="B17" s="82">
        <f>DATE(Ausblenden!$A$82,1,Ausblenden!$C89)</f>
        <v>45665</v>
      </c>
      <c r="C17" s="66">
        <f t="shared" si="4"/>
        <v>0</v>
      </c>
      <c r="D17" s="66">
        <f t="shared" si="5"/>
        <v>0</v>
      </c>
      <c r="E17" s="66">
        <f t="shared" si="6"/>
        <v>0</v>
      </c>
      <c r="F17" s="176">
        <f t="shared" si="7"/>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Donnerstag</v>
      </c>
      <c r="B18" s="82">
        <f>DATE(Ausblenden!$A$82,1,Ausblenden!$C90)</f>
        <v>45666</v>
      </c>
      <c r="C18" s="66">
        <f t="shared" si="4"/>
        <v>0</v>
      </c>
      <c r="D18" s="66">
        <f t="shared" si="5"/>
        <v>0</v>
      </c>
      <c r="E18" s="66">
        <f t="shared" si="6"/>
        <v>0</v>
      </c>
      <c r="F18" s="176">
        <f t="shared" si="7"/>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Freitag</v>
      </c>
      <c r="B19" s="82">
        <f>DATE(Ausblenden!$A$82,1,Ausblenden!$C91)</f>
        <v>45667</v>
      </c>
      <c r="C19" s="66">
        <f t="shared" si="4"/>
        <v>0</v>
      </c>
      <c r="D19" s="66">
        <f t="shared" si="5"/>
        <v>0</v>
      </c>
      <c r="E19" s="66">
        <f t="shared" si="6"/>
        <v>0</v>
      </c>
      <c r="F19" s="176">
        <f t="shared" si="7"/>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Samstag</v>
      </c>
      <c r="B20" s="82">
        <f>DATE(Ausblenden!$A$82,1,Ausblenden!$C92)</f>
        <v>45668</v>
      </c>
      <c r="C20" s="66">
        <f t="shared" si="4"/>
        <v>0</v>
      </c>
      <c r="D20" s="66">
        <f t="shared" si="5"/>
        <v>0</v>
      </c>
      <c r="E20" s="66">
        <f t="shared" si="6"/>
        <v>0</v>
      </c>
      <c r="F20" s="176">
        <f t="shared" si="7"/>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Sonntag</v>
      </c>
      <c r="B21" s="82">
        <f>DATE(Ausblenden!$A$82,1,Ausblenden!$C93)</f>
        <v>45669</v>
      </c>
      <c r="C21" s="66">
        <f t="shared" si="4"/>
        <v>0</v>
      </c>
      <c r="D21" s="66">
        <f t="shared" si="5"/>
        <v>0</v>
      </c>
      <c r="E21" s="66">
        <f t="shared" si="6"/>
        <v>0</v>
      </c>
      <c r="F21" s="176">
        <f t="shared" si="7"/>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Montag</v>
      </c>
      <c r="B22" s="82">
        <f>DATE(Ausblenden!$A$82,1,Ausblenden!$C94)</f>
        <v>45670</v>
      </c>
      <c r="C22" s="66">
        <f t="shared" si="4"/>
        <v>0</v>
      </c>
      <c r="D22" s="66">
        <f t="shared" si="5"/>
        <v>0</v>
      </c>
      <c r="E22" s="66">
        <f t="shared" si="6"/>
        <v>0</v>
      </c>
      <c r="F22" s="176">
        <f t="shared" si="7"/>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Dienstag</v>
      </c>
      <c r="B23" s="82">
        <f>DATE(Ausblenden!$A$82,1,Ausblenden!$C95)</f>
        <v>45671</v>
      </c>
      <c r="C23" s="66">
        <f t="shared" si="4"/>
        <v>0</v>
      </c>
      <c r="D23" s="66">
        <f t="shared" si="5"/>
        <v>0</v>
      </c>
      <c r="E23" s="66">
        <f t="shared" si="6"/>
        <v>0</v>
      </c>
      <c r="F23" s="176">
        <f t="shared" si="7"/>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Mittwoch</v>
      </c>
      <c r="B24" s="82">
        <f>DATE(Ausblenden!$A$82,1,Ausblenden!$C96)</f>
        <v>45672</v>
      </c>
      <c r="C24" s="66">
        <f t="shared" si="4"/>
        <v>0</v>
      </c>
      <c r="D24" s="66">
        <f t="shared" si="5"/>
        <v>0</v>
      </c>
      <c r="E24" s="66">
        <f t="shared" si="6"/>
        <v>0</v>
      </c>
      <c r="F24" s="176">
        <f t="shared" si="7"/>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Donnerstag</v>
      </c>
      <c r="B25" s="82">
        <f>DATE(Ausblenden!$A$82,1,Ausblenden!$C97)</f>
        <v>45673</v>
      </c>
      <c r="C25" s="66">
        <f t="shared" si="4"/>
        <v>0</v>
      </c>
      <c r="D25" s="66">
        <f t="shared" si="5"/>
        <v>0</v>
      </c>
      <c r="E25" s="66">
        <f t="shared" si="6"/>
        <v>0</v>
      </c>
      <c r="F25" s="176">
        <f t="shared" si="7"/>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Freitag</v>
      </c>
      <c r="B26" s="82">
        <f>DATE(Ausblenden!$A$82,1,Ausblenden!$C98)</f>
        <v>45674</v>
      </c>
      <c r="C26" s="66">
        <f t="shared" si="4"/>
        <v>0</v>
      </c>
      <c r="D26" s="66">
        <f t="shared" si="5"/>
        <v>0</v>
      </c>
      <c r="E26" s="66">
        <f t="shared" si="6"/>
        <v>0</v>
      </c>
      <c r="F26" s="176">
        <f t="shared" si="7"/>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Samstag</v>
      </c>
      <c r="B27" s="82">
        <f>DATE(Ausblenden!$A$82,1,Ausblenden!$C99)</f>
        <v>45675</v>
      </c>
      <c r="C27" s="66">
        <f t="shared" si="4"/>
        <v>0</v>
      </c>
      <c r="D27" s="66">
        <f t="shared" si="5"/>
        <v>0</v>
      </c>
      <c r="E27" s="66">
        <f t="shared" si="6"/>
        <v>0</v>
      </c>
      <c r="F27" s="176">
        <f t="shared" si="7"/>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Sonntag</v>
      </c>
      <c r="B28" s="82">
        <f>DATE(Ausblenden!$A$82,1,Ausblenden!$C100)</f>
        <v>45676</v>
      </c>
      <c r="C28" s="66">
        <f t="shared" si="4"/>
        <v>0</v>
      </c>
      <c r="D28" s="66">
        <f t="shared" si="5"/>
        <v>0</v>
      </c>
      <c r="E28" s="66">
        <f t="shared" si="6"/>
        <v>0</v>
      </c>
      <c r="F28" s="176">
        <f t="shared" si="7"/>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Montag</v>
      </c>
      <c r="B29" s="82">
        <f>DATE(Ausblenden!$A$82,1,Ausblenden!$C101)</f>
        <v>45677</v>
      </c>
      <c r="C29" s="66">
        <f t="shared" si="4"/>
        <v>0</v>
      </c>
      <c r="D29" s="66">
        <f t="shared" si="5"/>
        <v>0</v>
      </c>
      <c r="E29" s="66">
        <f t="shared" si="6"/>
        <v>0</v>
      </c>
      <c r="F29" s="176">
        <f t="shared" si="7"/>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Dienstag</v>
      </c>
      <c r="B30" s="82">
        <f>DATE(Ausblenden!$A$82,1,Ausblenden!$C102)</f>
        <v>45678</v>
      </c>
      <c r="C30" s="66">
        <f t="shared" si="4"/>
        <v>0</v>
      </c>
      <c r="D30" s="66">
        <f t="shared" si="5"/>
        <v>0</v>
      </c>
      <c r="E30" s="66">
        <f t="shared" si="6"/>
        <v>0</v>
      </c>
      <c r="F30" s="176">
        <f t="shared" si="7"/>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Mittwoch</v>
      </c>
      <c r="B31" s="82">
        <f>DATE(Ausblenden!$A$82,1,Ausblenden!$C103)</f>
        <v>45679</v>
      </c>
      <c r="C31" s="66">
        <f t="shared" si="4"/>
        <v>0</v>
      </c>
      <c r="D31" s="66">
        <f t="shared" si="5"/>
        <v>0</v>
      </c>
      <c r="E31" s="66">
        <f t="shared" si="6"/>
        <v>0</v>
      </c>
      <c r="F31" s="176">
        <f t="shared" si="7"/>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Donnerstag</v>
      </c>
      <c r="B32" s="82">
        <f>DATE(Ausblenden!$A$82,1,Ausblenden!$C104)</f>
        <v>45680</v>
      </c>
      <c r="C32" s="66">
        <f t="shared" si="4"/>
        <v>0</v>
      </c>
      <c r="D32" s="66">
        <f t="shared" si="5"/>
        <v>0</v>
      </c>
      <c r="E32" s="66">
        <f t="shared" si="6"/>
        <v>0</v>
      </c>
      <c r="F32" s="176">
        <f t="shared" si="7"/>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Freitag</v>
      </c>
      <c r="B33" s="82">
        <f>DATE(Ausblenden!$A$82,1,Ausblenden!$C105)</f>
        <v>45681</v>
      </c>
      <c r="C33" s="66">
        <f t="shared" si="4"/>
        <v>0</v>
      </c>
      <c r="D33" s="66">
        <f t="shared" si="5"/>
        <v>0</v>
      </c>
      <c r="E33" s="66">
        <f t="shared" si="6"/>
        <v>0</v>
      </c>
      <c r="F33" s="176">
        <f t="shared" si="7"/>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Samstag</v>
      </c>
      <c r="B34" s="82">
        <f>DATE(Ausblenden!$A$82,1,Ausblenden!$C106)</f>
        <v>45682</v>
      </c>
      <c r="C34" s="66">
        <f t="shared" si="4"/>
        <v>0</v>
      </c>
      <c r="D34" s="66">
        <f t="shared" si="5"/>
        <v>0</v>
      </c>
      <c r="E34" s="66">
        <f t="shared" si="6"/>
        <v>0</v>
      </c>
      <c r="F34" s="176">
        <f t="shared" si="7"/>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Sonntag</v>
      </c>
      <c r="B35" s="82">
        <f>DATE(Ausblenden!$A$82,1,Ausblenden!$C107)</f>
        <v>45683</v>
      </c>
      <c r="C35" s="66">
        <f t="shared" si="4"/>
        <v>0</v>
      </c>
      <c r="D35" s="66">
        <f t="shared" si="5"/>
        <v>0</v>
      </c>
      <c r="E35" s="66">
        <f t="shared" si="6"/>
        <v>0</v>
      </c>
      <c r="F35" s="176">
        <f t="shared" si="7"/>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Montag</v>
      </c>
      <c r="B36" s="82">
        <f>DATE(Ausblenden!$A$82,1,Ausblenden!$C108)</f>
        <v>45684</v>
      </c>
      <c r="C36" s="66">
        <f t="shared" si="4"/>
        <v>0</v>
      </c>
      <c r="D36" s="66">
        <f t="shared" si="5"/>
        <v>0</v>
      </c>
      <c r="E36" s="66">
        <f t="shared" si="6"/>
        <v>0</v>
      </c>
      <c r="F36" s="176">
        <f t="shared" si="7"/>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Dienstag</v>
      </c>
      <c r="B37" s="82">
        <f>DATE(Ausblenden!$A$82,1,Ausblenden!$C109)</f>
        <v>45685</v>
      </c>
      <c r="C37" s="66">
        <f t="shared" si="4"/>
        <v>0</v>
      </c>
      <c r="D37" s="66">
        <f t="shared" si="5"/>
        <v>0</v>
      </c>
      <c r="E37" s="66">
        <f t="shared" si="6"/>
        <v>0</v>
      </c>
      <c r="F37" s="176">
        <f t="shared" si="7"/>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x14ac:dyDescent="0.25">
      <c r="A38" s="81" t="str">
        <f t="shared" si="3"/>
        <v>Mittwoch</v>
      </c>
      <c r="B38" s="82">
        <f>DATE(Ausblenden!$A$82,1,Ausblenden!$C110)</f>
        <v>45686</v>
      </c>
      <c r="C38" s="66">
        <f t="shared" si="4"/>
        <v>0</v>
      </c>
      <c r="D38" s="66">
        <f t="shared" si="5"/>
        <v>0</v>
      </c>
      <c r="E38" s="66">
        <f t="shared" si="6"/>
        <v>0</v>
      </c>
      <c r="F38" s="176">
        <f t="shared" ref="F38" si="8">SUM(C38:E38)</f>
        <v>0</v>
      </c>
      <c r="G38" s="150"/>
      <c r="H38" s="151"/>
      <c r="I38" s="89"/>
      <c r="J38" s="152"/>
      <c r="K38" s="94"/>
      <c r="L38" s="89"/>
      <c r="M38" s="150"/>
      <c r="N38" s="151"/>
      <c r="O38" s="89"/>
      <c r="P38" s="152"/>
      <c r="Q38" s="94"/>
      <c r="R38" s="89"/>
      <c r="S38" s="150"/>
      <c r="T38" s="151"/>
      <c r="U38" s="89"/>
      <c r="V38" s="152"/>
      <c r="W38" s="94"/>
      <c r="X38" s="89"/>
      <c r="Y38" s="89"/>
      <c r="Z38" s="176">
        <f t="shared" si="1"/>
        <v>0</v>
      </c>
      <c r="AA38" s="90"/>
      <c r="AB38" s="90"/>
      <c r="AC38" s="90"/>
      <c r="AD38" s="91"/>
      <c r="AE38" s="177">
        <f t="shared" si="2"/>
        <v>0</v>
      </c>
      <c r="AF38" s="70"/>
      <c r="AG38" s="71"/>
      <c r="AH38" s="128"/>
    </row>
    <row r="39" spans="1:34" ht="21" customHeight="1" x14ac:dyDescent="0.25">
      <c r="A39" s="81" t="str">
        <f t="shared" si="3"/>
        <v>Donnerstag</v>
      </c>
      <c r="B39" s="82">
        <f>DATE(Ausblenden!$A$82,1,Ausblenden!$C111)</f>
        <v>45687</v>
      </c>
      <c r="C39" s="66">
        <f t="shared" si="4"/>
        <v>0</v>
      </c>
      <c r="D39" s="66">
        <f t="shared" si="5"/>
        <v>0</v>
      </c>
      <c r="E39" s="66">
        <f t="shared" si="6"/>
        <v>0</v>
      </c>
      <c r="F39" s="176">
        <f t="shared" si="7"/>
        <v>0</v>
      </c>
      <c r="G39" s="83"/>
      <c r="H39" s="84"/>
      <c r="I39" s="67"/>
      <c r="J39" s="86"/>
      <c r="K39" s="85"/>
      <c r="L39" s="67"/>
      <c r="M39" s="83"/>
      <c r="N39" s="84"/>
      <c r="O39" s="67"/>
      <c r="P39" s="86"/>
      <c r="Q39" s="85"/>
      <c r="R39" s="67"/>
      <c r="S39" s="83"/>
      <c r="T39" s="84"/>
      <c r="U39" s="67"/>
      <c r="V39" s="86"/>
      <c r="W39" s="85"/>
      <c r="X39" s="67"/>
      <c r="Y39" s="67"/>
      <c r="Z39" s="176">
        <f t="shared" si="1"/>
        <v>0</v>
      </c>
      <c r="AA39" s="68"/>
      <c r="AB39" s="68"/>
      <c r="AC39" s="68"/>
      <c r="AD39" s="69"/>
      <c r="AE39" s="177">
        <f t="shared" si="2"/>
        <v>0</v>
      </c>
      <c r="AF39" s="70"/>
      <c r="AG39" s="71"/>
      <c r="AH39" s="128"/>
    </row>
    <row r="40" spans="1:34" ht="21" customHeight="1" thickBot="1" x14ac:dyDescent="0.3">
      <c r="A40" s="81" t="str">
        <f t="shared" si="3"/>
        <v>Freitag</v>
      </c>
      <c r="B40" s="82">
        <f>DATE(Ausblenden!$A$82,1,Ausblenden!$C112)</f>
        <v>45688</v>
      </c>
      <c r="C40" s="66">
        <f t="shared" si="4"/>
        <v>0</v>
      </c>
      <c r="D40" s="66">
        <f t="shared" si="5"/>
        <v>0</v>
      </c>
      <c r="E40" s="66">
        <f t="shared" si="6"/>
        <v>0</v>
      </c>
      <c r="F40" s="176">
        <f t="shared" si="7"/>
        <v>0</v>
      </c>
      <c r="G40" s="83"/>
      <c r="H40" s="84"/>
      <c r="I40" s="67"/>
      <c r="J40" s="86"/>
      <c r="K40" s="85"/>
      <c r="L40" s="67"/>
      <c r="M40" s="83"/>
      <c r="N40" s="84"/>
      <c r="O40" s="67"/>
      <c r="P40" s="86"/>
      <c r="Q40" s="85"/>
      <c r="R40" s="67"/>
      <c r="S40" s="83"/>
      <c r="T40" s="180"/>
      <c r="U40" s="181"/>
      <c r="V40" s="182"/>
      <c r="W40" s="85"/>
      <c r="X40" s="67"/>
      <c r="Y40" s="67"/>
      <c r="Z40" s="176">
        <f t="shared" si="1"/>
        <v>0</v>
      </c>
      <c r="AA40" s="68"/>
      <c r="AB40" s="68"/>
      <c r="AC40" s="68"/>
      <c r="AD40" s="69"/>
      <c r="AE40" s="177">
        <f t="shared" si="2"/>
        <v>0</v>
      </c>
      <c r="AF40" s="92"/>
      <c r="AG40" s="93"/>
      <c r="AH40" s="128"/>
    </row>
    <row r="41" spans="1:34" ht="21" customHeight="1" thickBot="1" x14ac:dyDescent="0.3">
      <c r="A41" s="72" t="s">
        <v>20</v>
      </c>
      <c r="B41" s="73"/>
      <c r="C41" s="74">
        <f>SUM(C10:C40)</f>
        <v>0</v>
      </c>
      <c r="D41" s="75">
        <f>SUM(D10:D40)</f>
        <v>0</v>
      </c>
      <c r="E41" s="76">
        <f>SUM(E10:E40)</f>
        <v>0</v>
      </c>
      <c r="F41" s="77">
        <f>SUM(F10:F40)</f>
        <v>0</v>
      </c>
      <c r="G41" s="78">
        <f>SUM(G10:G40)</f>
        <v>0</v>
      </c>
      <c r="H41" s="80">
        <f t="shared" ref="H41:Q41" si="9">SUM(H10:H40)</f>
        <v>0</v>
      </c>
      <c r="I41" s="75">
        <f t="shared" si="9"/>
        <v>0</v>
      </c>
      <c r="J41" s="76">
        <f t="shared" si="9"/>
        <v>0</v>
      </c>
      <c r="K41" s="74">
        <f t="shared" si="9"/>
        <v>0</v>
      </c>
      <c r="L41" s="75">
        <f t="shared" si="9"/>
        <v>0</v>
      </c>
      <c r="M41" s="78">
        <f t="shared" si="9"/>
        <v>0</v>
      </c>
      <c r="N41" s="80">
        <f t="shared" si="9"/>
        <v>0</v>
      </c>
      <c r="O41" s="75">
        <f t="shared" si="9"/>
        <v>0</v>
      </c>
      <c r="P41" s="76">
        <f t="shared" si="9"/>
        <v>0</v>
      </c>
      <c r="Q41" s="74">
        <f t="shared" si="9"/>
        <v>0</v>
      </c>
      <c r="R41" s="75">
        <f t="shared" ref="R41:Y41" si="10">SUM(R10:R40)</f>
        <v>0</v>
      </c>
      <c r="S41" s="78">
        <f t="shared" si="10"/>
        <v>0</v>
      </c>
      <c r="T41" s="80">
        <f t="shared" si="10"/>
        <v>0</v>
      </c>
      <c r="U41" s="75">
        <f t="shared" si="10"/>
        <v>0</v>
      </c>
      <c r="V41" s="76">
        <f t="shared" si="10"/>
        <v>0</v>
      </c>
      <c r="W41" s="74">
        <f t="shared" si="10"/>
        <v>0</v>
      </c>
      <c r="X41" s="75">
        <f t="shared" si="10"/>
        <v>0</v>
      </c>
      <c r="Y41" s="78">
        <f t="shared" si="10"/>
        <v>0</v>
      </c>
      <c r="Z41" s="79">
        <f>SUM(Z10:Z40)</f>
        <v>0</v>
      </c>
      <c r="AA41" s="80">
        <f>SUM(AA10:AA40)</f>
        <v>0</v>
      </c>
      <c r="AB41" s="75">
        <f t="shared" ref="AB41:AG41" si="11">SUM(AB10:AB40)</f>
        <v>0</v>
      </c>
      <c r="AC41" s="75">
        <f t="shared" si="11"/>
        <v>0</v>
      </c>
      <c r="AD41" s="78">
        <f t="shared" si="11"/>
        <v>0</v>
      </c>
      <c r="AE41" s="79">
        <f t="shared" si="11"/>
        <v>0</v>
      </c>
      <c r="AF41" s="80">
        <f t="shared" si="11"/>
        <v>0</v>
      </c>
      <c r="AG41" s="76">
        <f t="shared" si="11"/>
        <v>0</v>
      </c>
      <c r="AH41" s="129"/>
    </row>
    <row r="42" spans="1:34" x14ac:dyDescent="0.25">
      <c r="A42" s="130" t="s">
        <v>74</v>
      </c>
      <c r="H42" s="313">
        <f>H41+I41+J41</f>
        <v>0</v>
      </c>
      <c r="I42" s="314"/>
      <c r="J42" s="315"/>
      <c r="K42" s="313">
        <f>K41+L41+M41</f>
        <v>0</v>
      </c>
      <c r="L42" s="314"/>
      <c r="M42" s="315"/>
      <c r="N42" s="313">
        <f>N41+O41+P41</f>
        <v>0</v>
      </c>
      <c r="O42" s="314"/>
      <c r="P42" s="315"/>
      <c r="Q42" s="313">
        <f>Q41+R41+S41</f>
        <v>0</v>
      </c>
      <c r="R42" s="314"/>
      <c r="S42" s="315"/>
      <c r="T42" s="313">
        <f>T41+U41+V41</f>
        <v>0</v>
      </c>
      <c r="U42" s="314"/>
      <c r="V42" s="315"/>
      <c r="W42" s="313">
        <f>W41+X41+Y41</f>
        <v>0</v>
      </c>
      <c r="X42" s="314"/>
      <c r="Y42" s="315"/>
    </row>
    <row r="44" spans="1:34" ht="15.75" thickBot="1" x14ac:dyDescent="0.3"/>
    <row r="45" spans="1:34"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1">
      <selection activeCell="AH12" sqref="AH12"/>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W42:Y42"/>
    <mergeCell ref="AH8:AH9"/>
    <mergeCell ref="AG8:AG9"/>
    <mergeCell ref="H42:J42"/>
    <mergeCell ref="K42:M42"/>
    <mergeCell ref="N42:P42"/>
    <mergeCell ref="Q42:S42"/>
    <mergeCell ref="T42:V42"/>
    <mergeCell ref="AF7:AG7"/>
    <mergeCell ref="AF8:AF9"/>
    <mergeCell ref="T8:V8"/>
    <mergeCell ref="W8:Y8"/>
    <mergeCell ref="AC8:AC9"/>
    <mergeCell ref="AA8:AA9"/>
    <mergeCell ref="AB8:AB9"/>
    <mergeCell ref="AD8:AD9"/>
    <mergeCell ref="AE8:AE9"/>
    <mergeCell ref="A7:B7"/>
    <mergeCell ref="C7:F7"/>
    <mergeCell ref="AA7:AE7"/>
    <mergeCell ref="N8:P8"/>
    <mergeCell ref="Q8:S8"/>
    <mergeCell ref="B8:B9"/>
    <mergeCell ref="A8:A9"/>
    <mergeCell ref="C8:C9"/>
    <mergeCell ref="D8:D9"/>
    <mergeCell ref="E8:E9"/>
    <mergeCell ref="F8:F9"/>
    <mergeCell ref="K8:M8"/>
    <mergeCell ref="H8:J8"/>
    <mergeCell ref="Z8:Z9"/>
    <mergeCell ref="G7:Z7"/>
    <mergeCell ref="G8:G9"/>
  </mergeCells>
  <conditionalFormatting sqref="A10:AG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E10:AE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75" t="s">
        <v>7</v>
      </c>
      <c r="B1" s="175">
        <f>Ausblenden!A82</f>
        <v>2025</v>
      </c>
    </row>
    <row r="2" spans="1:34" ht="18.75" x14ac:dyDescent="0.3">
      <c r="A2" s="175"/>
      <c r="B2" s="175"/>
    </row>
    <row r="3" spans="1:34" ht="21" customHeight="1" x14ac:dyDescent="0.25">
      <c r="A3" s="143" t="s">
        <v>0</v>
      </c>
      <c r="B3" s="120">
        <f>'Deckblatt 2025'!C9</f>
        <v>0</v>
      </c>
    </row>
    <row r="4" spans="1:34" ht="21" customHeight="1" x14ac:dyDescent="0.25">
      <c r="A4" s="144" t="s">
        <v>82</v>
      </c>
      <c r="B4" s="2">
        <f>'Deckblatt 2025'!C11</f>
        <v>0</v>
      </c>
    </row>
    <row r="5" spans="1:34" ht="21" customHeight="1" x14ac:dyDescent="0.25">
      <c r="A5" s="144" t="s">
        <v>71</v>
      </c>
      <c r="B5" s="2">
        <f>'Deckblatt 2025'!C13</f>
        <v>0</v>
      </c>
    </row>
    <row r="6" spans="1:34" ht="21" customHeight="1" thickBot="1" x14ac:dyDescent="0.3"/>
    <row r="7" spans="1:34" ht="21" customHeight="1" thickBot="1" x14ac:dyDescent="0.3">
      <c r="A7" s="269" t="s">
        <v>65</v>
      </c>
      <c r="B7" s="283"/>
      <c r="C7" s="269" t="str">
        <f>Jahresübersicht!B7</f>
        <v>Nutzende nach Geschlecht</v>
      </c>
      <c r="D7" s="270"/>
      <c r="E7" s="270"/>
      <c r="F7" s="271"/>
      <c r="G7" s="302" t="str">
        <f>Jahresübersicht!F7</f>
        <v>Nutzende nach Altersgruppen</v>
      </c>
      <c r="H7" s="303"/>
      <c r="I7" s="303"/>
      <c r="J7" s="303"/>
      <c r="K7" s="303"/>
      <c r="L7" s="303"/>
      <c r="M7" s="303"/>
      <c r="N7" s="303"/>
      <c r="O7" s="303"/>
      <c r="P7" s="303"/>
      <c r="Q7" s="303"/>
      <c r="R7" s="303"/>
      <c r="S7" s="303"/>
      <c r="T7" s="303"/>
      <c r="U7" s="303"/>
      <c r="V7" s="303"/>
      <c r="W7" s="303"/>
      <c r="X7" s="303"/>
      <c r="Y7" s="303"/>
      <c r="Z7" s="271"/>
      <c r="AA7" s="269" t="str">
        <f>Jahresübersicht!Z7</f>
        <v>Nutzungen nach Inhalt/Methode</v>
      </c>
      <c r="AB7" s="270"/>
      <c r="AC7" s="270"/>
      <c r="AD7" s="270"/>
      <c r="AE7" s="271"/>
      <c r="AF7" s="269" t="str">
        <f>Jahresübersicht!AE7</f>
        <v>Anzahl der:</v>
      </c>
      <c r="AG7" s="270"/>
      <c r="AH7" s="119" t="s">
        <v>69</v>
      </c>
    </row>
    <row r="8" spans="1:34" ht="45" customHeight="1" x14ac:dyDescent="0.25">
      <c r="A8" s="290" t="s">
        <v>21</v>
      </c>
      <c r="B8" s="288" t="s">
        <v>22</v>
      </c>
      <c r="C8" s="251" t="s">
        <v>66</v>
      </c>
      <c r="D8" s="253" t="s">
        <v>67</v>
      </c>
      <c r="E8" s="294" t="s">
        <v>94</v>
      </c>
      <c r="F8" s="296" t="s">
        <v>1</v>
      </c>
      <c r="G8" s="304" t="s">
        <v>2</v>
      </c>
      <c r="H8" s="300" t="s">
        <v>26</v>
      </c>
      <c r="I8" s="298"/>
      <c r="J8" s="301"/>
      <c r="K8" s="297" t="s">
        <v>27</v>
      </c>
      <c r="L8" s="298"/>
      <c r="M8" s="299"/>
      <c r="N8" s="284" t="s">
        <v>3</v>
      </c>
      <c r="O8" s="285"/>
      <c r="P8" s="286"/>
      <c r="Q8" s="287" t="s">
        <v>4</v>
      </c>
      <c r="R8" s="287"/>
      <c r="S8" s="287"/>
      <c r="T8" s="284" t="s">
        <v>5</v>
      </c>
      <c r="U8" s="285"/>
      <c r="V8" s="286"/>
      <c r="W8" s="285" t="s">
        <v>56</v>
      </c>
      <c r="X8" s="285"/>
      <c r="Y8" s="285"/>
      <c r="Z8" s="257" t="s">
        <v>1</v>
      </c>
      <c r="AA8" s="306" t="str">
        <f>Jahresübersicht!Z8</f>
        <v>Einzelarbeit</v>
      </c>
      <c r="AB8" s="308" t="str">
        <f>Jahresübersicht!AA8</f>
        <v>Gruppenangebot</v>
      </c>
      <c r="AC8" s="308" t="str">
        <f>Jahresübersicht!AB8</f>
        <v>Arbeit mit Erziehenden</v>
      </c>
      <c r="AD8" s="311" t="str">
        <f>Jahresübersicht!AC8</f>
        <v>Multiplikator:innenarbeit</v>
      </c>
      <c r="AE8" s="296" t="s">
        <v>1</v>
      </c>
      <c r="AF8" s="306" t="str">
        <f>Jahresübersicht!AE8</f>
        <v>Angebot für Multiplikator:innen</v>
      </c>
      <c r="AG8" s="318" t="str">
        <f>Jahresübersicht!AF8</f>
        <v>Veranstaltungen</v>
      </c>
      <c r="AH8" s="316"/>
    </row>
    <row r="9" spans="1:34" ht="69.95" customHeight="1" thickBot="1" x14ac:dyDescent="0.3">
      <c r="A9" s="291"/>
      <c r="B9" s="289"/>
      <c r="C9" s="292"/>
      <c r="D9" s="293"/>
      <c r="E9" s="295"/>
      <c r="F9" s="275"/>
      <c r="G9" s="305"/>
      <c r="H9" s="149" t="s">
        <v>24</v>
      </c>
      <c r="I9" s="65" t="s">
        <v>25</v>
      </c>
      <c r="J9" s="321" t="s">
        <v>143</v>
      </c>
      <c r="K9" s="148" t="s">
        <v>24</v>
      </c>
      <c r="L9" s="65" t="s">
        <v>25</v>
      </c>
      <c r="M9" s="322" t="s">
        <v>143</v>
      </c>
      <c r="N9" s="149" t="s">
        <v>24</v>
      </c>
      <c r="O9" s="65" t="s">
        <v>25</v>
      </c>
      <c r="P9" s="321" t="s">
        <v>143</v>
      </c>
      <c r="Q9" s="148" t="s">
        <v>24</v>
      </c>
      <c r="R9" s="65" t="s">
        <v>25</v>
      </c>
      <c r="S9" s="322" t="s">
        <v>143</v>
      </c>
      <c r="T9" s="149" t="s">
        <v>24</v>
      </c>
      <c r="U9" s="65" t="s">
        <v>25</v>
      </c>
      <c r="V9" s="321" t="s">
        <v>143</v>
      </c>
      <c r="W9" s="148" t="s">
        <v>24</v>
      </c>
      <c r="X9" s="65" t="s">
        <v>25</v>
      </c>
      <c r="Y9" s="322" t="s">
        <v>143</v>
      </c>
      <c r="Z9" s="258"/>
      <c r="AA9" s="310"/>
      <c r="AB9" s="309"/>
      <c r="AC9" s="309"/>
      <c r="AD9" s="312"/>
      <c r="AE9" s="275"/>
      <c r="AF9" s="307"/>
      <c r="AG9" s="319"/>
      <c r="AH9" s="317"/>
    </row>
    <row r="10" spans="1:34" ht="21" customHeight="1" x14ac:dyDescent="0.25">
      <c r="A10" s="81" t="str">
        <f>TEXT(B10,"TTTT")</f>
        <v>Samstag</v>
      </c>
      <c r="B10" s="82">
        <f>DATE(Ausblenden!$A$82,2,Ausblenden!$C82)</f>
        <v>45689</v>
      </c>
      <c r="C10" s="66">
        <f>H10+K10+N10+Q10+T10+W10</f>
        <v>0</v>
      </c>
      <c r="D10" s="66">
        <f t="shared" ref="D10:E25" si="0">I10+L10+O10+R10+U10+X10</f>
        <v>0</v>
      </c>
      <c r="E10" s="66">
        <f t="shared" si="0"/>
        <v>0</v>
      </c>
      <c r="F10" s="176">
        <f>SUM(C10:E10)</f>
        <v>0</v>
      </c>
      <c r="G10" s="150"/>
      <c r="H10" s="151"/>
      <c r="I10" s="89"/>
      <c r="J10" s="152"/>
      <c r="K10" s="94"/>
      <c r="L10" s="89"/>
      <c r="M10" s="150"/>
      <c r="N10" s="151"/>
      <c r="O10" s="89"/>
      <c r="P10" s="152"/>
      <c r="Q10" s="94"/>
      <c r="R10" s="89"/>
      <c r="S10" s="150"/>
      <c r="T10" s="151"/>
      <c r="U10" s="89"/>
      <c r="V10" s="152"/>
      <c r="W10" s="94"/>
      <c r="X10" s="89"/>
      <c r="Y10" s="89"/>
      <c r="Z10" s="176">
        <f t="shared" ref="Z10:Z37" si="1">SUM(G10:Y10)</f>
        <v>0</v>
      </c>
      <c r="AA10" s="90"/>
      <c r="AB10" s="90"/>
      <c r="AC10" s="90"/>
      <c r="AD10" s="91"/>
      <c r="AE10" s="177">
        <f t="shared" ref="AE10:AE38" si="2">SUM(AA10:AD10)</f>
        <v>0</v>
      </c>
      <c r="AF10" s="87"/>
      <c r="AG10" s="88"/>
      <c r="AH10" s="127"/>
    </row>
    <row r="11" spans="1:34" ht="21" customHeight="1" x14ac:dyDescent="0.25">
      <c r="A11" s="81" t="str">
        <f t="shared" ref="A11:A37" si="3">TEXT(B11,"TTTT")</f>
        <v>Sonntag</v>
      </c>
      <c r="B11" s="82">
        <f>DATE(Ausblenden!$A$82,2,Ausblenden!$C83)</f>
        <v>45690</v>
      </c>
      <c r="C11" s="66">
        <f t="shared" ref="C11:E37" si="4">H11+K11+N11+Q11+T11+W11</f>
        <v>0</v>
      </c>
      <c r="D11" s="66">
        <f t="shared" si="0"/>
        <v>0</v>
      </c>
      <c r="E11" s="66">
        <f t="shared" si="0"/>
        <v>0</v>
      </c>
      <c r="F11" s="176">
        <f>SUM(C11:E11)</f>
        <v>0</v>
      </c>
      <c r="G11" s="83"/>
      <c r="H11" s="84"/>
      <c r="I11" s="67"/>
      <c r="J11" s="86"/>
      <c r="K11" s="85"/>
      <c r="L11" s="67"/>
      <c r="M11" s="83"/>
      <c r="N11" s="84"/>
      <c r="O11" s="67"/>
      <c r="P11" s="86"/>
      <c r="Q11" s="85"/>
      <c r="R11" s="67"/>
      <c r="S11" s="83"/>
      <c r="T11" s="84"/>
      <c r="U11" s="67"/>
      <c r="V11" s="86"/>
      <c r="W11" s="85"/>
      <c r="X11" s="67"/>
      <c r="Y11" s="67"/>
      <c r="Z11" s="176">
        <f t="shared" si="1"/>
        <v>0</v>
      </c>
      <c r="AA11" s="68"/>
      <c r="AB11" s="68"/>
      <c r="AC11" s="68"/>
      <c r="AD11" s="69"/>
      <c r="AE11" s="177">
        <f t="shared" si="2"/>
        <v>0</v>
      </c>
      <c r="AF11" s="70"/>
      <c r="AG11" s="71"/>
      <c r="AH11" s="128"/>
    </row>
    <row r="12" spans="1:34" ht="21" customHeight="1" x14ac:dyDescent="0.25">
      <c r="A12" s="81" t="str">
        <f t="shared" si="3"/>
        <v>Montag</v>
      </c>
      <c r="B12" s="82">
        <f>DATE(Ausblenden!$A$82,2,Ausblenden!$C84)</f>
        <v>45691</v>
      </c>
      <c r="C12" s="66">
        <f t="shared" si="4"/>
        <v>0</v>
      </c>
      <c r="D12" s="66">
        <f t="shared" si="0"/>
        <v>0</v>
      </c>
      <c r="E12" s="66">
        <f t="shared" si="0"/>
        <v>0</v>
      </c>
      <c r="F12" s="176">
        <f t="shared" ref="F12:F37" si="5">SUM(C12:E12)</f>
        <v>0</v>
      </c>
      <c r="G12" s="83"/>
      <c r="H12" s="84"/>
      <c r="I12" s="67"/>
      <c r="J12" s="86"/>
      <c r="K12" s="85"/>
      <c r="L12" s="67"/>
      <c r="M12" s="83"/>
      <c r="N12" s="84"/>
      <c r="O12" s="67"/>
      <c r="P12" s="86"/>
      <c r="Q12" s="85"/>
      <c r="R12" s="67"/>
      <c r="S12" s="83"/>
      <c r="T12" s="84"/>
      <c r="U12" s="67"/>
      <c r="V12" s="86"/>
      <c r="W12" s="85"/>
      <c r="X12" s="67"/>
      <c r="Y12" s="67"/>
      <c r="Z12" s="176">
        <f t="shared" si="1"/>
        <v>0</v>
      </c>
      <c r="AA12" s="68"/>
      <c r="AB12" s="68"/>
      <c r="AC12" s="68"/>
      <c r="AD12" s="69"/>
      <c r="AE12" s="177">
        <f t="shared" si="2"/>
        <v>0</v>
      </c>
      <c r="AF12" s="70"/>
      <c r="AG12" s="71"/>
      <c r="AH12" s="128"/>
    </row>
    <row r="13" spans="1:34" ht="21" customHeight="1" x14ac:dyDescent="0.25">
      <c r="A13" s="81" t="str">
        <f t="shared" si="3"/>
        <v>Dienstag</v>
      </c>
      <c r="B13" s="82">
        <f>DATE(Ausblenden!$A$82,2,Ausblenden!$C85)</f>
        <v>45692</v>
      </c>
      <c r="C13" s="66">
        <f t="shared" si="4"/>
        <v>0</v>
      </c>
      <c r="D13" s="66">
        <f t="shared" si="0"/>
        <v>0</v>
      </c>
      <c r="E13" s="66">
        <f t="shared" si="0"/>
        <v>0</v>
      </c>
      <c r="F13" s="176">
        <f t="shared" si="5"/>
        <v>0</v>
      </c>
      <c r="G13" s="83"/>
      <c r="H13" s="84"/>
      <c r="I13" s="67"/>
      <c r="J13" s="86"/>
      <c r="K13" s="85"/>
      <c r="L13" s="67"/>
      <c r="M13" s="83"/>
      <c r="N13" s="84"/>
      <c r="O13" s="67"/>
      <c r="P13" s="86"/>
      <c r="Q13" s="85"/>
      <c r="R13" s="67"/>
      <c r="S13" s="83"/>
      <c r="T13" s="84"/>
      <c r="U13" s="67"/>
      <c r="V13" s="86"/>
      <c r="W13" s="85"/>
      <c r="X13" s="67"/>
      <c r="Y13" s="67"/>
      <c r="Z13" s="176">
        <f t="shared" si="1"/>
        <v>0</v>
      </c>
      <c r="AA13" s="68"/>
      <c r="AB13" s="68"/>
      <c r="AC13" s="68"/>
      <c r="AD13" s="69"/>
      <c r="AE13" s="177">
        <f t="shared" si="2"/>
        <v>0</v>
      </c>
      <c r="AF13" s="70"/>
      <c r="AG13" s="71"/>
      <c r="AH13" s="128"/>
    </row>
    <row r="14" spans="1:34" ht="21" customHeight="1" x14ac:dyDescent="0.25">
      <c r="A14" s="81" t="str">
        <f t="shared" si="3"/>
        <v>Mittwoch</v>
      </c>
      <c r="B14" s="82">
        <f>DATE(Ausblenden!$A$82,2,Ausblenden!$C86)</f>
        <v>45693</v>
      </c>
      <c r="C14" s="66">
        <f t="shared" si="4"/>
        <v>0</v>
      </c>
      <c r="D14" s="66">
        <f t="shared" si="0"/>
        <v>0</v>
      </c>
      <c r="E14" s="66">
        <f t="shared" si="0"/>
        <v>0</v>
      </c>
      <c r="F14" s="176">
        <f t="shared" si="5"/>
        <v>0</v>
      </c>
      <c r="G14" s="83"/>
      <c r="H14" s="84"/>
      <c r="I14" s="67"/>
      <c r="J14" s="86"/>
      <c r="K14" s="85"/>
      <c r="L14" s="67"/>
      <c r="M14" s="83"/>
      <c r="N14" s="84"/>
      <c r="O14" s="67"/>
      <c r="P14" s="86"/>
      <c r="Q14" s="85"/>
      <c r="R14" s="67"/>
      <c r="S14" s="83"/>
      <c r="T14" s="84"/>
      <c r="U14" s="67"/>
      <c r="V14" s="86"/>
      <c r="W14" s="85"/>
      <c r="X14" s="67"/>
      <c r="Y14" s="67"/>
      <c r="Z14" s="176">
        <f t="shared" si="1"/>
        <v>0</v>
      </c>
      <c r="AA14" s="68"/>
      <c r="AB14" s="68"/>
      <c r="AC14" s="68"/>
      <c r="AD14" s="69"/>
      <c r="AE14" s="177">
        <f t="shared" si="2"/>
        <v>0</v>
      </c>
      <c r="AF14" s="178"/>
      <c r="AG14" s="179"/>
      <c r="AH14" s="128"/>
    </row>
    <row r="15" spans="1:34" ht="21" customHeight="1" x14ac:dyDescent="0.25">
      <c r="A15" s="81" t="str">
        <f t="shared" si="3"/>
        <v>Donnerstag</v>
      </c>
      <c r="B15" s="82">
        <f>DATE(Ausblenden!$A$82,2,Ausblenden!$C87)</f>
        <v>45694</v>
      </c>
      <c r="C15" s="66">
        <f t="shared" si="4"/>
        <v>0</v>
      </c>
      <c r="D15" s="66">
        <f t="shared" si="0"/>
        <v>0</v>
      </c>
      <c r="E15" s="66">
        <f t="shared" si="0"/>
        <v>0</v>
      </c>
      <c r="F15" s="176">
        <f t="shared" si="5"/>
        <v>0</v>
      </c>
      <c r="G15" s="150"/>
      <c r="H15" s="151"/>
      <c r="I15" s="89"/>
      <c r="J15" s="152"/>
      <c r="K15" s="94"/>
      <c r="L15" s="89"/>
      <c r="M15" s="150"/>
      <c r="N15" s="151"/>
      <c r="O15" s="89"/>
      <c r="P15" s="152"/>
      <c r="Q15" s="94"/>
      <c r="R15" s="89"/>
      <c r="S15" s="150"/>
      <c r="T15" s="151"/>
      <c r="U15" s="89"/>
      <c r="V15" s="152"/>
      <c r="W15" s="94"/>
      <c r="X15" s="89"/>
      <c r="Y15" s="89"/>
      <c r="Z15" s="176">
        <f t="shared" si="1"/>
        <v>0</v>
      </c>
      <c r="AA15" s="90"/>
      <c r="AB15" s="90"/>
      <c r="AC15" s="90"/>
      <c r="AD15" s="91"/>
      <c r="AE15" s="177">
        <f t="shared" si="2"/>
        <v>0</v>
      </c>
      <c r="AF15" s="70"/>
      <c r="AG15" s="71"/>
      <c r="AH15" s="127"/>
    </row>
    <row r="16" spans="1:34" ht="21" customHeight="1" x14ac:dyDescent="0.25">
      <c r="A16" s="81" t="str">
        <f t="shared" si="3"/>
        <v>Freitag</v>
      </c>
      <c r="B16" s="82">
        <f>DATE(Ausblenden!$A$82,2,Ausblenden!$C88)</f>
        <v>45695</v>
      </c>
      <c r="C16" s="66">
        <f t="shared" si="4"/>
        <v>0</v>
      </c>
      <c r="D16" s="66">
        <f t="shared" si="0"/>
        <v>0</v>
      </c>
      <c r="E16" s="66">
        <f t="shared" si="0"/>
        <v>0</v>
      </c>
      <c r="F16" s="176">
        <f t="shared" si="5"/>
        <v>0</v>
      </c>
      <c r="G16" s="150"/>
      <c r="H16" s="151"/>
      <c r="I16" s="89"/>
      <c r="J16" s="152"/>
      <c r="K16" s="94"/>
      <c r="L16" s="89"/>
      <c r="M16" s="150"/>
      <c r="N16" s="151"/>
      <c r="O16" s="89"/>
      <c r="P16" s="152"/>
      <c r="Q16" s="94"/>
      <c r="R16" s="89"/>
      <c r="S16" s="150"/>
      <c r="T16" s="151"/>
      <c r="U16" s="89"/>
      <c r="V16" s="152"/>
      <c r="W16" s="94"/>
      <c r="X16" s="89"/>
      <c r="Y16" s="89"/>
      <c r="Z16" s="176">
        <f t="shared" si="1"/>
        <v>0</v>
      </c>
      <c r="AA16" s="90"/>
      <c r="AB16" s="90"/>
      <c r="AC16" s="90"/>
      <c r="AD16" s="91"/>
      <c r="AE16" s="177">
        <f t="shared" si="2"/>
        <v>0</v>
      </c>
      <c r="AF16" s="70"/>
      <c r="AG16" s="71"/>
      <c r="AH16" s="127"/>
    </row>
    <row r="17" spans="1:34" ht="21" customHeight="1" x14ac:dyDescent="0.25">
      <c r="A17" s="81" t="str">
        <f t="shared" si="3"/>
        <v>Samstag</v>
      </c>
      <c r="B17" s="82">
        <f>DATE(Ausblenden!$A$82,2,Ausblenden!$C89)</f>
        <v>45696</v>
      </c>
      <c r="C17" s="66">
        <f t="shared" si="4"/>
        <v>0</v>
      </c>
      <c r="D17" s="66">
        <f t="shared" si="0"/>
        <v>0</v>
      </c>
      <c r="E17" s="66">
        <f t="shared" si="0"/>
        <v>0</v>
      </c>
      <c r="F17" s="176">
        <f t="shared" si="5"/>
        <v>0</v>
      </c>
      <c r="G17" s="150"/>
      <c r="H17" s="151"/>
      <c r="I17" s="89"/>
      <c r="J17" s="152"/>
      <c r="K17" s="94"/>
      <c r="L17" s="89"/>
      <c r="M17" s="150"/>
      <c r="N17" s="151"/>
      <c r="O17" s="89"/>
      <c r="P17" s="152"/>
      <c r="Q17" s="94"/>
      <c r="R17" s="89"/>
      <c r="S17" s="150"/>
      <c r="T17" s="151"/>
      <c r="U17" s="89"/>
      <c r="V17" s="152"/>
      <c r="W17" s="94"/>
      <c r="X17" s="89"/>
      <c r="Y17" s="89"/>
      <c r="Z17" s="176">
        <f t="shared" si="1"/>
        <v>0</v>
      </c>
      <c r="AA17" s="90"/>
      <c r="AB17" s="90"/>
      <c r="AC17" s="90"/>
      <c r="AD17" s="91"/>
      <c r="AE17" s="177">
        <f t="shared" si="2"/>
        <v>0</v>
      </c>
      <c r="AF17" s="70"/>
      <c r="AG17" s="71"/>
      <c r="AH17" s="128"/>
    </row>
    <row r="18" spans="1:34" ht="21" customHeight="1" x14ac:dyDescent="0.25">
      <c r="A18" s="81" t="str">
        <f t="shared" si="3"/>
        <v>Sonntag</v>
      </c>
      <c r="B18" s="82">
        <f>DATE(Ausblenden!$A$82,2,Ausblenden!$C90)</f>
        <v>45697</v>
      </c>
      <c r="C18" s="66">
        <f t="shared" si="4"/>
        <v>0</v>
      </c>
      <c r="D18" s="66">
        <f t="shared" si="0"/>
        <v>0</v>
      </c>
      <c r="E18" s="66">
        <f t="shared" si="0"/>
        <v>0</v>
      </c>
      <c r="F18" s="176">
        <f t="shared" si="5"/>
        <v>0</v>
      </c>
      <c r="G18" s="83"/>
      <c r="H18" s="84"/>
      <c r="I18" s="67"/>
      <c r="J18" s="86"/>
      <c r="K18" s="85"/>
      <c r="L18" s="67"/>
      <c r="M18" s="83"/>
      <c r="N18" s="84"/>
      <c r="O18" s="67"/>
      <c r="P18" s="86"/>
      <c r="Q18" s="85"/>
      <c r="R18" s="67"/>
      <c r="S18" s="83"/>
      <c r="T18" s="84"/>
      <c r="U18" s="67"/>
      <c r="V18" s="86"/>
      <c r="W18" s="85"/>
      <c r="X18" s="67"/>
      <c r="Y18" s="67"/>
      <c r="Z18" s="176">
        <f t="shared" si="1"/>
        <v>0</v>
      </c>
      <c r="AA18" s="68"/>
      <c r="AB18" s="68"/>
      <c r="AC18" s="68"/>
      <c r="AD18" s="69"/>
      <c r="AE18" s="177">
        <f t="shared" si="2"/>
        <v>0</v>
      </c>
      <c r="AF18" s="70"/>
      <c r="AG18" s="71"/>
      <c r="AH18" s="128"/>
    </row>
    <row r="19" spans="1:34" ht="21" customHeight="1" x14ac:dyDescent="0.25">
      <c r="A19" s="81" t="str">
        <f t="shared" si="3"/>
        <v>Montag</v>
      </c>
      <c r="B19" s="82">
        <f>DATE(Ausblenden!$A$82,2,Ausblenden!$C91)</f>
        <v>45698</v>
      </c>
      <c r="C19" s="66">
        <f t="shared" si="4"/>
        <v>0</v>
      </c>
      <c r="D19" s="66">
        <f t="shared" si="0"/>
        <v>0</v>
      </c>
      <c r="E19" s="66">
        <f t="shared" si="0"/>
        <v>0</v>
      </c>
      <c r="F19" s="176">
        <f t="shared" si="5"/>
        <v>0</v>
      </c>
      <c r="G19" s="83"/>
      <c r="H19" s="84"/>
      <c r="I19" s="67"/>
      <c r="J19" s="86"/>
      <c r="K19" s="85"/>
      <c r="L19" s="67"/>
      <c r="M19" s="83"/>
      <c r="N19" s="84"/>
      <c r="O19" s="67"/>
      <c r="P19" s="86"/>
      <c r="Q19" s="85"/>
      <c r="R19" s="67"/>
      <c r="S19" s="83"/>
      <c r="T19" s="84"/>
      <c r="U19" s="67"/>
      <c r="V19" s="86"/>
      <c r="W19" s="85"/>
      <c r="X19" s="67"/>
      <c r="Y19" s="67"/>
      <c r="Z19" s="176">
        <f t="shared" si="1"/>
        <v>0</v>
      </c>
      <c r="AA19" s="68"/>
      <c r="AB19" s="68"/>
      <c r="AC19" s="68"/>
      <c r="AD19" s="69"/>
      <c r="AE19" s="177">
        <f t="shared" si="2"/>
        <v>0</v>
      </c>
      <c r="AF19" s="70"/>
      <c r="AG19" s="71"/>
      <c r="AH19" s="128"/>
    </row>
    <row r="20" spans="1:34" ht="21" customHeight="1" x14ac:dyDescent="0.25">
      <c r="A20" s="81" t="str">
        <f t="shared" si="3"/>
        <v>Dienstag</v>
      </c>
      <c r="B20" s="82">
        <f>DATE(Ausblenden!$A$82,2,Ausblenden!$C92)</f>
        <v>45699</v>
      </c>
      <c r="C20" s="66">
        <f t="shared" si="4"/>
        <v>0</v>
      </c>
      <c r="D20" s="66">
        <f t="shared" si="0"/>
        <v>0</v>
      </c>
      <c r="E20" s="66">
        <f t="shared" si="0"/>
        <v>0</v>
      </c>
      <c r="F20" s="176">
        <f t="shared" si="5"/>
        <v>0</v>
      </c>
      <c r="G20" s="83"/>
      <c r="H20" s="84"/>
      <c r="I20" s="67"/>
      <c r="J20" s="86"/>
      <c r="K20" s="85"/>
      <c r="L20" s="67"/>
      <c r="M20" s="83"/>
      <c r="N20" s="84"/>
      <c r="O20" s="67"/>
      <c r="P20" s="86"/>
      <c r="Q20" s="85"/>
      <c r="R20" s="67"/>
      <c r="S20" s="83"/>
      <c r="T20" s="84"/>
      <c r="U20" s="67"/>
      <c r="V20" s="86"/>
      <c r="W20" s="85"/>
      <c r="X20" s="67"/>
      <c r="Y20" s="67"/>
      <c r="Z20" s="176">
        <f t="shared" si="1"/>
        <v>0</v>
      </c>
      <c r="AA20" s="68"/>
      <c r="AB20" s="68"/>
      <c r="AC20" s="68"/>
      <c r="AD20" s="69"/>
      <c r="AE20" s="177">
        <f t="shared" si="2"/>
        <v>0</v>
      </c>
      <c r="AF20" s="70"/>
      <c r="AG20" s="71"/>
      <c r="AH20" s="128"/>
    </row>
    <row r="21" spans="1:34" ht="21" customHeight="1" x14ac:dyDescent="0.25">
      <c r="A21" s="81" t="str">
        <f t="shared" si="3"/>
        <v>Mittwoch</v>
      </c>
      <c r="B21" s="82">
        <f>DATE(Ausblenden!$A$82,2,Ausblenden!$C93)</f>
        <v>45700</v>
      </c>
      <c r="C21" s="66">
        <f t="shared" si="4"/>
        <v>0</v>
      </c>
      <c r="D21" s="66">
        <f t="shared" si="0"/>
        <v>0</v>
      </c>
      <c r="E21" s="66">
        <f t="shared" si="0"/>
        <v>0</v>
      </c>
      <c r="F21" s="176">
        <f t="shared" si="5"/>
        <v>0</v>
      </c>
      <c r="G21" s="83"/>
      <c r="H21" s="84"/>
      <c r="I21" s="67"/>
      <c r="J21" s="86"/>
      <c r="K21" s="85"/>
      <c r="L21" s="67"/>
      <c r="M21" s="83"/>
      <c r="N21" s="84"/>
      <c r="O21" s="67"/>
      <c r="P21" s="86"/>
      <c r="Q21" s="85"/>
      <c r="R21" s="67"/>
      <c r="S21" s="83"/>
      <c r="T21" s="84"/>
      <c r="U21" s="67"/>
      <c r="V21" s="86"/>
      <c r="W21" s="85"/>
      <c r="X21" s="67"/>
      <c r="Y21" s="67"/>
      <c r="Z21" s="176">
        <f t="shared" si="1"/>
        <v>0</v>
      </c>
      <c r="AA21" s="68"/>
      <c r="AB21" s="68"/>
      <c r="AC21" s="68"/>
      <c r="AD21" s="69"/>
      <c r="AE21" s="177">
        <f t="shared" si="2"/>
        <v>0</v>
      </c>
      <c r="AF21" s="70"/>
      <c r="AG21" s="71"/>
      <c r="AH21" s="128"/>
    </row>
    <row r="22" spans="1:34" ht="21" customHeight="1" x14ac:dyDescent="0.25">
      <c r="A22" s="81" t="str">
        <f t="shared" si="3"/>
        <v>Donnerstag</v>
      </c>
      <c r="B22" s="82">
        <f>DATE(Ausblenden!$A$82,2,Ausblenden!$C94)</f>
        <v>45701</v>
      </c>
      <c r="C22" s="66">
        <f t="shared" si="4"/>
        <v>0</v>
      </c>
      <c r="D22" s="66">
        <f t="shared" si="0"/>
        <v>0</v>
      </c>
      <c r="E22" s="66">
        <f t="shared" si="0"/>
        <v>0</v>
      </c>
      <c r="F22" s="176">
        <f t="shared" si="5"/>
        <v>0</v>
      </c>
      <c r="G22" s="150"/>
      <c r="H22" s="151"/>
      <c r="I22" s="89"/>
      <c r="J22" s="152"/>
      <c r="K22" s="94"/>
      <c r="L22" s="89"/>
      <c r="M22" s="150"/>
      <c r="N22" s="151"/>
      <c r="O22" s="89"/>
      <c r="P22" s="152"/>
      <c r="Q22" s="94"/>
      <c r="R22" s="89"/>
      <c r="S22" s="150"/>
      <c r="T22" s="151"/>
      <c r="U22" s="89"/>
      <c r="V22" s="152"/>
      <c r="W22" s="94"/>
      <c r="X22" s="89"/>
      <c r="Y22" s="89"/>
      <c r="Z22" s="176">
        <f t="shared" si="1"/>
        <v>0</v>
      </c>
      <c r="AA22" s="90"/>
      <c r="AB22" s="90"/>
      <c r="AC22" s="90"/>
      <c r="AD22" s="91"/>
      <c r="AE22" s="177">
        <f t="shared" si="2"/>
        <v>0</v>
      </c>
      <c r="AF22" s="70"/>
      <c r="AG22" s="71"/>
      <c r="AH22" s="127"/>
    </row>
    <row r="23" spans="1:34" ht="21" customHeight="1" x14ac:dyDescent="0.25">
      <c r="A23" s="81" t="str">
        <f t="shared" si="3"/>
        <v>Freitag</v>
      </c>
      <c r="B23" s="82">
        <f>DATE(Ausblenden!$A$82,2,Ausblenden!$C95)</f>
        <v>45702</v>
      </c>
      <c r="C23" s="66">
        <f t="shared" si="4"/>
        <v>0</v>
      </c>
      <c r="D23" s="66">
        <f t="shared" si="0"/>
        <v>0</v>
      </c>
      <c r="E23" s="66">
        <f t="shared" si="0"/>
        <v>0</v>
      </c>
      <c r="F23" s="176">
        <f t="shared" si="5"/>
        <v>0</v>
      </c>
      <c r="G23" s="150"/>
      <c r="H23" s="151"/>
      <c r="I23" s="89"/>
      <c r="J23" s="152"/>
      <c r="K23" s="94"/>
      <c r="L23" s="89"/>
      <c r="M23" s="150"/>
      <c r="N23" s="151"/>
      <c r="O23" s="89"/>
      <c r="P23" s="152"/>
      <c r="Q23" s="94"/>
      <c r="R23" s="89"/>
      <c r="S23" s="150"/>
      <c r="T23" s="151"/>
      <c r="U23" s="89"/>
      <c r="V23" s="152"/>
      <c r="W23" s="94"/>
      <c r="X23" s="89"/>
      <c r="Y23" s="89"/>
      <c r="Z23" s="176">
        <f t="shared" si="1"/>
        <v>0</v>
      </c>
      <c r="AA23" s="90"/>
      <c r="AB23" s="90"/>
      <c r="AC23" s="90"/>
      <c r="AD23" s="91"/>
      <c r="AE23" s="177">
        <f t="shared" si="2"/>
        <v>0</v>
      </c>
      <c r="AF23" s="70"/>
      <c r="AG23" s="71"/>
      <c r="AH23" s="127"/>
    </row>
    <row r="24" spans="1:34" ht="21" customHeight="1" x14ac:dyDescent="0.25">
      <c r="A24" s="81" t="str">
        <f t="shared" si="3"/>
        <v>Samstag</v>
      </c>
      <c r="B24" s="82">
        <f>DATE(Ausblenden!$A$82,2,Ausblenden!$C96)</f>
        <v>45703</v>
      </c>
      <c r="C24" s="66">
        <f t="shared" si="4"/>
        <v>0</v>
      </c>
      <c r="D24" s="66">
        <f t="shared" si="0"/>
        <v>0</v>
      </c>
      <c r="E24" s="66">
        <f t="shared" si="0"/>
        <v>0</v>
      </c>
      <c r="F24" s="176">
        <f t="shared" si="5"/>
        <v>0</v>
      </c>
      <c r="G24" s="150"/>
      <c r="H24" s="151"/>
      <c r="I24" s="89"/>
      <c r="J24" s="152"/>
      <c r="K24" s="94"/>
      <c r="L24" s="89"/>
      <c r="M24" s="150"/>
      <c r="N24" s="151"/>
      <c r="O24" s="89"/>
      <c r="P24" s="152"/>
      <c r="Q24" s="94"/>
      <c r="R24" s="89"/>
      <c r="S24" s="150"/>
      <c r="T24" s="151"/>
      <c r="U24" s="89"/>
      <c r="V24" s="152"/>
      <c r="W24" s="94"/>
      <c r="X24" s="89"/>
      <c r="Y24" s="89"/>
      <c r="Z24" s="176">
        <f t="shared" si="1"/>
        <v>0</v>
      </c>
      <c r="AA24" s="90"/>
      <c r="AB24" s="90"/>
      <c r="AC24" s="90"/>
      <c r="AD24" s="91"/>
      <c r="AE24" s="177">
        <f t="shared" si="2"/>
        <v>0</v>
      </c>
      <c r="AF24" s="70"/>
      <c r="AG24" s="71"/>
      <c r="AH24" s="128"/>
    </row>
    <row r="25" spans="1:34" ht="21" customHeight="1" x14ac:dyDescent="0.25">
      <c r="A25" s="81" t="str">
        <f t="shared" si="3"/>
        <v>Sonntag</v>
      </c>
      <c r="B25" s="82">
        <f>DATE(Ausblenden!$A$82,2,Ausblenden!$C97)</f>
        <v>45704</v>
      </c>
      <c r="C25" s="66">
        <f t="shared" si="4"/>
        <v>0</v>
      </c>
      <c r="D25" s="66">
        <f t="shared" si="0"/>
        <v>0</v>
      </c>
      <c r="E25" s="66">
        <f t="shared" si="0"/>
        <v>0</v>
      </c>
      <c r="F25" s="176">
        <f t="shared" si="5"/>
        <v>0</v>
      </c>
      <c r="G25" s="83"/>
      <c r="H25" s="84"/>
      <c r="I25" s="67"/>
      <c r="J25" s="86"/>
      <c r="K25" s="85"/>
      <c r="L25" s="67"/>
      <c r="M25" s="83"/>
      <c r="N25" s="84"/>
      <c r="O25" s="67"/>
      <c r="P25" s="86"/>
      <c r="Q25" s="85"/>
      <c r="R25" s="67"/>
      <c r="S25" s="83"/>
      <c r="T25" s="84"/>
      <c r="U25" s="67"/>
      <c r="V25" s="86"/>
      <c r="W25" s="85"/>
      <c r="X25" s="67"/>
      <c r="Y25" s="67"/>
      <c r="Z25" s="176">
        <f t="shared" si="1"/>
        <v>0</v>
      </c>
      <c r="AA25" s="68"/>
      <c r="AB25" s="68"/>
      <c r="AC25" s="68"/>
      <c r="AD25" s="69"/>
      <c r="AE25" s="177">
        <f t="shared" si="2"/>
        <v>0</v>
      </c>
      <c r="AF25" s="70"/>
      <c r="AG25" s="71"/>
      <c r="AH25" s="128"/>
    </row>
    <row r="26" spans="1:34" ht="21" customHeight="1" x14ac:dyDescent="0.25">
      <c r="A26" s="81" t="str">
        <f t="shared" si="3"/>
        <v>Montag</v>
      </c>
      <c r="B26" s="82">
        <f>DATE(Ausblenden!$A$82,2,Ausblenden!$C98)</f>
        <v>45705</v>
      </c>
      <c r="C26" s="66">
        <f t="shared" si="4"/>
        <v>0</v>
      </c>
      <c r="D26" s="66">
        <f t="shared" si="4"/>
        <v>0</v>
      </c>
      <c r="E26" s="66">
        <f t="shared" si="4"/>
        <v>0</v>
      </c>
      <c r="F26" s="176">
        <f t="shared" si="5"/>
        <v>0</v>
      </c>
      <c r="G26" s="83"/>
      <c r="H26" s="84"/>
      <c r="I26" s="67"/>
      <c r="J26" s="86"/>
      <c r="K26" s="85"/>
      <c r="L26" s="67"/>
      <c r="M26" s="83"/>
      <c r="N26" s="84"/>
      <c r="O26" s="67"/>
      <c r="P26" s="86"/>
      <c r="Q26" s="85"/>
      <c r="R26" s="67"/>
      <c r="S26" s="83"/>
      <c r="T26" s="84"/>
      <c r="U26" s="67"/>
      <c r="V26" s="86"/>
      <c r="W26" s="85"/>
      <c r="X26" s="67"/>
      <c r="Y26" s="67"/>
      <c r="Z26" s="176">
        <f t="shared" si="1"/>
        <v>0</v>
      </c>
      <c r="AA26" s="68"/>
      <c r="AB26" s="68"/>
      <c r="AC26" s="68"/>
      <c r="AD26" s="69"/>
      <c r="AE26" s="177">
        <f t="shared" si="2"/>
        <v>0</v>
      </c>
      <c r="AF26" s="70"/>
      <c r="AG26" s="71"/>
      <c r="AH26" s="128"/>
    </row>
    <row r="27" spans="1:34" ht="21" customHeight="1" x14ac:dyDescent="0.25">
      <c r="A27" s="81" t="str">
        <f t="shared" si="3"/>
        <v>Dienstag</v>
      </c>
      <c r="B27" s="82">
        <f>DATE(Ausblenden!$A$82,2,Ausblenden!$C99)</f>
        <v>45706</v>
      </c>
      <c r="C27" s="66">
        <f t="shared" si="4"/>
        <v>0</v>
      </c>
      <c r="D27" s="66">
        <f t="shared" si="4"/>
        <v>0</v>
      </c>
      <c r="E27" s="66">
        <f t="shared" si="4"/>
        <v>0</v>
      </c>
      <c r="F27" s="176">
        <f t="shared" si="5"/>
        <v>0</v>
      </c>
      <c r="G27" s="83"/>
      <c r="H27" s="84"/>
      <c r="I27" s="67"/>
      <c r="J27" s="86"/>
      <c r="K27" s="85"/>
      <c r="L27" s="67"/>
      <c r="M27" s="83"/>
      <c r="N27" s="84"/>
      <c r="O27" s="67"/>
      <c r="P27" s="86"/>
      <c r="Q27" s="85"/>
      <c r="R27" s="67"/>
      <c r="S27" s="83"/>
      <c r="T27" s="84"/>
      <c r="U27" s="67"/>
      <c r="V27" s="86"/>
      <c r="W27" s="85"/>
      <c r="X27" s="67"/>
      <c r="Y27" s="67"/>
      <c r="Z27" s="176">
        <f t="shared" si="1"/>
        <v>0</v>
      </c>
      <c r="AA27" s="68"/>
      <c r="AB27" s="68"/>
      <c r="AC27" s="68"/>
      <c r="AD27" s="69"/>
      <c r="AE27" s="177">
        <f t="shared" si="2"/>
        <v>0</v>
      </c>
      <c r="AF27" s="70"/>
      <c r="AG27" s="71"/>
      <c r="AH27" s="128"/>
    </row>
    <row r="28" spans="1:34" ht="21" customHeight="1" x14ac:dyDescent="0.25">
      <c r="A28" s="81" t="str">
        <f t="shared" si="3"/>
        <v>Mittwoch</v>
      </c>
      <c r="B28" s="82">
        <f>DATE(Ausblenden!$A$82,2,Ausblenden!$C100)</f>
        <v>45707</v>
      </c>
      <c r="C28" s="66">
        <f t="shared" si="4"/>
        <v>0</v>
      </c>
      <c r="D28" s="66">
        <f t="shared" si="4"/>
        <v>0</v>
      </c>
      <c r="E28" s="66">
        <f t="shared" si="4"/>
        <v>0</v>
      </c>
      <c r="F28" s="176">
        <f t="shared" si="5"/>
        <v>0</v>
      </c>
      <c r="G28" s="83"/>
      <c r="H28" s="84"/>
      <c r="I28" s="67"/>
      <c r="J28" s="86"/>
      <c r="K28" s="85"/>
      <c r="L28" s="67"/>
      <c r="M28" s="83"/>
      <c r="N28" s="84"/>
      <c r="O28" s="67"/>
      <c r="P28" s="86"/>
      <c r="Q28" s="85"/>
      <c r="R28" s="67"/>
      <c r="S28" s="83"/>
      <c r="T28" s="84"/>
      <c r="U28" s="67"/>
      <c r="V28" s="86"/>
      <c r="W28" s="85"/>
      <c r="X28" s="67"/>
      <c r="Y28" s="67"/>
      <c r="Z28" s="176">
        <f t="shared" si="1"/>
        <v>0</v>
      </c>
      <c r="AA28" s="68"/>
      <c r="AB28" s="68"/>
      <c r="AC28" s="68"/>
      <c r="AD28" s="69"/>
      <c r="AE28" s="177">
        <f t="shared" si="2"/>
        <v>0</v>
      </c>
      <c r="AF28" s="70"/>
      <c r="AG28" s="71"/>
      <c r="AH28" s="128"/>
    </row>
    <row r="29" spans="1:34" ht="21" customHeight="1" x14ac:dyDescent="0.25">
      <c r="A29" s="81" t="str">
        <f t="shared" si="3"/>
        <v>Donnerstag</v>
      </c>
      <c r="B29" s="82">
        <f>DATE(Ausblenden!$A$82,2,Ausblenden!$C101)</f>
        <v>45708</v>
      </c>
      <c r="C29" s="66">
        <f t="shared" si="4"/>
        <v>0</v>
      </c>
      <c r="D29" s="66">
        <f t="shared" si="4"/>
        <v>0</v>
      </c>
      <c r="E29" s="66">
        <f t="shared" si="4"/>
        <v>0</v>
      </c>
      <c r="F29" s="176">
        <f t="shared" si="5"/>
        <v>0</v>
      </c>
      <c r="G29" s="150"/>
      <c r="H29" s="151"/>
      <c r="I29" s="89"/>
      <c r="J29" s="152"/>
      <c r="K29" s="94"/>
      <c r="L29" s="89"/>
      <c r="M29" s="150"/>
      <c r="N29" s="151"/>
      <c r="O29" s="89"/>
      <c r="P29" s="152"/>
      <c r="Q29" s="94"/>
      <c r="R29" s="89"/>
      <c r="S29" s="150"/>
      <c r="T29" s="151"/>
      <c r="U29" s="89"/>
      <c r="V29" s="152"/>
      <c r="W29" s="94"/>
      <c r="X29" s="89"/>
      <c r="Y29" s="89"/>
      <c r="Z29" s="176">
        <f t="shared" si="1"/>
        <v>0</v>
      </c>
      <c r="AA29" s="90"/>
      <c r="AB29" s="90"/>
      <c r="AC29" s="90"/>
      <c r="AD29" s="91"/>
      <c r="AE29" s="177">
        <f t="shared" si="2"/>
        <v>0</v>
      </c>
      <c r="AF29" s="70"/>
      <c r="AG29" s="71"/>
      <c r="AH29" s="127"/>
    </row>
    <row r="30" spans="1:34" ht="21" customHeight="1" x14ac:dyDescent="0.25">
      <c r="A30" s="81" t="str">
        <f t="shared" si="3"/>
        <v>Freitag</v>
      </c>
      <c r="B30" s="82">
        <f>DATE(Ausblenden!$A$82,2,Ausblenden!$C102)</f>
        <v>45709</v>
      </c>
      <c r="C30" s="66">
        <f t="shared" si="4"/>
        <v>0</v>
      </c>
      <c r="D30" s="66">
        <f t="shared" si="4"/>
        <v>0</v>
      </c>
      <c r="E30" s="66">
        <f t="shared" si="4"/>
        <v>0</v>
      </c>
      <c r="F30" s="176">
        <f t="shared" si="5"/>
        <v>0</v>
      </c>
      <c r="G30" s="150"/>
      <c r="H30" s="151"/>
      <c r="I30" s="89"/>
      <c r="J30" s="152"/>
      <c r="K30" s="94"/>
      <c r="L30" s="89"/>
      <c r="M30" s="150"/>
      <c r="N30" s="151"/>
      <c r="O30" s="89"/>
      <c r="P30" s="152"/>
      <c r="Q30" s="94"/>
      <c r="R30" s="89"/>
      <c r="S30" s="150"/>
      <c r="T30" s="151"/>
      <c r="U30" s="89"/>
      <c r="V30" s="152"/>
      <c r="W30" s="94"/>
      <c r="X30" s="89"/>
      <c r="Y30" s="89"/>
      <c r="Z30" s="176">
        <f t="shared" si="1"/>
        <v>0</v>
      </c>
      <c r="AA30" s="90"/>
      <c r="AB30" s="90"/>
      <c r="AC30" s="90"/>
      <c r="AD30" s="91"/>
      <c r="AE30" s="177">
        <f t="shared" si="2"/>
        <v>0</v>
      </c>
      <c r="AF30" s="70"/>
      <c r="AG30" s="71"/>
      <c r="AH30" s="127"/>
    </row>
    <row r="31" spans="1:34" ht="21" customHeight="1" x14ac:dyDescent="0.25">
      <c r="A31" s="81" t="str">
        <f t="shared" si="3"/>
        <v>Samstag</v>
      </c>
      <c r="B31" s="82">
        <f>DATE(Ausblenden!$A$82,2,Ausblenden!$C103)</f>
        <v>45710</v>
      </c>
      <c r="C31" s="66">
        <f t="shared" si="4"/>
        <v>0</v>
      </c>
      <c r="D31" s="66">
        <f t="shared" si="4"/>
        <v>0</v>
      </c>
      <c r="E31" s="66">
        <f t="shared" si="4"/>
        <v>0</v>
      </c>
      <c r="F31" s="176">
        <f t="shared" si="5"/>
        <v>0</v>
      </c>
      <c r="G31" s="150"/>
      <c r="H31" s="151"/>
      <c r="I31" s="89"/>
      <c r="J31" s="152"/>
      <c r="K31" s="94"/>
      <c r="L31" s="89"/>
      <c r="M31" s="150"/>
      <c r="N31" s="151"/>
      <c r="O31" s="89"/>
      <c r="P31" s="152"/>
      <c r="Q31" s="94"/>
      <c r="R31" s="89"/>
      <c r="S31" s="150"/>
      <c r="T31" s="151"/>
      <c r="U31" s="89"/>
      <c r="V31" s="152"/>
      <c r="W31" s="94"/>
      <c r="X31" s="89"/>
      <c r="Y31" s="89"/>
      <c r="Z31" s="176">
        <f t="shared" si="1"/>
        <v>0</v>
      </c>
      <c r="AA31" s="90"/>
      <c r="AB31" s="90"/>
      <c r="AC31" s="90"/>
      <c r="AD31" s="91"/>
      <c r="AE31" s="177">
        <f t="shared" si="2"/>
        <v>0</v>
      </c>
      <c r="AF31" s="70"/>
      <c r="AG31" s="71"/>
      <c r="AH31" s="128"/>
    </row>
    <row r="32" spans="1:34" ht="21" customHeight="1" x14ac:dyDescent="0.25">
      <c r="A32" s="81" t="str">
        <f t="shared" si="3"/>
        <v>Sonntag</v>
      </c>
      <c r="B32" s="82">
        <f>DATE(Ausblenden!$A$82,2,Ausblenden!$C104)</f>
        <v>45711</v>
      </c>
      <c r="C32" s="66">
        <f t="shared" si="4"/>
        <v>0</v>
      </c>
      <c r="D32" s="66">
        <f t="shared" si="4"/>
        <v>0</v>
      </c>
      <c r="E32" s="66">
        <f t="shared" si="4"/>
        <v>0</v>
      </c>
      <c r="F32" s="176">
        <f t="shared" si="5"/>
        <v>0</v>
      </c>
      <c r="G32" s="83"/>
      <c r="H32" s="84"/>
      <c r="I32" s="67"/>
      <c r="J32" s="86"/>
      <c r="K32" s="85"/>
      <c r="L32" s="67"/>
      <c r="M32" s="83"/>
      <c r="N32" s="84"/>
      <c r="O32" s="67"/>
      <c r="P32" s="86"/>
      <c r="Q32" s="85"/>
      <c r="R32" s="67"/>
      <c r="S32" s="83"/>
      <c r="T32" s="84"/>
      <c r="U32" s="67"/>
      <c r="V32" s="86"/>
      <c r="W32" s="85"/>
      <c r="X32" s="67"/>
      <c r="Y32" s="67"/>
      <c r="Z32" s="176">
        <f t="shared" si="1"/>
        <v>0</v>
      </c>
      <c r="AA32" s="68"/>
      <c r="AB32" s="68"/>
      <c r="AC32" s="68"/>
      <c r="AD32" s="69"/>
      <c r="AE32" s="177">
        <f t="shared" si="2"/>
        <v>0</v>
      </c>
      <c r="AF32" s="70"/>
      <c r="AG32" s="71"/>
      <c r="AH32" s="128"/>
    </row>
    <row r="33" spans="1:34" ht="21" customHeight="1" x14ac:dyDescent="0.25">
      <c r="A33" s="81" t="str">
        <f t="shared" si="3"/>
        <v>Montag</v>
      </c>
      <c r="B33" s="82">
        <f>DATE(Ausblenden!$A$82,2,Ausblenden!$C105)</f>
        <v>45712</v>
      </c>
      <c r="C33" s="66">
        <f t="shared" si="4"/>
        <v>0</v>
      </c>
      <c r="D33" s="66">
        <f t="shared" si="4"/>
        <v>0</v>
      </c>
      <c r="E33" s="66">
        <f t="shared" si="4"/>
        <v>0</v>
      </c>
      <c r="F33" s="176">
        <f t="shared" si="5"/>
        <v>0</v>
      </c>
      <c r="G33" s="83"/>
      <c r="H33" s="84"/>
      <c r="I33" s="67"/>
      <c r="J33" s="86"/>
      <c r="K33" s="85"/>
      <c r="L33" s="67"/>
      <c r="M33" s="83"/>
      <c r="N33" s="84"/>
      <c r="O33" s="67"/>
      <c r="P33" s="86"/>
      <c r="Q33" s="85"/>
      <c r="R33" s="67"/>
      <c r="S33" s="83"/>
      <c r="T33" s="84"/>
      <c r="U33" s="67"/>
      <c r="V33" s="86"/>
      <c r="W33" s="85"/>
      <c r="X33" s="67"/>
      <c r="Y33" s="67"/>
      <c r="Z33" s="176">
        <f t="shared" si="1"/>
        <v>0</v>
      </c>
      <c r="AA33" s="68"/>
      <c r="AB33" s="68"/>
      <c r="AC33" s="68"/>
      <c r="AD33" s="69"/>
      <c r="AE33" s="177">
        <f t="shared" si="2"/>
        <v>0</v>
      </c>
      <c r="AF33" s="70"/>
      <c r="AG33" s="71"/>
      <c r="AH33" s="128"/>
    </row>
    <row r="34" spans="1:34" ht="21" customHeight="1" x14ac:dyDescent="0.25">
      <c r="A34" s="81" t="str">
        <f t="shared" si="3"/>
        <v>Dienstag</v>
      </c>
      <c r="B34" s="82">
        <f>DATE(Ausblenden!$A$82,2,Ausblenden!$C106)</f>
        <v>45713</v>
      </c>
      <c r="C34" s="66">
        <f t="shared" si="4"/>
        <v>0</v>
      </c>
      <c r="D34" s="66">
        <f t="shared" si="4"/>
        <v>0</v>
      </c>
      <c r="E34" s="66">
        <f t="shared" si="4"/>
        <v>0</v>
      </c>
      <c r="F34" s="176">
        <f t="shared" si="5"/>
        <v>0</v>
      </c>
      <c r="G34" s="83"/>
      <c r="H34" s="84"/>
      <c r="I34" s="67"/>
      <c r="J34" s="86"/>
      <c r="K34" s="85"/>
      <c r="L34" s="67"/>
      <c r="M34" s="83"/>
      <c r="N34" s="84"/>
      <c r="O34" s="67"/>
      <c r="P34" s="86"/>
      <c r="Q34" s="85"/>
      <c r="R34" s="67"/>
      <c r="S34" s="83"/>
      <c r="T34" s="84"/>
      <c r="U34" s="67"/>
      <c r="V34" s="86"/>
      <c r="W34" s="85"/>
      <c r="X34" s="67"/>
      <c r="Y34" s="67"/>
      <c r="Z34" s="176">
        <f t="shared" si="1"/>
        <v>0</v>
      </c>
      <c r="AA34" s="68"/>
      <c r="AB34" s="68"/>
      <c r="AC34" s="68"/>
      <c r="AD34" s="69"/>
      <c r="AE34" s="177">
        <f t="shared" si="2"/>
        <v>0</v>
      </c>
      <c r="AF34" s="70"/>
      <c r="AG34" s="71"/>
      <c r="AH34" s="128"/>
    </row>
    <row r="35" spans="1:34" ht="21" customHeight="1" x14ac:dyDescent="0.25">
      <c r="A35" s="81" t="str">
        <f t="shared" si="3"/>
        <v>Mittwoch</v>
      </c>
      <c r="B35" s="82">
        <f>DATE(Ausblenden!$A$82,2,Ausblenden!$C107)</f>
        <v>45714</v>
      </c>
      <c r="C35" s="66">
        <f t="shared" si="4"/>
        <v>0</v>
      </c>
      <c r="D35" s="66">
        <f t="shared" si="4"/>
        <v>0</v>
      </c>
      <c r="E35" s="66">
        <f t="shared" si="4"/>
        <v>0</v>
      </c>
      <c r="F35" s="176">
        <f t="shared" si="5"/>
        <v>0</v>
      </c>
      <c r="G35" s="83"/>
      <c r="H35" s="84"/>
      <c r="I35" s="67"/>
      <c r="J35" s="86"/>
      <c r="K35" s="85"/>
      <c r="L35" s="67"/>
      <c r="M35" s="83"/>
      <c r="N35" s="84"/>
      <c r="O35" s="67"/>
      <c r="P35" s="86"/>
      <c r="Q35" s="85"/>
      <c r="R35" s="67"/>
      <c r="S35" s="83"/>
      <c r="T35" s="84"/>
      <c r="U35" s="67"/>
      <c r="V35" s="86"/>
      <c r="W35" s="85"/>
      <c r="X35" s="67"/>
      <c r="Y35" s="67"/>
      <c r="Z35" s="176">
        <f t="shared" si="1"/>
        <v>0</v>
      </c>
      <c r="AA35" s="68"/>
      <c r="AB35" s="68"/>
      <c r="AC35" s="68"/>
      <c r="AD35" s="69"/>
      <c r="AE35" s="177">
        <f t="shared" si="2"/>
        <v>0</v>
      </c>
      <c r="AF35" s="70"/>
      <c r="AG35" s="71"/>
      <c r="AH35" s="128"/>
    </row>
    <row r="36" spans="1:34" ht="21" customHeight="1" x14ac:dyDescent="0.25">
      <c r="A36" s="81" t="str">
        <f t="shared" si="3"/>
        <v>Donnerstag</v>
      </c>
      <c r="B36" s="82">
        <f>DATE(Ausblenden!$A$82,2,Ausblenden!$C108)</f>
        <v>45715</v>
      </c>
      <c r="C36" s="66">
        <f t="shared" si="4"/>
        <v>0</v>
      </c>
      <c r="D36" s="66">
        <f t="shared" si="4"/>
        <v>0</v>
      </c>
      <c r="E36" s="66">
        <f t="shared" si="4"/>
        <v>0</v>
      </c>
      <c r="F36" s="176">
        <f t="shared" si="5"/>
        <v>0</v>
      </c>
      <c r="G36" s="150"/>
      <c r="H36" s="151"/>
      <c r="I36" s="89"/>
      <c r="J36" s="152"/>
      <c r="K36" s="94"/>
      <c r="L36" s="89"/>
      <c r="M36" s="150"/>
      <c r="N36" s="151"/>
      <c r="O36" s="89"/>
      <c r="P36" s="152"/>
      <c r="Q36" s="94"/>
      <c r="R36" s="89"/>
      <c r="S36" s="150"/>
      <c r="T36" s="151"/>
      <c r="U36" s="89"/>
      <c r="V36" s="152"/>
      <c r="W36" s="94"/>
      <c r="X36" s="89"/>
      <c r="Y36" s="89"/>
      <c r="Z36" s="176">
        <f t="shared" si="1"/>
        <v>0</v>
      </c>
      <c r="AA36" s="90"/>
      <c r="AB36" s="90"/>
      <c r="AC36" s="90"/>
      <c r="AD36" s="91"/>
      <c r="AE36" s="177">
        <f t="shared" si="2"/>
        <v>0</v>
      </c>
      <c r="AF36" s="70"/>
      <c r="AG36" s="71"/>
      <c r="AH36" s="127"/>
    </row>
    <row r="37" spans="1:34" ht="21" customHeight="1" x14ac:dyDescent="0.25">
      <c r="A37" s="81" t="str">
        <f t="shared" si="3"/>
        <v>Freitag</v>
      </c>
      <c r="B37" s="82">
        <f>DATE(Ausblenden!$A$82,2,Ausblenden!$C109)</f>
        <v>45716</v>
      </c>
      <c r="C37" s="66">
        <f t="shared" si="4"/>
        <v>0</v>
      </c>
      <c r="D37" s="66">
        <f t="shared" si="4"/>
        <v>0</v>
      </c>
      <c r="E37" s="66">
        <f t="shared" si="4"/>
        <v>0</v>
      </c>
      <c r="F37" s="176">
        <f t="shared" si="5"/>
        <v>0</v>
      </c>
      <c r="G37" s="150"/>
      <c r="H37" s="151"/>
      <c r="I37" s="89"/>
      <c r="J37" s="152"/>
      <c r="K37" s="94"/>
      <c r="L37" s="89"/>
      <c r="M37" s="150"/>
      <c r="N37" s="151"/>
      <c r="O37" s="89"/>
      <c r="P37" s="152"/>
      <c r="Q37" s="94"/>
      <c r="R37" s="89"/>
      <c r="S37" s="150"/>
      <c r="T37" s="151"/>
      <c r="U37" s="89"/>
      <c r="V37" s="152"/>
      <c r="W37" s="94"/>
      <c r="X37" s="89"/>
      <c r="Y37" s="89"/>
      <c r="Z37" s="176">
        <f t="shared" si="1"/>
        <v>0</v>
      </c>
      <c r="AA37" s="90"/>
      <c r="AB37" s="90"/>
      <c r="AC37" s="90"/>
      <c r="AD37" s="91"/>
      <c r="AE37" s="177">
        <f t="shared" si="2"/>
        <v>0</v>
      </c>
      <c r="AF37" s="70"/>
      <c r="AG37" s="71"/>
      <c r="AH37" s="127"/>
    </row>
    <row r="38" spans="1:34" ht="21" customHeight="1" thickBot="1" x14ac:dyDescent="0.3">
      <c r="A38" s="81" t="str">
        <f t="shared" ref="A38" si="6">TEXT(B38,"TTTT")</f>
        <v/>
      </c>
      <c r="B38" s="82" t="str">
        <f>IF(DATE(Ausblenden!$A$82,3,1) = DATE(Ausblenden!$A$82,2,Ausblenden!$C110), "",DATE(Ausblenden!$A$82,2,Ausblenden!$C110))</f>
        <v/>
      </c>
      <c r="C38" s="66">
        <f t="shared" ref="C38" si="7">H38+K38+N38+Q38+T38+W38</f>
        <v>0</v>
      </c>
      <c r="D38" s="66">
        <f t="shared" ref="D38" si="8">I38+L38+O38+R38+U38+X38</f>
        <v>0</v>
      </c>
      <c r="E38" s="66">
        <f t="shared" ref="E38" si="9">J38+M38+P38+S38+V38+Y38</f>
        <v>0</v>
      </c>
      <c r="F38" s="176">
        <f t="shared" ref="F38" si="10">SUM(C38:E38)</f>
        <v>0</v>
      </c>
      <c r="G38" s="150"/>
      <c r="H38" s="151"/>
      <c r="I38" s="89"/>
      <c r="J38" s="152"/>
      <c r="K38" s="94"/>
      <c r="L38" s="89"/>
      <c r="M38" s="150"/>
      <c r="N38" s="151"/>
      <c r="O38" s="89"/>
      <c r="P38" s="152"/>
      <c r="Q38" s="94"/>
      <c r="R38" s="89"/>
      <c r="S38" s="150"/>
      <c r="T38" s="151"/>
      <c r="U38" s="89"/>
      <c r="V38" s="152"/>
      <c r="W38" s="94"/>
      <c r="X38" s="89"/>
      <c r="Y38" s="89"/>
      <c r="Z38" s="176">
        <f t="shared" ref="Z38" si="11">SUM(G38:Y38)</f>
        <v>0</v>
      </c>
      <c r="AA38" s="90"/>
      <c r="AB38" s="90"/>
      <c r="AC38" s="90"/>
      <c r="AD38" s="91"/>
      <c r="AE38" s="177">
        <f t="shared" si="2"/>
        <v>0</v>
      </c>
      <c r="AF38" s="70"/>
      <c r="AG38" s="71"/>
      <c r="AH38" s="127"/>
    </row>
    <row r="39" spans="1:34" ht="21" customHeight="1" thickBot="1" x14ac:dyDescent="0.3">
      <c r="A39" s="72" t="s">
        <v>20</v>
      </c>
      <c r="B39" s="73"/>
      <c r="C39" s="74">
        <f>SUM(C10:C38)</f>
        <v>0</v>
      </c>
      <c r="D39" s="74">
        <f t="shared" ref="D39:AG39" si="12">SUM(D10:D38)</f>
        <v>0</v>
      </c>
      <c r="E39" s="194">
        <f t="shared" si="12"/>
        <v>0</v>
      </c>
      <c r="F39" s="77">
        <f t="shared" si="12"/>
        <v>0</v>
      </c>
      <c r="G39" s="194">
        <f t="shared" si="12"/>
        <v>0</v>
      </c>
      <c r="H39" s="80">
        <f t="shared" si="12"/>
        <v>0</v>
      </c>
      <c r="I39" s="74">
        <f t="shared" si="12"/>
        <v>0</v>
      </c>
      <c r="J39" s="195">
        <f t="shared" si="12"/>
        <v>0</v>
      </c>
      <c r="K39" s="80">
        <f t="shared" si="12"/>
        <v>0</v>
      </c>
      <c r="L39" s="74">
        <f t="shared" si="12"/>
        <v>0</v>
      </c>
      <c r="M39" s="195">
        <f t="shared" si="12"/>
        <v>0</v>
      </c>
      <c r="N39" s="80">
        <f t="shared" si="12"/>
        <v>0</v>
      </c>
      <c r="O39" s="74">
        <f t="shared" si="12"/>
        <v>0</v>
      </c>
      <c r="P39" s="195">
        <f t="shared" si="12"/>
        <v>0</v>
      </c>
      <c r="Q39" s="80">
        <f t="shared" si="12"/>
        <v>0</v>
      </c>
      <c r="R39" s="74">
        <f t="shared" si="12"/>
        <v>0</v>
      </c>
      <c r="S39" s="195">
        <f t="shared" si="12"/>
        <v>0</v>
      </c>
      <c r="T39" s="80">
        <f t="shared" si="12"/>
        <v>0</v>
      </c>
      <c r="U39" s="74">
        <f t="shared" si="12"/>
        <v>0</v>
      </c>
      <c r="V39" s="195">
        <f t="shared" si="12"/>
        <v>0</v>
      </c>
      <c r="W39" s="74">
        <f t="shared" si="12"/>
        <v>0</v>
      </c>
      <c r="X39" s="74">
        <f t="shared" si="12"/>
        <v>0</v>
      </c>
      <c r="Y39" s="194">
        <f t="shared" si="12"/>
        <v>0</v>
      </c>
      <c r="Z39" s="77">
        <f t="shared" si="12"/>
        <v>0</v>
      </c>
      <c r="AA39" s="74">
        <f t="shared" si="12"/>
        <v>0</v>
      </c>
      <c r="AB39" s="74">
        <f t="shared" si="12"/>
        <v>0</v>
      </c>
      <c r="AC39" s="74">
        <f t="shared" si="12"/>
        <v>0</v>
      </c>
      <c r="AD39" s="194">
        <f t="shared" si="12"/>
        <v>0</v>
      </c>
      <c r="AE39" s="77">
        <f t="shared" si="12"/>
        <v>0</v>
      </c>
      <c r="AF39" s="80">
        <f t="shared" si="12"/>
        <v>0</v>
      </c>
      <c r="AG39" s="195">
        <f t="shared" si="12"/>
        <v>0</v>
      </c>
      <c r="AH39" s="129"/>
    </row>
    <row r="40" spans="1:34" x14ac:dyDescent="0.25">
      <c r="A40" s="130" t="s">
        <v>74</v>
      </c>
      <c r="H40" s="313">
        <f>H39+I39+J39</f>
        <v>0</v>
      </c>
      <c r="I40" s="314"/>
      <c r="J40" s="315"/>
      <c r="K40" s="313">
        <f>K39+L39+M39</f>
        <v>0</v>
      </c>
      <c r="L40" s="314"/>
      <c r="M40" s="315"/>
      <c r="N40" s="313">
        <f>N39+O39+P39</f>
        <v>0</v>
      </c>
      <c r="O40" s="314"/>
      <c r="P40" s="315"/>
      <c r="Q40" s="313">
        <f>Q39+R39+S39</f>
        <v>0</v>
      </c>
      <c r="R40" s="314"/>
      <c r="S40" s="315"/>
      <c r="T40" s="313">
        <f>T39+U39+V39</f>
        <v>0</v>
      </c>
      <c r="U40" s="314"/>
      <c r="V40" s="315"/>
      <c r="W40" s="313">
        <f>W39+X39+Y39</f>
        <v>0</v>
      </c>
      <c r="X40" s="314"/>
      <c r="Y40" s="315"/>
    </row>
    <row r="42" spans="1:34" ht="15.75" thickBot="1" x14ac:dyDescent="0.3"/>
    <row r="43" spans="1:34" x14ac:dyDescent="0.2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34"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34"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4"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4"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4"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H8" sqref="AH8:AH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Z8:Z9"/>
    <mergeCell ref="N8:P8"/>
    <mergeCell ref="AD8:AD9"/>
    <mergeCell ref="AG8:AG9"/>
    <mergeCell ref="AH8:AH9"/>
    <mergeCell ref="H40:J40"/>
    <mergeCell ref="K40:M40"/>
    <mergeCell ref="N40:P40"/>
    <mergeCell ref="Q40:S40"/>
    <mergeCell ref="T40:V40"/>
    <mergeCell ref="W40:Y40"/>
    <mergeCell ref="AE8:AE9"/>
    <mergeCell ref="AF8:AF9"/>
    <mergeCell ref="AC8:AC9"/>
    <mergeCell ref="Q8:S8"/>
    <mergeCell ref="T8:V8"/>
    <mergeCell ref="W8:Y8"/>
    <mergeCell ref="AF7:AG7"/>
    <mergeCell ref="A8:A9"/>
    <mergeCell ref="B8:B9"/>
    <mergeCell ref="C8:C9"/>
    <mergeCell ref="D8:D9"/>
    <mergeCell ref="E8:E9"/>
    <mergeCell ref="AA8:AA9"/>
    <mergeCell ref="AB8:AB9"/>
    <mergeCell ref="A7:B7"/>
    <mergeCell ref="C7:F7"/>
    <mergeCell ref="G7:Z7"/>
    <mergeCell ref="AA7:AE7"/>
    <mergeCell ref="F8:F9"/>
    <mergeCell ref="G8:G9"/>
    <mergeCell ref="H8:J8"/>
    <mergeCell ref="K8:M8"/>
  </mergeCells>
  <conditionalFormatting sqref="A10:AG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E10:AE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G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2024-12-11T12:22:09Z</dcterms:modified>
</cp:coreProperties>
</file>