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gHVwcu4aIbcsEKKVrbzoFdlU4JSTMErA0T5qFVfLKJLqy1OLRQTopJJxefwuvMyVKyn9c1USPCE4LbQoxkm4uA==" revisionsSaltValue="kuZrhiLrBDGU208skF+TAQ=="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E39" i="9"/>
  <c r="AF39" i="9"/>
  <c r="AG39" i="9"/>
  <c r="AH39" i="9"/>
  <c r="AI39" i="9"/>
  <c r="AJ39" i="9"/>
  <c r="AK39" i="9"/>
  <c r="AM39" i="9"/>
  <c r="AN39" i="9"/>
  <c r="AO39" i="9"/>
  <c r="C38" i="9"/>
  <c r="D38" i="9"/>
  <c r="E38" i="9"/>
  <c r="Z38" i="9"/>
  <c r="AL38" i="9"/>
  <c r="F38" i="9" l="1"/>
  <c r="B11" i="19" l="1"/>
  <c r="A11" i="19" s="1"/>
  <c r="B12" i="19"/>
  <c r="B13" i="19"/>
  <c r="B14" i="19"/>
  <c r="B15" i="19"/>
  <c r="A15" i="19" s="1"/>
  <c r="B16" i="19"/>
  <c r="A16" i="19" s="1"/>
  <c r="B17" i="19"/>
  <c r="A17" i="19" s="1"/>
  <c r="B18" i="19"/>
  <c r="A18" i="19" s="1"/>
  <c r="B19" i="19"/>
  <c r="A19" i="19" s="1"/>
  <c r="B20" i="19"/>
  <c r="B21" i="19"/>
  <c r="A21" i="19" s="1"/>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A36" i="19" s="1"/>
  <c r="B37" i="19"/>
  <c r="B38" i="19"/>
  <c r="B39" i="19"/>
  <c r="A39" i="19" s="1"/>
  <c r="B40" i="19"/>
  <c r="A40" i="19" s="1"/>
  <c r="B10" i="19"/>
  <c r="A10" i="19" s="1"/>
  <c r="B11" i="18"/>
  <c r="A11" i="18" s="1"/>
  <c r="B12" i="18"/>
  <c r="A12" i="18" s="1"/>
  <c r="B13" i="18"/>
  <c r="A13" i="18" s="1"/>
  <c r="B14" i="18"/>
  <c r="B15" i="18"/>
  <c r="B16" i="18"/>
  <c r="A16" i="18" s="1"/>
  <c r="B17" i="18"/>
  <c r="B18" i="18"/>
  <c r="A18" i="18" s="1"/>
  <c r="B19" i="18"/>
  <c r="A19" i="18" s="1"/>
  <c r="B20" i="18"/>
  <c r="A20" i="18" s="1"/>
  <c r="B21" i="18"/>
  <c r="A21" i="18" s="1"/>
  <c r="B22" i="18"/>
  <c r="B23" i="18"/>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B38" i="18"/>
  <c r="A38" i="18" s="1"/>
  <c r="B39" i="18"/>
  <c r="B10" i="18"/>
  <c r="A10" i="18" s="1"/>
  <c r="B11" i="17"/>
  <c r="B12" i="17"/>
  <c r="A12" i="17" s="1"/>
  <c r="B13" i="17"/>
  <c r="A13" i="17" s="1"/>
  <c r="B14" i="17"/>
  <c r="B15" i="17"/>
  <c r="A15" i="17" s="1"/>
  <c r="B16" i="17"/>
  <c r="A16" i="17" s="1"/>
  <c r="B17" i="17"/>
  <c r="A17" i="17" s="1"/>
  <c r="B18" i="17"/>
  <c r="A18" i="17" s="1"/>
  <c r="B19" i="17"/>
  <c r="A19" i="17" s="1"/>
  <c r="B20" i="17"/>
  <c r="A20" i="17" s="1"/>
  <c r="B21" i="17"/>
  <c r="A21" i="17" s="1"/>
  <c r="B22" i="17"/>
  <c r="B23" i="17"/>
  <c r="A23" i="17" s="1"/>
  <c r="B24" i="17"/>
  <c r="A24" i="17" s="1"/>
  <c r="B25" i="17"/>
  <c r="A25" i="17" s="1"/>
  <c r="B26" i="17"/>
  <c r="A26" i="17" s="1"/>
  <c r="B27" i="17"/>
  <c r="B28" i="17"/>
  <c r="A28" i="17" s="1"/>
  <c r="B29" i="17"/>
  <c r="A29" i="17" s="1"/>
  <c r="B30" i="17"/>
  <c r="B31" i="17"/>
  <c r="A31" i="17" s="1"/>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B38" i="15"/>
  <c r="A38" i="15" s="1"/>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A27" i="11" s="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E11" i="7"/>
  <c r="AF11" i="7"/>
  <c r="AJ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B36" i="9"/>
  <c r="A36" i="9" s="1"/>
  <c r="B37" i="9"/>
  <c r="A37" i="9" s="1"/>
  <c r="B10" i="9"/>
  <c r="A10" i="9" s="1"/>
  <c r="AO41" i="19"/>
  <c r="AN21" i="7" s="1"/>
  <c r="AN41" i="19"/>
  <c r="AM21" i="7" s="1"/>
  <c r="AM41" i="19"/>
  <c r="AL21" i="7" s="1"/>
  <c r="AK41" i="19"/>
  <c r="AJ21" i="7" s="1"/>
  <c r="AJ41" i="19"/>
  <c r="AI21" i="7" s="1"/>
  <c r="AI41" i="19"/>
  <c r="AH21" i="7" s="1"/>
  <c r="AH41" i="19"/>
  <c r="AG21" i="7" s="1"/>
  <c r="AG41" i="19"/>
  <c r="AF21" i="7" s="1"/>
  <c r="AF41" i="19"/>
  <c r="AE21" i="7" s="1"/>
  <c r="AE41" i="19"/>
  <c r="AD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L40" i="19"/>
  <c r="Z40" i="19"/>
  <c r="E40" i="19"/>
  <c r="D40" i="19"/>
  <c r="C40" i="19"/>
  <c r="AL39" i="19"/>
  <c r="Z39" i="19"/>
  <c r="E39" i="19"/>
  <c r="D39" i="19"/>
  <c r="C39" i="19"/>
  <c r="AL38" i="19"/>
  <c r="Z38" i="19"/>
  <c r="E38" i="19"/>
  <c r="D38" i="19"/>
  <c r="C38" i="19"/>
  <c r="A38" i="19"/>
  <c r="AL37" i="19"/>
  <c r="Z37" i="19"/>
  <c r="E37" i="19"/>
  <c r="D37" i="19"/>
  <c r="C37" i="19"/>
  <c r="A37" i="19"/>
  <c r="AL36" i="19"/>
  <c r="Z36" i="19"/>
  <c r="E36" i="19"/>
  <c r="D36" i="19"/>
  <c r="C36" i="19"/>
  <c r="AL35" i="19"/>
  <c r="Z35" i="19"/>
  <c r="E35" i="19"/>
  <c r="D35" i="19"/>
  <c r="C35" i="19"/>
  <c r="AL34" i="19"/>
  <c r="Z34" i="19"/>
  <c r="E34" i="19"/>
  <c r="D34" i="19"/>
  <c r="C34" i="19"/>
  <c r="AL33" i="19"/>
  <c r="Z33" i="19"/>
  <c r="E33" i="19"/>
  <c r="D33" i="19"/>
  <c r="C33" i="19"/>
  <c r="AL32" i="19"/>
  <c r="Z32" i="19"/>
  <c r="E32" i="19"/>
  <c r="D32" i="19"/>
  <c r="C32" i="19"/>
  <c r="AL31" i="19"/>
  <c r="Z31" i="19"/>
  <c r="E31" i="19"/>
  <c r="D31" i="19"/>
  <c r="C31" i="19"/>
  <c r="AL30" i="19"/>
  <c r="Z30" i="19"/>
  <c r="E30" i="19"/>
  <c r="D30" i="19"/>
  <c r="C30" i="19"/>
  <c r="A30" i="19"/>
  <c r="AL29" i="19"/>
  <c r="Z29" i="19"/>
  <c r="E29" i="19"/>
  <c r="D29" i="19"/>
  <c r="C29" i="19"/>
  <c r="A29" i="19"/>
  <c r="AL28" i="19"/>
  <c r="Z28" i="19"/>
  <c r="E28" i="19"/>
  <c r="D28" i="19"/>
  <c r="C28" i="19"/>
  <c r="A28" i="19"/>
  <c r="AL27" i="19"/>
  <c r="Z27" i="19"/>
  <c r="E27" i="19"/>
  <c r="D27" i="19"/>
  <c r="C27" i="19"/>
  <c r="AL26" i="19"/>
  <c r="Z26" i="19"/>
  <c r="E26" i="19"/>
  <c r="D26" i="19"/>
  <c r="C26" i="19"/>
  <c r="AL25" i="19"/>
  <c r="Z25" i="19"/>
  <c r="E25" i="19"/>
  <c r="D25" i="19"/>
  <c r="C25" i="19"/>
  <c r="AL24" i="19"/>
  <c r="Z24" i="19"/>
  <c r="E24" i="19"/>
  <c r="D24" i="19"/>
  <c r="C24" i="19"/>
  <c r="AL23" i="19"/>
  <c r="Z23" i="19"/>
  <c r="E23" i="19"/>
  <c r="D23" i="19"/>
  <c r="C23" i="19"/>
  <c r="AL22" i="19"/>
  <c r="Z22" i="19"/>
  <c r="E22" i="19"/>
  <c r="D22" i="19"/>
  <c r="C22" i="19"/>
  <c r="A22" i="19"/>
  <c r="AL21" i="19"/>
  <c r="Z21" i="19"/>
  <c r="E21" i="19"/>
  <c r="D21" i="19"/>
  <c r="C21" i="19"/>
  <c r="AL20" i="19"/>
  <c r="Z20" i="19"/>
  <c r="E20" i="19"/>
  <c r="D20" i="19"/>
  <c r="C20" i="19"/>
  <c r="A20" i="19"/>
  <c r="AL19" i="19"/>
  <c r="Z19" i="19"/>
  <c r="E19" i="19"/>
  <c r="D19" i="19"/>
  <c r="C19" i="19"/>
  <c r="AL18" i="19"/>
  <c r="Z18" i="19"/>
  <c r="E18" i="19"/>
  <c r="D18" i="19"/>
  <c r="C18" i="19"/>
  <c r="AL17" i="19"/>
  <c r="Z17" i="19"/>
  <c r="E17" i="19"/>
  <c r="D17" i="19"/>
  <c r="C17" i="19"/>
  <c r="AL16" i="19"/>
  <c r="Z16" i="19"/>
  <c r="E16" i="19"/>
  <c r="D16" i="19"/>
  <c r="C16" i="19"/>
  <c r="AL15" i="19"/>
  <c r="Z15" i="19"/>
  <c r="E15" i="19"/>
  <c r="D15" i="19"/>
  <c r="C15" i="19"/>
  <c r="AL14" i="19"/>
  <c r="Z14" i="19"/>
  <c r="E14" i="19"/>
  <c r="D14" i="19"/>
  <c r="C14" i="19"/>
  <c r="A14" i="19"/>
  <c r="AL13" i="19"/>
  <c r="Z13" i="19"/>
  <c r="E13" i="19"/>
  <c r="D13" i="19"/>
  <c r="C13" i="19"/>
  <c r="A13" i="19"/>
  <c r="AL12" i="19"/>
  <c r="Z12" i="19"/>
  <c r="E12" i="19"/>
  <c r="D12" i="19"/>
  <c r="C12" i="19"/>
  <c r="A12" i="19"/>
  <c r="AL11" i="19"/>
  <c r="Z11" i="19"/>
  <c r="E11" i="19"/>
  <c r="D11" i="19"/>
  <c r="C11" i="19"/>
  <c r="AL10" i="19"/>
  <c r="Z10" i="19"/>
  <c r="E10" i="19"/>
  <c r="D10" i="19"/>
  <c r="C10" i="19"/>
  <c r="AO8" i="19"/>
  <c r="AN8" i="19"/>
  <c r="AM8" i="19"/>
  <c r="AK8" i="19"/>
  <c r="AJ8" i="19"/>
  <c r="AI8" i="19"/>
  <c r="AH8" i="19"/>
  <c r="AG8" i="19"/>
  <c r="AF8" i="19"/>
  <c r="AE8" i="19"/>
  <c r="AD8" i="19"/>
  <c r="AC8" i="19"/>
  <c r="AB8" i="19"/>
  <c r="AA8" i="19"/>
  <c r="AM7" i="19"/>
  <c r="AA7" i="19"/>
  <c r="G7" i="19"/>
  <c r="C7" i="19"/>
  <c r="B5" i="19"/>
  <c r="B4" i="19"/>
  <c r="B3" i="19"/>
  <c r="B1" i="19"/>
  <c r="AO40" i="18"/>
  <c r="AN20" i="7" s="1"/>
  <c r="AN40" i="18"/>
  <c r="AM20" i="7" s="1"/>
  <c r="AM40" i="18"/>
  <c r="AL20" i="7" s="1"/>
  <c r="AK40" i="18"/>
  <c r="AJ20" i="7" s="1"/>
  <c r="AJ40" i="18"/>
  <c r="AI20" i="7" s="1"/>
  <c r="AI40" i="18"/>
  <c r="AH20" i="7" s="1"/>
  <c r="AH40" i="18"/>
  <c r="AG20" i="7" s="1"/>
  <c r="AG40" i="18"/>
  <c r="AF20" i="7" s="1"/>
  <c r="AF40" i="18"/>
  <c r="AE20" i="7" s="1"/>
  <c r="AE40" i="18"/>
  <c r="AD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L39" i="18"/>
  <c r="Z39" i="18"/>
  <c r="E39" i="18"/>
  <c r="D39" i="18"/>
  <c r="C39" i="18"/>
  <c r="A39" i="18"/>
  <c r="AL38" i="18"/>
  <c r="Z38" i="18"/>
  <c r="E38" i="18"/>
  <c r="D38" i="18"/>
  <c r="C38" i="18"/>
  <c r="AL37" i="18"/>
  <c r="Z37" i="18"/>
  <c r="E37" i="18"/>
  <c r="F37" i="18" s="1"/>
  <c r="D37" i="18"/>
  <c r="C37" i="18"/>
  <c r="A37" i="18"/>
  <c r="AL36" i="18"/>
  <c r="Z36" i="18"/>
  <c r="E36" i="18"/>
  <c r="D36" i="18"/>
  <c r="C36" i="18"/>
  <c r="AL35" i="18"/>
  <c r="Z35" i="18"/>
  <c r="E35" i="18"/>
  <c r="D35" i="18"/>
  <c r="C35" i="18"/>
  <c r="AL34" i="18"/>
  <c r="Z34" i="18"/>
  <c r="E34" i="18"/>
  <c r="D34" i="18"/>
  <c r="C34" i="18"/>
  <c r="AL33" i="18"/>
  <c r="Z33" i="18"/>
  <c r="E33" i="18"/>
  <c r="D33" i="18"/>
  <c r="C33" i="18"/>
  <c r="AL32" i="18"/>
  <c r="Z32" i="18"/>
  <c r="E32" i="18"/>
  <c r="D32" i="18"/>
  <c r="C32" i="18"/>
  <c r="AL31" i="18"/>
  <c r="Z31" i="18"/>
  <c r="F31" i="18"/>
  <c r="E31" i="18"/>
  <c r="D31" i="18"/>
  <c r="C31" i="18"/>
  <c r="A31" i="18"/>
  <c r="AL30" i="18"/>
  <c r="Z30" i="18"/>
  <c r="E30" i="18"/>
  <c r="D30" i="18"/>
  <c r="C30" i="18"/>
  <c r="A30" i="18"/>
  <c r="AL29" i="18"/>
  <c r="Z29" i="18"/>
  <c r="E29" i="18"/>
  <c r="D29" i="18"/>
  <c r="C29" i="18"/>
  <c r="A29" i="18"/>
  <c r="AL28" i="18"/>
  <c r="Z28" i="18"/>
  <c r="E28" i="18"/>
  <c r="D28" i="18"/>
  <c r="C28" i="18"/>
  <c r="AL27" i="18"/>
  <c r="Z27" i="18"/>
  <c r="E27" i="18"/>
  <c r="D27" i="18"/>
  <c r="C27" i="18"/>
  <c r="AL26" i="18"/>
  <c r="Z26" i="18"/>
  <c r="E26" i="18"/>
  <c r="D26" i="18"/>
  <c r="C26" i="18"/>
  <c r="AL25" i="18"/>
  <c r="Z25" i="18"/>
  <c r="E25" i="18"/>
  <c r="D25" i="18"/>
  <c r="C25" i="18"/>
  <c r="AL24" i="18"/>
  <c r="Z24" i="18"/>
  <c r="E24" i="18"/>
  <c r="D24" i="18"/>
  <c r="C24" i="18"/>
  <c r="AL23" i="18"/>
  <c r="Z23" i="18"/>
  <c r="E23" i="18"/>
  <c r="D23" i="18"/>
  <c r="C23" i="18"/>
  <c r="A23" i="18"/>
  <c r="AL22" i="18"/>
  <c r="Z22" i="18"/>
  <c r="E22" i="18"/>
  <c r="D22" i="18"/>
  <c r="C22" i="18"/>
  <c r="A22" i="18"/>
  <c r="AL21" i="18"/>
  <c r="Z21" i="18"/>
  <c r="F21" i="18"/>
  <c r="E21" i="18"/>
  <c r="D21" i="18"/>
  <c r="C21" i="18"/>
  <c r="AL20" i="18"/>
  <c r="Z20" i="18"/>
  <c r="E20" i="18"/>
  <c r="D20" i="18"/>
  <c r="F20" i="18" s="1"/>
  <c r="C20" i="18"/>
  <c r="AL19" i="18"/>
  <c r="Z19" i="18"/>
  <c r="E19" i="18"/>
  <c r="D19" i="18"/>
  <c r="C19" i="18"/>
  <c r="AL18" i="18"/>
  <c r="Z18" i="18"/>
  <c r="E18" i="18"/>
  <c r="D18" i="18"/>
  <c r="C18" i="18"/>
  <c r="AL17" i="18"/>
  <c r="Z17" i="18"/>
  <c r="E17" i="18"/>
  <c r="D17" i="18"/>
  <c r="C17" i="18"/>
  <c r="F17" i="18" s="1"/>
  <c r="A17" i="18"/>
  <c r="AL16" i="18"/>
  <c r="Z16" i="18"/>
  <c r="E16" i="18"/>
  <c r="D16" i="18"/>
  <c r="C16" i="18"/>
  <c r="AL15" i="18"/>
  <c r="Z15" i="18"/>
  <c r="E15" i="18"/>
  <c r="F15" i="18" s="1"/>
  <c r="D15" i="18"/>
  <c r="C15" i="18"/>
  <c r="A15" i="18"/>
  <c r="AL14" i="18"/>
  <c r="Z14" i="18"/>
  <c r="E14" i="18"/>
  <c r="D14" i="18"/>
  <c r="C14" i="18"/>
  <c r="A14" i="18"/>
  <c r="AL13" i="18"/>
  <c r="Z13" i="18"/>
  <c r="E13" i="18"/>
  <c r="D13" i="18"/>
  <c r="C13" i="18"/>
  <c r="AL12" i="18"/>
  <c r="Z12" i="18"/>
  <c r="E12" i="18"/>
  <c r="D12" i="18"/>
  <c r="C12" i="18"/>
  <c r="AL11" i="18"/>
  <c r="Z11" i="18"/>
  <c r="E11" i="18"/>
  <c r="D11" i="18"/>
  <c r="C11" i="18"/>
  <c r="AL10" i="18"/>
  <c r="Z10" i="18"/>
  <c r="E10" i="18"/>
  <c r="D10" i="18"/>
  <c r="C10" i="18"/>
  <c r="AO8" i="18"/>
  <c r="AN8" i="18"/>
  <c r="AM8" i="18"/>
  <c r="AK8" i="18"/>
  <c r="AJ8" i="18"/>
  <c r="AI8" i="18"/>
  <c r="AH8" i="18"/>
  <c r="AG8" i="18"/>
  <c r="AF8" i="18"/>
  <c r="AE8" i="18"/>
  <c r="AD8" i="18"/>
  <c r="AC8" i="18"/>
  <c r="AB8" i="18"/>
  <c r="AA8" i="18"/>
  <c r="AM7" i="18"/>
  <c r="AA7" i="18"/>
  <c r="G7" i="18"/>
  <c r="C7" i="18"/>
  <c r="B5" i="18"/>
  <c r="B4" i="18"/>
  <c r="B3" i="18"/>
  <c r="B1" i="18"/>
  <c r="AO41" i="17"/>
  <c r="AN19" i="7" s="1"/>
  <c r="AN41" i="17"/>
  <c r="AM19" i="7" s="1"/>
  <c r="AM41" i="17"/>
  <c r="AL19" i="7" s="1"/>
  <c r="AK41" i="17"/>
  <c r="AJ19" i="7" s="1"/>
  <c r="AJ41" i="17"/>
  <c r="AI19" i="7" s="1"/>
  <c r="AI41" i="17"/>
  <c r="AH19" i="7" s="1"/>
  <c r="AH41" i="17"/>
  <c r="AG19" i="7" s="1"/>
  <c r="AG41" i="17"/>
  <c r="AF19" i="7" s="1"/>
  <c r="AF41" i="17"/>
  <c r="AE19" i="7" s="1"/>
  <c r="AE41" i="17"/>
  <c r="AD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L40" i="17"/>
  <c r="Z40" i="17"/>
  <c r="E40" i="17"/>
  <c r="F40" i="17" s="1"/>
  <c r="D40" i="17"/>
  <c r="C40" i="17"/>
  <c r="AL39" i="17"/>
  <c r="Z39" i="17"/>
  <c r="E39" i="17"/>
  <c r="D39" i="17"/>
  <c r="C39" i="17"/>
  <c r="A39" i="17"/>
  <c r="AL38" i="17"/>
  <c r="Z38" i="17"/>
  <c r="E38" i="17"/>
  <c r="D38" i="17"/>
  <c r="C38" i="17"/>
  <c r="AL37" i="17"/>
  <c r="Z37" i="17"/>
  <c r="E37" i="17"/>
  <c r="F37" i="17" s="1"/>
  <c r="D37" i="17"/>
  <c r="C37" i="17"/>
  <c r="AL36" i="17"/>
  <c r="Z36" i="17"/>
  <c r="E36" i="17"/>
  <c r="D36" i="17"/>
  <c r="C36" i="17"/>
  <c r="AL35" i="17"/>
  <c r="Z35" i="17"/>
  <c r="E35" i="17"/>
  <c r="D35" i="17"/>
  <c r="C35" i="17"/>
  <c r="AL34" i="17"/>
  <c r="Z34" i="17"/>
  <c r="E34" i="17"/>
  <c r="D34" i="17"/>
  <c r="C34" i="17"/>
  <c r="AL33" i="17"/>
  <c r="Z33" i="17"/>
  <c r="E33" i="17"/>
  <c r="D33" i="17"/>
  <c r="C33" i="17"/>
  <c r="AL32" i="17"/>
  <c r="Z32" i="17"/>
  <c r="E32" i="17"/>
  <c r="D32" i="17"/>
  <c r="C32" i="17"/>
  <c r="AL31" i="17"/>
  <c r="Z31" i="17"/>
  <c r="E31" i="17"/>
  <c r="D31" i="17"/>
  <c r="C31" i="17"/>
  <c r="AL30" i="17"/>
  <c r="Z30" i="17"/>
  <c r="E30" i="17"/>
  <c r="D30" i="17"/>
  <c r="C30" i="17"/>
  <c r="A30" i="17"/>
  <c r="AL29" i="17"/>
  <c r="Z29" i="17"/>
  <c r="E29" i="17"/>
  <c r="D29" i="17"/>
  <c r="C29" i="17"/>
  <c r="AL28" i="17"/>
  <c r="Z28" i="17"/>
  <c r="E28" i="17"/>
  <c r="D28" i="17"/>
  <c r="C28" i="17"/>
  <c r="AL27" i="17"/>
  <c r="Z27" i="17"/>
  <c r="E27" i="17"/>
  <c r="D27" i="17"/>
  <c r="C27" i="17"/>
  <c r="A27" i="17"/>
  <c r="AL26" i="17"/>
  <c r="Z26" i="17"/>
  <c r="E26" i="17"/>
  <c r="D26" i="17"/>
  <c r="C26" i="17"/>
  <c r="AL25" i="17"/>
  <c r="Z25" i="17"/>
  <c r="E25" i="17"/>
  <c r="D25" i="17"/>
  <c r="C25" i="17"/>
  <c r="AL24" i="17"/>
  <c r="Z24" i="17"/>
  <c r="E24" i="17"/>
  <c r="D24" i="17"/>
  <c r="C24" i="17"/>
  <c r="AL23" i="17"/>
  <c r="Z23" i="17"/>
  <c r="E23" i="17"/>
  <c r="D23" i="17"/>
  <c r="C23" i="17"/>
  <c r="AL22" i="17"/>
  <c r="Z22" i="17"/>
  <c r="E22" i="17"/>
  <c r="D22" i="17"/>
  <c r="C22" i="17"/>
  <c r="A22" i="17"/>
  <c r="AL21" i="17"/>
  <c r="Z21" i="17"/>
  <c r="E21" i="17"/>
  <c r="D21" i="17"/>
  <c r="C21" i="17"/>
  <c r="AL20" i="17"/>
  <c r="Z20" i="17"/>
  <c r="E20" i="17"/>
  <c r="F20" i="17" s="1"/>
  <c r="D20" i="17"/>
  <c r="C20" i="17"/>
  <c r="AL19" i="17"/>
  <c r="Z19" i="17"/>
  <c r="E19" i="17"/>
  <c r="D19" i="17"/>
  <c r="C19" i="17"/>
  <c r="AL18" i="17"/>
  <c r="Z18" i="17"/>
  <c r="E18" i="17"/>
  <c r="D18" i="17"/>
  <c r="C18" i="17"/>
  <c r="AL17" i="17"/>
  <c r="Z17" i="17"/>
  <c r="E17" i="17"/>
  <c r="D17" i="17"/>
  <c r="C17" i="17"/>
  <c r="AL16" i="17"/>
  <c r="Z16" i="17"/>
  <c r="E16" i="17"/>
  <c r="D16" i="17"/>
  <c r="C16" i="17"/>
  <c r="AL15" i="17"/>
  <c r="Z15" i="17"/>
  <c r="E15" i="17"/>
  <c r="D15" i="17"/>
  <c r="C15" i="17"/>
  <c r="AL14" i="17"/>
  <c r="Z14" i="17"/>
  <c r="E14" i="17"/>
  <c r="D14" i="17"/>
  <c r="C14" i="17"/>
  <c r="A14" i="17"/>
  <c r="AL13" i="17"/>
  <c r="Z13" i="17"/>
  <c r="E13" i="17"/>
  <c r="D13" i="17"/>
  <c r="C13" i="17"/>
  <c r="AL12" i="17"/>
  <c r="Z12" i="17"/>
  <c r="E12" i="17"/>
  <c r="D12" i="17"/>
  <c r="C12" i="17"/>
  <c r="AL11" i="17"/>
  <c r="Z11" i="17"/>
  <c r="E11" i="17"/>
  <c r="D11" i="17"/>
  <c r="C11" i="17"/>
  <c r="A11" i="17"/>
  <c r="AL10" i="17"/>
  <c r="Z10" i="17"/>
  <c r="E10" i="17"/>
  <c r="D10" i="17"/>
  <c r="C10" i="17"/>
  <c r="AO8" i="17"/>
  <c r="AN8" i="17"/>
  <c r="AM8" i="17"/>
  <c r="AK8" i="17"/>
  <c r="AJ8" i="17"/>
  <c r="AI8" i="17"/>
  <c r="AH8" i="17"/>
  <c r="AG8" i="17"/>
  <c r="AF8" i="17"/>
  <c r="AE8" i="17"/>
  <c r="AD8" i="17"/>
  <c r="AC8" i="17"/>
  <c r="AB8" i="17"/>
  <c r="AA8" i="17"/>
  <c r="AM7" i="17"/>
  <c r="AA7" i="17"/>
  <c r="G7" i="17"/>
  <c r="C7" i="17"/>
  <c r="B5" i="17"/>
  <c r="B4" i="17"/>
  <c r="B3" i="17"/>
  <c r="B1" i="17"/>
  <c r="AO40" i="16"/>
  <c r="AN18" i="7" s="1"/>
  <c r="AN40" i="16"/>
  <c r="AM18" i="7" s="1"/>
  <c r="AM40" i="16"/>
  <c r="AL18" i="7" s="1"/>
  <c r="AK40" i="16"/>
  <c r="AJ18" i="7" s="1"/>
  <c r="AJ40" i="16"/>
  <c r="AI18" i="7" s="1"/>
  <c r="AI40" i="16"/>
  <c r="AH18" i="7" s="1"/>
  <c r="AH40" i="16"/>
  <c r="AG18" i="7" s="1"/>
  <c r="AG40" i="16"/>
  <c r="AF18" i="7" s="1"/>
  <c r="AF40" i="16"/>
  <c r="AE18" i="7" s="1"/>
  <c r="AE40" i="16"/>
  <c r="AD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L39" i="16"/>
  <c r="Z39" i="16"/>
  <c r="E39" i="16"/>
  <c r="D39" i="16"/>
  <c r="C39" i="16"/>
  <c r="AL38" i="16"/>
  <c r="Z38" i="16"/>
  <c r="E38" i="16"/>
  <c r="D38" i="16"/>
  <c r="C38" i="16"/>
  <c r="AL37" i="16"/>
  <c r="Z37" i="16"/>
  <c r="E37" i="16"/>
  <c r="D37" i="16"/>
  <c r="C37" i="16"/>
  <c r="AL36" i="16"/>
  <c r="Z36" i="16"/>
  <c r="E36" i="16"/>
  <c r="D36" i="16"/>
  <c r="C36" i="16"/>
  <c r="AL35" i="16"/>
  <c r="Z35" i="16"/>
  <c r="E35" i="16"/>
  <c r="D35" i="16"/>
  <c r="C35" i="16"/>
  <c r="AL34" i="16"/>
  <c r="Z34" i="16"/>
  <c r="E34" i="16"/>
  <c r="D34" i="16"/>
  <c r="C34" i="16"/>
  <c r="AL33" i="16"/>
  <c r="Z33" i="16"/>
  <c r="E33" i="16"/>
  <c r="D33" i="16"/>
  <c r="C33" i="16"/>
  <c r="AL32" i="16"/>
  <c r="Z32" i="16"/>
  <c r="E32" i="16"/>
  <c r="D32" i="16"/>
  <c r="C32" i="16"/>
  <c r="AL31" i="16"/>
  <c r="Z31" i="16"/>
  <c r="E31" i="16"/>
  <c r="D31" i="16"/>
  <c r="C31" i="16"/>
  <c r="AL30" i="16"/>
  <c r="Z30" i="16"/>
  <c r="E30" i="16"/>
  <c r="D30" i="16"/>
  <c r="C30" i="16"/>
  <c r="AL29" i="16"/>
  <c r="Z29" i="16"/>
  <c r="E29" i="16"/>
  <c r="D29" i="16"/>
  <c r="C29" i="16"/>
  <c r="AL28" i="16"/>
  <c r="Z28" i="16"/>
  <c r="E28" i="16"/>
  <c r="D28" i="16"/>
  <c r="C28" i="16"/>
  <c r="AL27" i="16"/>
  <c r="Z27" i="16"/>
  <c r="E27" i="16"/>
  <c r="D27" i="16"/>
  <c r="C27" i="16"/>
  <c r="AL26" i="16"/>
  <c r="Z26" i="16"/>
  <c r="E26" i="16"/>
  <c r="D26" i="16"/>
  <c r="C26" i="16"/>
  <c r="AL25" i="16"/>
  <c r="Z25" i="16"/>
  <c r="E25" i="16"/>
  <c r="D25" i="16"/>
  <c r="C25" i="16"/>
  <c r="A25" i="16"/>
  <c r="AL24" i="16"/>
  <c r="Z24" i="16"/>
  <c r="E24" i="16"/>
  <c r="D24" i="16"/>
  <c r="C24" i="16"/>
  <c r="AL23" i="16"/>
  <c r="Z23" i="16"/>
  <c r="E23" i="16"/>
  <c r="D23" i="16"/>
  <c r="C23" i="16"/>
  <c r="AL22" i="16"/>
  <c r="Z22" i="16"/>
  <c r="E22" i="16"/>
  <c r="D22" i="16"/>
  <c r="C22" i="16"/>
  <c r="AL21" i="16"/>
  <c r="Z21" i="16"/>
  <c r="E21" i="16"/>
  <c r="D21" i="16"/>
  <c r="C21" i="16"/>
  <c r="AL20" i="16"/>
  <c r="Z20" i="16"/>
  <c r="E20" i="16"/>
  <c r="D20" i="16"/>
  <c r="C20" i="16"/>
  <c r="AL19" i="16"/>
  <c r="Z19" i="16"/>
  <c r="E19" i="16"/>
  <c r="D19" i="16"/>
  <c r="C19" i="16"/>
  <c r="AL18" i="16"/>
  <c r="Z18" i="16"/>
  <c r="E18" i="16"/>
  <c r="D18" i="16"/>
  <c r="C18" i="16"/>
  <c r="AL17" i="16"/>
  <c r="Z17" i="16"/>
  <c r="E17" i="16"/>
  <c r="D17" i="16"/>
  <c r="C17" i="16"/>
  <c r="A17" i="16"/>
  <c r="AL16" i="16"/>
  <c r="Z16" i="16"/>
  <c r="E16" i="16"/>
  <c r="D16" i="16"/>
  <c r="C16" i="16"/>
  <c r="AL15" i="16"/>
  <c r="Z15" i="16"/>
  <c r="E15" i="16"/>
  <c r="D15" i="16"/>
  <c r="C15" i="16"/>
  <c r="AL14" i="16"/>
  <c r="Z14" i="16"/>
  <c r="E14" i="16"/>
  <c r="D14" i="16"/>
  <c r="C14" i="16"/>
  <c r="AL13" i="16"/>
  <c r="Z13" i="16"/>
  <c r="E13" i="16"/>
  <c r="D13" i="16"/>
  <c r="C13" i="16"/>
  <c r="AL12" i="16"/>
  <c r="Z12" i="16"/>
  <c r="E12" i="16"/>
  <c r="D12" i="16"/>
  <c r="C12" i="16"/>
  <c r="AL11" i="16"/>
  <c r="Z11" i="16"/>
  <c r="E11" i="16"/>
  <c r="D11" i="16"/>
  <c r="C11" i="16"/>
  <c r="AL10" i="16"/>
  <c r="Z10" i="16"/>
  <c r="E10" i="16"/>
  <c r="D10" i="16"/>
  <c r="C10" i="16"/>
  <c r="AO8" i="16"/>
  <c r="AN8" i="16"/>
  <c r="AM8" i="16"/>
  <c r="AK8" i="16"/>
  <c r="AJ8" i="16"/>
  <c r="AI8" i="16"/>
  <c r="AH8" i="16"/>
  <c r="AG8" i="16"/>
  <c r="AF8" i="16"/>
  <c r="AE8" i="16"/>
  <c r="AD8" i="16"/>
  <c r="AC8" i="16"/>
  <c r="AB8" i="16"/>
  <c r="AA8" i="16"/>
  <c r="AM7" i="16"/>
  <c r="AA7" i="16"/>
  <c r="G7" i="16"/>
  <c r="C7" i="16"/>
  <c r="B5" i="16"/>
  <c r="B4" i="16"/>
  <c r="B3" i="16"/>
  <c r="B1" i="16"/>
  <c r="AO41" i="15"/>
  <c r="AN17" i="7" s="1"/>
  <c r="AN41" i="15"/>
  <c r="AM17" i="7" s="1"/>
  <c r="AM41" i="15"/>
  <c r="AL17" i="7" s="1"/>
  <c r="AK41" i="15"/>
  <c r="AJ17" i="7" s="1"/>
  <c r="AJ41" i="15"/>
  <c r="AI17" i="7" s="1"/>
  <c r="AI41" i="15"/>
  <c r="AH17" i="7" s="1"/>
  <c r="AH41" i="15"/>
  <c r="AG17" i="7" s="1"/>
  <c r="AG41" i="15"/>
  <c r="AF17" i="7" s="1"/>
  <c r="AF41" i="15"/>
  <c r="AE17" i="7" s="1"/>
  <c r="AE41" i="15"/>
  <c r="AD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L40" i="15"/>
  <c r="Z40" i="15"/>
  <c r="E40" i="15"/>
  <c r="D40" i="15"/>
  <c r="C40" i="15"/>
  <c r="AL39" i="15"/>
  <c r="Z39" i="15"/>
  <c r="E39" i="15"/>
  <c r="D39" i="15"/>
  <c r="C39" i="15"/>
  <c r="AL38" i="15"/>
  <c r="Z38" i="15"/>
  <c r="E38" i="15"/>
  <c r="D38" i="15"/>
  <c r="C38" i="15"/>
  <c r="AL37" i="15"/>
  <c r="Z37" i="15"/>
  <c r="E37" i="15"/>
  <c r="D37" i="15"/>
  <c r="C37" i="15"/>
  <c r="A37" i="15"/>
  <c r="AL36" i="15"/>
  <c r="Z36" i="15"/>
  <c r="E36" i="15"/>
  <c r="D36" i="15"/>
  <c r="C36" i="15"/>
  <c r="AL35" i="15"/>
  <c r="Z35" i="15"/>
  <c r="E35" i="15"/>
  <c r="D35" i="15"/>
  <c r="C35" i="15"/>
  <c r="AL34" i="15"/>
  <c r="Z34" i="15"/>
  <c r="E34" i="15"/>
  <c r="D34" i="15"/>
  <c r="C34" i="15"/>
  <c r="AL33" i="15"/>
  <c r="Z33" i="15"/>
  <c r="E33" i="15"/>
  <c r="D33" i="15"/>
  <c r="C33" i="15"/>
  <c r="A33" i="15"/>
  <c r="AL32" i="15"/>
  <c r="Z32" i="15"/>
  <c r="E32" i="15"/>
  <c r="D32" i="15"/>
  <c r="C32" i="15"/>
  <c r="AL31" i="15"/>
  <c r="Z31" i="15"/>
  <c r="E31" i="15"/>
  <c r="D31" i="15"/>
  <c r="C31" i="15"/>
  <c r="AL30" i="15"/>
  <c r="Z30" i="15"/>
  <c r="E30" i="15"/>
  <c r="D30" i="15"/>
  <c r="C30" i="15"/>
  <c r="AL29" i="15"/>
  <c r="Z29" i="15"/>
  <c r="E29" i="15"/>
  <c r="D29" i="15"/>
  <c r="C29" i="15"/>
  <c r="AL28" i="15"/>
  <c r="Z28" i="15"/>
  <c r="E28" i="15"/>
  <c r="D28" i="15"/>
  <c r="C28" i="15"/>
  <c r="AL27" i="15"/>
  <c r="Z27" i="15"/>
  <c r="E27" i="15"/>
  <c r="D27" i="15"/>
  <c r="C27" i="15"/>
  <c r="AL26" i="15"/>
  <c r="Z26" i="15"/>
  <c r="E26" i="15"/>
  <c r="D26" i="15"/>
  <c r="C26" i="15"/>
  <c r="AL25" i="15"/>
  <c r="Z25" i="15"/>
  <c r="E25" i="15"/>
  <c r="D25" i="15"/>
  <c r="C25" i="15"/>
  <c r="A25" i="15"/>
  <c r="AL24" i="15"/>
  <c r="Z24" i="15"/>
  <c r="E24" i="15"/>
  <c r="D24" i="15"/>
  <c r="C24" i="15"/>
  <c r="AL23" i="15"/>
  <c r="Z23" i="15"/>
  <c r="E23" i="15"/>
  <c r="D23" i="15"/>
  <c r="C23" i="15"/>
  <c r="AL22" i="15"/>
  <c r="Z22" i="15"/>
  <c r="E22" i="15"/>
  <c r="D22" i="15"/>
  <c r="C22" i="15"/>
  <c r="AL21" i="15"/>
  <c r="Z21" i="15"/>
  <c r="E21" i="15"/>
  <c r="D21" i="15"/>
  <c r="C21" i="15"/>
  <c r="AL20" i="15"/>
  <c r="Z20" i="15"/>
  <c r="E20" i="15"/>
  <c r="D20" i="15"/>
  <c r="C20" i="15"/>
  <c r="AL19" i="15"/>
  <c r="Z19" i="15"/>
  <c r="E19" i="15"/>
  <c r="D19" i="15"/>
  <c r="C19" i="15"/>
  <c r="AL18" i="15"/>
  <c r="Z18" i="15"/>
  <c r="E18" i="15"/>
  <c r="D18" i="15"/>
  <c r="C18" i="15"/>
  <c r="AL17" i="15"/>
  <c r="Z17" i="15"/>
  <c r="E17" i="15"/>
  <c r="D17" i="15"/>
  <c r="C17" i="15"/>
  <c r="A17" i="15"/>
  <c r="AL16" i="15"/>
  <c r="Z16" i="15"/>
  <c r="E16" i="15"/>
  <c r="D16" i="15"/>
  <c r="C16" i="15"/>
  <c r="AL15" i="15"/>
  <c r="Z15" i="15"/>
  <c r="E15" i="15"/>
  <c r="D15" i="15"/>
  <c r="C15" i="15"/>
  <c r="AL14" i="15"/>
  <c r="Z14" i="15"/>
  <c r="E14" i="15"/>
  <c r="D14" i="15"/>
  <c r="C14" i="15"/>
  <c r="A14" i="15"/>
  <c r="AL13" i="15"/>
  <c r="Z13" i="15"/>
  <c r="E13" i="15"/>
  <c r="D13" i="15"/>
  <c r="C13" i="15"/>
  <c r="AL12" i="15"/>
  <c r="Z12" i="15"/>
  <c r="E12" i="15"/>
  <c r="D12" i="15"/>
  <c r="C12" i="15"/>
  <c r="AL11" i="15"/>
  <c r="Z11" i="15"/>
  <c r="E11" i="15"/>
  <c r="D11" i="15"/>
  <c r="C11" i="15"/>
  <c r="AL10" i="15"/>
  <c r="Z10" i="15"/>
  <c r="E10" i="15"/>
  <c r="D10" i="15"/>
  <c r="C10" i="15"/>
  <c r="AO8" i="15"/>
  <c r="AN8" i="15"/>
  <c r="AM8" i="15"/>
  <c r="AK8" i="15"/>
  <c r="AJ8" i="15"/>
  <c r="AI8" i="15"/>
  <c r="AH8" i="15"/>
  <c r="AG8" i="15"/>
  <c r="AF8" i="15"/>
  <c r="AE8" i="15"/>
  <c r="AD8" i="15"/>
  <c r="AC8" i="15"/>
  <c r="AB8" i="15"/>
  <c r="AA8" i="15"/>
  <c r="AM7" i="15"/>
  <c r="AA7" i="15"/>
  <c r="G7" i="15"/>
  <c r="C7" i="15"/>
  <c r="B5" i="15"/>
  <c r="B4" i="15"/>
  <c r="B3" i="15"/>
  <c r="B1" i="15"/>
  <c r="AO41" i="14"/>
  <c r="AN16" i="7" s="1"/>
  <c r="AN41" i="14"/>
  <c r="AM16" i="7" s="1"/>
  <c r="AM41" i="14"/>
  <c r="AL16" i="7" s="1"/>
  <c r="AK41" i="14"/>
  <c r="AJ16" i="7" s="1"/>
  <c r="AJ41" i="14"/>
  <c r="AI16" i="7" s="1"/>
  <c r="AI41" i="14"/>
  <c r="AH16" i="7" s="1"/>
  <c r="AH41" i="14"/>
  <c r="AG16" i="7" s="1"/>
  <c r="AG41" i="14"/>
  <c r="AF16" i="7" s="1"/>
  <c r="AF41" i="14"/>
  <c r="AE16" i="7" s="1"/>
  <c r="AE41" i="14"/>
  <c r="AD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L40" i="14"/>
  <c r="Z40" i="14"/>
  <c r="E40" i="14"/>
  <c r="D40" i="14"/>
  <c r="C40" i="14"/>
  <c r="F40" i="14" s="1"/>
  <c r="AL39" i="14"/>
  <c r="Z39" i="14"/>
  <c r="E39" i="14"/>
  <c r="D39" i="14"/>
  <c r="C39" i="14"/>
  <c r="AL38" i="14"/>
  <c r="Z38" i="14"/>
  <c r="E38" i="14"/>
  <c r="D38" i="14"/>
  <c r="C38" i="14"/>
  <c r="AL37" i="14"/>
  <c r="Z37" i="14"/>
  <c r="E37" i="14"/>
  <c r="D37" i="14"/>
  <c r="C37" i="14"/>
  <c r="AL36" i="14"/>
  <c r="Z36" i="14"/>
  <c r="E36" i="14"/>
  <c r="D36" i="14"/>
  <c r="C36" i="14"/>
  <c r="F36" i="14" s="1"/>
  <c r="AL35" i="14"/>
  <c r="Z35" i="14"/>
  <c r="E35" i="14"/>
  <c r="D35" i="14"/>
  <c r="C35" i="14"/>
  <c r="AL34" i="14"/>
  <c r="Z34" i="14"/>
  <c r="E34" i="14"/>
  <c r="D34" i="14"/>
  <c r="C34" i="14"/>
  <c r="AL33" i="14"/>
  <c r="Z33" i="14"/>
  <c r="E33" i="14"/>
  <c r="D33" i="14"/>
  <c r="C33" i="14"/>
  <c r="F33" i="14" s="1"/>
  <c r="AL32" i="14"/>
  <c r="Z32" i="14"/>
  <c r="E32" i="14"/>
  <c r="D32" i="14"/>
  <c r="C32" i="14"/>
  <c r="F32" i="14" s="1"/>
  <c r="AL31" i="14"/>
  <c r="Z31" i="14"/>
  <c r="E31" i="14"/>
  <c r="D31" i="14"/>
  <c r="C31" i="14"/>
  <c r="AL30" i="14"/>
  <c r="Z30" i="14"/>
  <c r="E30" i="14"/>
  <c r="D30" i="14"/>
  <c r="C30" i="14"/>
  <c r="AL29" i="14"/>
  <c r="Z29" i="14"/>
  <c r="E29" i="14"/>
  <c r="D29" i="14"/>
  <c r="C29" i="14"/>
  <c r="A29" i="14"/>
  <c r="AL28" i="14"/>
  <c r="Z28" i="14"/>
  <c r="E28" i="14"/>
  <c r="D28" i="14"/>
  <c r="C28" i="14"/>
  <c r="AL27" i="14"/>
  <c r="Z27" i="14"/>
  <c r="E27" i="14"/>
  <c r="D27" i="14"/>
  <c r="C27" i="14"/>
  <c r="A27" i="14"/>
  <c r="AL26" i="14"/>
  <c r="Z26" i="14"/>
  <c r="E26" i="14"/>
  <c r="D26" i="14"/>
  <c r="C26" i="14"/>
  <c r="F26" i="14" s="1"/>
  <c r="A26" i="14"/>
  <c r="AL25" i="14"/>
  <c r="Z25" i="14"/>
  <c r="E25" i="14"/>
  <c r="D25" i="14"/>
  <c r="C25" i="14"/>
  <c r="AL24" i="14"/>
  <c r="Z24" i="14"/>
  <c r="E24" i="14"/>
  <c r="D24" i="14"/>
  <c r="C24" i="14"/>
  <c r="F24" i="14" s="1"/>
  <c r="AL23" i="14"/>
  <c r="Z23" i="14"/>
  <c r="E23" i="14"/>
  <c r="D23" i="14"/>
  <c r="C23" i="14"/>
  <c r="F23" i="14" s="1"/>
  <c r="AL22" i="14"/>
  <c r="Z22" i="14"/>
  <c r="E22" i="14"/>
  <c r="D22" i="14"/>
  <c r="C22" i="14"/>
  <c r="AL21" i="14"/>
  <c r="Z21" i="14"/>
  <c r="E21" i="14"/>
  <c r="D21" i="14"/>
  <c r="C21" i="14"/>
  <c r="AL20" i="14"/>
  <c r="Z20" i="14"/>
  <c r="E20" i="14"/>
  <c r="D20" i="14"/>
  <c r="C20" i="14"/>
  <c r="A20" i="14"/>
  <c r="AL19" i="14"/>
  <c r="Z19" i="14"/>
  <c r="E19" i="14"/>
  <c r="D19" i="14"/>
  <c r="C19" i="14"/>
  <c r="AL18" i="14"/>
  <c r="Z18" i="14"/>
  <c r="E18" i="14"/>
  <c r="D18" i="14"/>
  <c r="C18" i="14"/>
  <c r="A18" i="14"/>
  <c r="AL17" i="14"/>
  <c r="Z17" i="14"/>
  <c r="E17" i="14"/>
  <c r="D17" i="14"/>
  <c r="C17" i="14"/>
  <c r="F17" i="14" s="1"/>
  <c r="AL16" i="14"/>
  <c r="Z16" i="14"/>
  <c r="E16" i="14"/>
  <c r="D16" i="14"/>
  <c r="C16" i="14"/>
  <c r="AL15" i="14"/>
  <c r="Z15" i="14"/>
  <c r="E15" i="14"/>
  <c r="D15" i="14"/>
  <c r="C15" i="14"/>
  <c r="AL14" i="14"/>
  <c r="Z14" i="14"/>
  <c r="E14" i="14"/>
  <c r="D14" i="14"/>
  <c r="C14" i="14"/>
  <c r="AL13" i="14"/>
  <c r="Z13" i="14"/>
  <c r="E13" i="14"/>
  <c r="D13" i="14"/>
  <c r="C13" i="14"/>
  <c r="AL12" i="14"/>
  <c r="Z12" i="14"/>
  <c r="E12" i="14"/>
  <c r="D12" i="14"/>
  <c r="C12" i="14"/>
  <c r="AL11" i="14"/>
  <c r="Z11" i="14"/>
  <c r="E11" i="14"/>
  <c r="D11" i="14"/>
  <c r="C11" i="14"/>
  <c r="A11" i="14"/>
  <c r="AL10" i="14"/>
  <c r="Z10" i="14"/>
  <c r="E10" i="14"/>
  <c r="D10" i="14"/>
  <c r="C10" i="14"/>
  <c r="AO8" i="14"/>
  <c r="AN8" i="14"/>
  <c r="AM8" i="14"/>
  <c r="AK8" i="14"/>
  <c r="AJ8" i="14"/>
  <c r="AI8" i="14"/>
  <c r="AH8" i="14"/>
  <c r="AG8" i="14"/>
  <c r="AF8" i="14"/>
  <c r="AE8" i="14"/>
  <c r="AD8" i="14"/>
  <c r="AC8" i="14"/>
  <c r="AB8" i="14"/>
  <c r="AA8" i="14"/>
  <c r="AM7" i="14"/>
  <c r="AA7" i="14"/>
  <c r="G7" i="14"/>
  <c r="C7" i="14"/>
  <c r="B5" i="14"/>
  <c r="B4" i="14"/>
  <c r="B3" i="14"/>
  <c r="B1" i="14"/>
  <c r="AO40" i="13"/>
  <c r="AN15" i="7" s="1"/>
  <c r="AN40" i="13"/>
  <c r="AM15" i="7" s="1"/>
  <c r="AM40" i="13"/>
  <c r="AL15" i="7" s="1"/>
  <c r="AK40" i="13"/>
  <c r="AJ15" i="7" s="1"/>
  <c r="AJ40" i="13"/>
  <c r="AI15" i="7" s="1"/>
  <c r="AI40" i="13"/>
  <c r="AH15" i="7" s="1"/>
  <c r="AH40" i="13"/>
  <c r="AG15" i="7" s="1"/>
  <c r="AG40" i="13"/>
  <c r="AF15" i="7" s="1"/>
  <c r="AF40" i="13"/>
  <c r="AE15" i="7" s="1"/>
  <c r="AE40" i="13"/>
  <c r="AD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L39" i="13"/>
  <c r="Z39" i="13"/>
  <c r="E39" i="13"/>
  <c r="D39" i="13"/>
  <c r="C39" i="13"/>
  <c r="AL38" i="13"/>
  <c r="Z38" i="13"/>
  <c r="E38" i="13"/>
  <c r="D38" i="13"/>
  <c r="C38" i="13"/>
  <c r="AL37" i="13"/>
  <c r="Z37" i="13"/>
  <c r="E37" i="13"/>
  <c r="D37" i="13"/>
  <c r="C37" i="13"/>
  <c r="F37" i="13" s="1"/>
  <c r="AL36" i="13"/>
  <c r="Z36" i="13"/>
  <c r="E36" i="13"/>
  <c r="D36" i="13"/>
  <c r="C36" i="13"/>
  <c r="AL35" i="13"/>
  <c r="Z35" i="13"/>
  <c r="E35" i="13"/>
  <c r="D35" i="13"/>
  <c r="C35" i="13"/>
  <c r="AL34" i="13"/>
  <c r="Z34" i="13"/>
  <c r="E34" i="13"/>
  <c r="D34" i="13"/>
  <c r="C34" i="13"/>
  <c r="AL33" i="13"/>
  <c r="Z33" i="13"/>
  <c r="E33" i="13"/>
  <c r="D33" i="13"/>
  <c r="C33" i="13"/>
  <c r="AL32" i="13"/>
  <c r="Z32" i="13"/>
  <c r="E32" i="13"/>
  <c r="D32" i="13"/>
  <c r="C32" i="13"/>
  <c r="AL31" i="13"/>
  <c r="Z31" i="13"/>
  <c r="E31" i="13"/>
  <c r="D31" i="13"/>
  <c r="C31" i="13"/>
  <c r="AL30" i="13"/>
  <c r="Z30" i="13"/>
  <c r="E30" i="13"/>
  <c r="D30" i="13"/>
  <c r="C30" i="13"/>
  <c r="AL29" i="13"/>
  <c r="Z29" i="13"/>
  <c r="E29" i="13"/>
  <c r="D29" i="13"/>
  <c r="C29" i="13"/>
  <c r="A29" i="13"/>
  <c r="AL28" i="13"/>
  <c r="Z28" i="13"/>
  <c r="E28" i="13"/>
  <c r="D28" i="13"/>
  <c r="C28" i="13"/>
  <c r="AL27" i="13"/>
  <c r="Z27" i="13"/>
  <c r="E27" i="13"/>
  <c r="D27" i="13"/>
  <c r="C27" i="13"/>
  <c r="AL26" i="13"/>
  <c r="Z26" i="13"/>
  <c r="E26" i="13"/>
  <c r="D26" i="13"/>
  <c r="C26" i="13"/>
  <c r="AL25" i="13"/>
  <c r="Z25" i="13"/>
  <c r="E25" i="13"/>
  <c r="D25" i="13"/>
  <c r="C25" i="13"/>
  <c r="AL24" i="13"/>
  <c r="Z24" i="13"/>
  <c r="E24" i="13"/>
  <c r="D24" i="13"/>
  <c r="C24" i="13"/>
  <c r="AL23" i="13"/>
  <c r="Z23" i="13"/>
  <c r="E23" i="13"/>
  <c r="D23" i="13"/>
  <c r="C23" i="13"/>
  <c r="A23" i="13"/>
  <c r="AL22" i="13"/>
  <c r="Z22" i="13"/>
  <c r="E22" i="13"/>
  <c r="D22" i="13"/>
  <c r="C22" i="13"/>
  <c r="AL21" i="13"/>
  <c r="Z21" i="13"/>
  <c r="E21" i="13"/>
  <c r="D21" i="13"/>
  <c r="C21" i="13"/>
  <c r="A21" i="13"/>
  <c r="AL20" i="13"/>
  <c r="Z20" i="13"/>
  <c r="E20" i="13"/>
  <c r="D20" i="13"/>
  <c r="C20" i="13"/>
  <c r="F20" i="13" s="1"/>
  <c r="AL19" i="13"/>
  <c r="Z19" i="13"/>
  <c r="E19" i="13"/>
  <c r="D19" i="13"/>
  <c r="C19" i="13"/>
  <c r="A19" i="13"/>
  <c r="AL18" i="13"/>
  <c r="Z18" i="13"/>
  <c r="E18" i="13"/>
  <c r="D18" i="13"/>
  <c r="C18" i="13"/>
  <c r="AL17" i="13"/>
  <c r="Z17" i="13"/>
  <c r="E17" i="13"/>
  <c r="D17" i="13"/>
  <c r="C17" i="13"/>
  <c r="F17" i="13" s="1"/>
  <c r="AL16" i="13"/>
  <c r="Z16" i="13"/>
  <c r="E16" i="13"/>
  <c r="D16" i="13"/>
  <c r="C16" i="13"/>
  <c r="AL15" i="13"/>
  <c r="Z15" i="13"/>
  <c r="E15" i="13"/>
  <c r="D15" i="13"/>
  <c r="C15" i="13"/>
  <c r="A15" i="13"/>
  <c r="AL14" i="13"/>
  <c r="Z14" i="13"/>
  <c r="E14" i="13"/>
  <c r="D14" i="13"/>
  <c r="C14" i="13"/>
  <c r="AL13" i="13"/>
  <c r="Z13" i="13"/>
  <c r="E13" i="13"/>
  <c r="D13" i="13"/>
  <c r="C13" i="13"/>
  <c r="AL12" i="13"/>
  <c r="Z12" i="13"/>
  <c r="E12" i="13"/>
  <c r="D12" i="13"/>
  <c r="C12" i="13"/>
  <c r="AL11" i="13"/>
  <c r="Z11" i="13"/>
  <c r="E11" i="13"/>
  <c r="D11" i="13"/>
  <c r="C11" i="13"/>
  <c r="A11" i="13"/>
  <c r="AL10" i="13"/>
  <c r="Z10" i="13"/>
  <c r="E10" i="13"/>
  <c r="D10" i="13"/>
  <c r="C10" i="13"/>
  <c r="AO8" i="13"/>
  <c r="AN8" i="13"/>
  <c r="AM8" i="13"/>
  <c r="AK8" i="13"/>
  <c r="AJ8" i="13"/>
  <c r="AI8" i="13"/>
  <c r="AH8" i="13"/>
  <c r="AG8" i="13"/>
  <c r="AF8" i="13"/>
  <c r="AE8" i="13"/>
  <c r="AD8" i="13"/>
  <c r="AC8" i="13"/>
  <c r="AB8" i="13"/>
  <c r="AA8" i="13"/>
  <c r="AM7" i="13"/>
  <c r="AA7" i="13"/>
  <c r="G7" i="13"/>
  <c r="C7" i="13"/>
  <c r="B5" i="13"/>
  <c r="B4" i="13"/>
  <c r="B3" i="13"/>
  <c r="B1" i="13"/>
  <c r="AO41" i="12"/>
  <c r="AN14" i="7" s="1"/>
  <c r="AN41" i="12"/>
  <c r="AM14" i="7" s="1"/>
  <c r="AM41" i="12"/>
  <c r="AL14" i="7" s="1"/>
  <c r="AK41" i="12"/>
  <c r="AJ14" i="7" s="1"/>
  <c r="AJ41" i="12"/>
  <c r="AI14" i="7" s="1"/>
  <c r="AI41" i="12"/>
  <c r="AH14" i="7" s="1"/>
  <c r="AH41" i="12"/>
  <c r="AG14" i="7" s="1"/>
  <c r="AG41" i="12"/>
  <c r="AF14" i="7" s="1"/>
  <c r="AF41" i="12"/>
  <c r="AE14" i="7" s="1"/>
  <c r="AE41" i="12"/>
  <c r="AD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L40" i="12"/>
  <c r="Z40" i="12"/>
  <c r="E40" i="12"/>
  <c r="D40" i="12"/>
  <c r="C40" i="12"/>
  <c r="AL39" i="12"/>
  <c r="Z39" i="12"/>
  <c r="E39" i="12"/>
  <c r="D39" i="12"/>
  <c r="C39" i="12"/>
  <c r="A39" i="12"/>
  <c r="AL38" i="12"/>
  <c r="Z38" i="12"/>
  <c r="E38" i="12"/>
  <c r="D38" i="12"/>
  <c r="C38" i="12"/>
  <c r="A38" i="12"/>
  <c r="AL37" i="12"/>
  <c r="Z37" i="12"/>
  <c r="E37" i="12"/>
  <c r="D37" i="12"/>
  <c r="C37" i="12"/>
  <c r="AL36" i="12"/>
  <c r="Z36" i="12"/>
  <c r="E36" i="12"/>
  <c r="D36" i="12"/>
  <c r="C36" i="12"/>
  <c r="AL35" i="12"/>
  <c r="Z35" i="12"/>
  <c r="E35" i="12"/>
  <c r="D35" i="12"/>
  <c r="C35" i="12"/>
  <c r="AL34" i="12"/>
  <c r="Z34" i="12"/>
  <c r="E34" i="12"/>
  <c r="D34" i="12"/>
  <c r="C34" i="12"/>
  <c r="AL33" i="12"/>
  <c r="Z33" i="12"/>
  <c r="E33" i="12"/>
  <c r="D33" i="12"/>
  <c r="C33" i="12"/>
  <c r="A33" i="12"/>
  <c r="AL32" i="12"/>
  <c r="Z32" i="12"/>
  <c r="E32" i="12"/>
  <c r="D32" i="12"/>
  <c r="C32" i="12"/>
  <c r="AL31" i="12"/>
  <c r="Z31" i="12"/>
  <c r="E31" i="12"/>
  <c r="D31" i="12"/>
  <c r="C31" i="12"/>
  <c r="AL30" i="12"/>
  <c r="Z30" i="12"/>
  <c r="E30" i="12"/>
  <c r="D30" i="12"/>
  <c r="C30" i="12"/>
  <c r="A30" i="12"/>
  <c r="AL29" i="12"/>
  <c r="Z29" i="12"/>
  <c r="E29" i="12"/>
  <c r="D29" i="12"/>
  <c r="C29" i="12"/>
  <c r="AL28" i="12"/>
  <c r="Z28" i="12"/>
  <c r="E28" i="12"/>
  <c r="D28" i="12"/>
  <c r="C28" i="12"/>
  <c r="AL27" i="12"/>
  <c r="Z27" i="12"/>
  <c r="E27" i="12"/>
  <c r="D27" i="12"/>
  <c r="C27" i="12"/>
  <c r="AL26" i="12"/>
  <c r="Z26" i="12"/>
  <c r="E26" i="12"/>
  <c r="D26" i="12"/>
  <c r="C26" i="12"/>
  <c r="AL25" i="12"/>
  <c r="Z25" i="12"/>
  <c r="E25" i="12"/>
  <c r="D25" i="12"/>
  <c r="C25" i="12"/>
  <c r="AL24" i="12"/>
  <c r="Z24" i="12"/>
  <c r="E24" i="12"/>
  <c r="D24" i="12"/>
  <c r="C24" i="12"/>
  <c r="AL23" i="12"/>
  <c r="Z23" i="12"/>
  <c r="E23" i="12"/>
  <c r="D23" i="12"/>
  <c r="C23" i="12"/>
  <c r="AL22" i="12"/>
  <c r="Z22" i="12"/>
  <c r="E22" i="12"/>
  <c r="D22" i="12"/>
  <c r="C22" i="12"/>
  <c r="A22" i="12"/>
  <c r="AL21" i="12"/>
  <c r="Z21" i="12"/>
  <c r="E21" i="12"/>
  <c r="D21" i="12"/>
  <c r="C21" i="12"/>
  <c r="A21" i="12"/>
  <c r="AL20" i="12"/>
  <c r="Z20" i="12"/>
  <c r="E20" i="12"/>
  <c r="D20" i="12"/>
  <c r="C20" i="12"/>
  <c r="AL19" i="12"/>
  <c r="Z19" i="12"/>
  <c r="E19" i="12"/>
  <c r="D19" i="12"/>
  <c r="C19" i="12"/>
  <c r="AL18" i="12"/>
  <c r="Z18" i="12"/>
  <c r="E18" i="12"/>
  <c r="D18" i="12"/>
  <c r="C18" i="12"/>
  <c r="AL17" i="12"/>
  <c r="Z17" i="12"/>
  <c r="E17" i="12"/>
  <c r="D17" i="12"/>
  <c r="C17" i="12"/>
  <c r="AL16" i="12"/>
  <c r="Z16" i="12"/>
  <c r="E16" i="12"/>
  <c r="D16" i="12"/>
  <c r="C16" i="12"/>
  <c r="AL15" i="12"/>
  <c r="Z15" i="12"/>
  <c r="E15" i="12"/>
  <c r="D15" i="12"/>
  <c r="C15" i="12"/>
  <c r="A15" i="12"/>
  <c r="AL14" i="12"/>
  <c r="Z14" i="12"/>
  <c r="E14" i="12"/>
  <c r="D14" i="12"/>
  <c r="C14" i="12"/>
  <c r="A14" i="12"/>
  <c r="AL13" i="12"/>
  <c r="Z13" i="12"/>
  <c r="E13" i="12"/>
  <c r="D13" i="12"/>
  <c r="C13" i="12"/>
  <c r="A13" i="12"/>
  <c r="AL12" i="12"/>
  <c r="Z12" i="12"/>
  <c r="E12" i="12"/>
  <c r="D12" i="12"/>
  <c r="C12" i="12"/>
  <c r="AL11" i="12"/>
  <c r="Z11" i="12"/>
  <c r="E11" i="12"/>
  <c r="D11" i="12"/>
  <c r="C11" i="12"/>
  <c r="AL10" i="12"/>
  <c r="Z10" i="12"/>
  <c r="Z41" i="12" s="1"/>
  <c r="Y14" i="7" s="1"/>
  <c r="E10" i="12"/>
  <c r="D10" i="12"/>
  <c r="C10" i="12"/>
  <c r="AO8" i="12"/>
  <c r="AN8" i="12"/>
  <c r="AM8" i="12"/>
  <c r="AK8" i="12"/>
  <c r="AJ8" i="12"/>
  <c r="AI8" i="12"/>
  <c r="AH8" i="12"/>
  <c r="AG8" i="12"/>
  <c r="AF8" i="12"/>
  <c r="AE8" i="12"/>
  <c r="AD8" i="12"/>
  <c r="AC8" i="12"/>
  <c r="AB8" i="12"/>
  <c r="AA8" i="12"/>
  <c r="AM7" i="12"/>
  <c r="AA7" i="12"/>
  <c r="G7" i="12"/>
  <c r="C7" i="12"/>
  <c r="B5" i="12"/>
  <c r="B4" i="12"/>
  <c r="B3" i="12"/>
  <c r="B1" i="12"/>
  <c r="AO40" i="11"/>
  <c r="AN13" i="7" s="1"/>
  <c r="AN40" i="11"/>
  <c r="AM13" i="7" s="1"/>
  <c r="AM40" i="11"/>
  <c r="AL13" i="7" s="1"/>
  <c r="AK40" i="11"/>
  <c r="AJ13" i="7" s="1"/>
  <c r="AJ40" i="11"/>
  <c r="AI13" i="7" s="1"/>
  <c r="AI40" i="11"/>
  <c r="AH13" i="7" s="1"/>
  <c r="AH40" i="11"/>
  <c r="AG13" i="7" s="1"/>
  <c r="AG40" i="11"/>
  <c r="AF13" i="7" s="1"/>
  <c r="AF40" i="11"/>
  <c r="AE13" i="7" s="1"/>
  <c r="AE40" i="11"/>
  <c r="AD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L39" i="11"/>
  <c r="Z39" i="11"/>
  <c r="E39" i="11"/>
  <c r="D39" i="11"/>
  <c r="C39" i="11"/>
  <c r="A39" i="11"/>
  <c r="AL38" i="11"/>
  <c r="Z38" i="11"/>
  <c r="E38" i="11"/>
  <c r="D38" i="11"/>
  <c r="C38" i="11"/>
  <c r="F38" i="11" s="1"/>
  <c r="AL37" i="11"/>
  <c r="Z37" i="11"/>
  <c r="E37" i="11"/>
  <c r="D37" i="11"/>
  <c r="C37" i="11"/>
  <c r="AL36" i="11"/>
  <c r="Z36" i="11"/>
  <c r="E36" i="11"/>
  <c r="D36" i="11"/>
  <c r="C36" i="11"/>
  <c r="AL35" i="11"/>
  <c r="Z35" i="11"/>
  <c r="E35" i="11"/>
  <c r="D35" i="11"/>
  <c r="C35" i="11"/>
  <c r="AL34" i="11"/>
  <c r="Z34" i="11"/>
  <c r="E34" i="11"/>
  <c r="D34" i="11"/>
  <c r="C34" i="11"/>
  <c r="AL33" i="11"/>
  <c r="Z33" i="11"/>
  <c r="E33" i="11"/>
  <c r="D33" i="11"/>
  <c r="C33" i="11"/>
  <c r="A33" i="11"/>
  <c r="AL32" i="11"/>
  <c r="Z32" i="11"/>
  <c r="E32" i="11"/>
  <c r="D32" i="11"/>
  <c r="C32" i="11"/>
  <c r="AL31" i="11"/>
  <c r="Z31" i="11"/>
  <c r="E31" i="11"/>
  <c r="D31" i="11"/>
  <c r="C31" i="11"/>
  <c r="A31" i="11"/>
  <c r="AL30" i="11"/>
  <c r="Z30" i="11"/>
  <c r="E30" i="11"/>
  <c r="D30" i="11"/>
  <c r="C30" i="11"/>
  <c r="A30" i="11"/>
  <c r="AL29" i="11"/>
  <c r="Z29" i="11"/>
  <c r="E29" i="11"/>
  <c r="D29" i="11"/>
  <c r="C29" i="11"/>
  <c r="AL28" i="11"/>
  <c r="Z28" i="11"/>
  <c r="E28" i="11"/>
  <c r="D28" i="11"/>
  <c r="C28" i="11"/>
  <c r="F28" i="11" s="1"/>
  <c r="AL27" i="11"/>
  <c r="Z27" i="11"/>
  <c r="E27" i="11"/>
  <c r="D27" i="11"/>
  <c r="C27" i="11"/>
  <c r="AL26" i="11"/>
  <c r="Z26" i="11"/>
  <c r="E26" i="11"/>
  <c r="D26" i="11"/>
  <c r="C26" i="11"/>
  <c r="AL25" i="11"/>
  <c r="Z25" i="11"/>
  <c r="E25" i="11"/>
  <c r="D25" i="11"/>
  <c r="C25" i="11"/>
  <c r="AL24" i="11"/>
  <c r="Z24" i="11"/>
  <c r="E24" i="11"/>
  <c r="D24" i="11"/>
  <c r="C24" i="11"/>
  <c r="A24" i="11"/>
  <c r="AL23" i="11"/>
  <c r="Z23" i="11"/>
  <c r="E23" i="11"/>
  <c r="D23" i="11"/>
  <c r="C23" i="11"/>
  <c r="A23" i="11"/>
  <c r="AL22" i="11"/>
  <c r="Z22" i="11"/>
  <c r="E22" i="11"/>
  <c r="D22" i="11"/>
  <c r="C22" i="11"/>
  <c r="AL21" i="11"/>
  <c r="Z21" i="11"/>
  <c r="E21" i="11"/>
  <c r="D21" i="11"/>
  <c r="C21" i="11"/>
  <c r="AL20" i="11"/>
  <c r="Z20" i="11"/>
  <c r="E20" i="11"/>
  <c r="D20" i="11"/>
  <c r="C20" i="11"/>
  <c r="AL19" i="11"/>
  <c r="Z19" i="11"/>
  <c r="E19" i="11"/>
  <c r="D19" i="11"/>
  <c r="C19" i="11"/>
  <c r="AL18" i="11"/>
  <c r="Z18" i="11"/>
  <c r="E18" i="11"/>
  <c r="D18" i="11"/>
  <c r="C18" i="11"/>
  <c r="AL17" i="11"/>
  <c r="Z17" i="11"/>
  <c r="E17" i="11"/>
  <c r="F17" i="11" s="1"/>
  <c r="D17" i="11"/>
  <c r="C17" i="11"/>
  <c r="AL16" i="11"/>
  <c r="Z16" i="11"/>
  <c r="E16" i="11"/>
  <c r="D16" i="11"/>
  <c r="C16" i="11"/>
  <c r="A16" i="11"/>
  <c r="AL15" i="11"/>
  <c r="Z15" i="11"/>
  <c r="E15" i="11"/>
  <c r="D15" i="11"/>
  <c r="C15" i="11"/>
  <c r="A15" i="11"/>
  <c r="AL14" i="11"/>
  <c r="Z14" i="11"/>
  <c r="E14" i="11"/>
  <c r="D14" i="11"/>
  <c r="C14" i="11"/>
  <c r="A14" i="11"/>
  <c r="AL13" i="11"/>
  <c r="Z13" i="11"/>
  <c r="E13" i="11"/>
  <c r="D13" i="11"/>
  <c r="C13" i="11"/>
  <c r="AL12" i="11"/>
  <c r="Z12" i="11"/>
  <c r="E12" i="11"/>
  <c r="D12" i="11"/>
  <c r="C12" i="11"/>
  <c r="AL11" i="11"/>
  <c r="Z11" i="11"/>
  <c r="E11" i="11"/>
  <c r="D11" i="11"/>
  <c r="C11" i="11"/>
  <c r="AL10" i="11"/>
  <c r="Z10" i="11"/>
  <c r="E10" i="11"/>
  <c r="D10" i="11"/>
  <c r="C10" i="11"/>
  <c r="AO8" i="11"/>
  <c r="AN8" i="11"/>
  <c r="AM8" i="11"/>
  <c r="AK8" i="11"/>
  <c r="AJ8" i="11"/>
  <c r="AI8" i="11"/>
  <c r="AH8" i="11"/>
  <c r="AG8" i="11"/>
  <c r="AF8" i="11"/>
  <c r="AE8" i="11"/>
  <c r="AD8" i="11"/>
  <c r="AC8" i="11"/>
  <c r="AB8" i="11"/>
  <c r="AA8" i="11"/>
  <c r="AM7" i="11"/>
  <c r="AA7" i="11"/>
  <c r="G7" i="11"/>
  <c r="C7" i="11"/>
  <c r="B5" i="11"/>
  <c r="B4" i="11"/>
  <c r="B3" i="11"/>
  <c r="B1" i="11"/>
  <c r="AO41" i="10"/>
  <c r="AN12" i="7" s="1"/>
  <c r="AN41" i="10"/>
  <c r="AM12" i="7" s="1"/>
  <c r="AM41" i="10"/>
  <c r="AL12" i="7" s="1"/>
  <c r="AK41" i="10"/>
  <c r="AJ12" i="7" s="1"/>
  <c r="AJ41" i="10"/>
  <c r="AI12" i="7" s="1"/>
  <c r="AI41" i="10"/>
  <c r="AH12" i="7" s="1"/>
  <c r="AH41" i="10"/>
  <c r="AG12" i="7" s="1"/>
  <c r="AG41" i="10"/>
  <c r="AF12" i="7" s="1"/>
  <c r="AF41" i="10"/>
  <c r="AE12" i="7" s="1"/>
  <c r="AE41" i="10"/>
  <c r="AD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L40" i="10"/>
  <c r="Z40" i="10"/>
  <c r="E40" i="10"/>
  <c r="D40" i="10"/>
  <c r="C40" i="10"/>
  <c r="A40" i="10"/>
  <c r="AL39" i="10"/>
  <c r="Z39" i="10"/>
  <c r="E39" i="10"/>
  <c r="D39" i="10"/>
  <c r="C39" i="10"/>
  <c r="AL38" i="10"/>
  <c r="Z38" i="10"/>
  <c r="E38" i="10"/>
  <c r="D38" i="10"/>
  <c r="C38" i="10"/>
  <c r="AL37" i="10"/>
  <c r="Z37" i="10"/>
  <c r="E37" i="10"/>
  <c r="D37" i="10"/>
  <c r="C37" i="10"/>
  <c r="AL36" i="10"/>
  <c r="Z36" i="10"/>
  <c r="E36" i="10"/>
  <c r="D36" i="10"/>
  <c r="C36" i="10"/>
  <c r="AL35" i="10"/>
  <c r="Z35" i="10"/>
  <c r="E35" i="10"/>
  <c r="D35" i="10"/>
  <c r="C35" i="10"/>
  <c r="AL34" i="10"/>
  <c r="Z34" i="10"/>
  <c r="E34" i="10"/>
  <c r="D34" i="10"/>
  <c r="C34" i="10"/>
  <c r="F34" i="10" s="1"/>
  <c r="A34" i="10"/>
  <c r="AL33" i="10"/>
  <c r="Z33" i="10"/>
  <c r="E33" i="10"/>
  <c r="D33" i="10"/>
  <c r="C33" i="10"/>
  <c r="A33" i="10"/>
  <c r="AL32" i="10"/>
  <c r="Z32" i="10"/>
  <c r="E32" i="10"/>
  <c r="D32" i="10"/>
  <c r="C32" i="10"/>
  <c r="A32" i="10"/>
  <c r="AL31" i="10"/>
  <c r="Z31" i="10"/>
  <c r="E31" i="10"/>
  <c r="D31" i="10"/>
  <c r="C31" i="10"/>
  <c r="AL30" i="10"/>
  <c r="Z30" i="10"/>
  <c r="E30" i="10"/>
  <c r="D30" i="10"/>
  <c r="C30" i="10"/>
  <c r="AL29" i="10"/>
  <c r="Z29" i="10"/>
  <c r="E29" i="10"/>
  <c r="D29" i="10"/>
  <c r="C29" i="10"/>
  <c r="AL28" i="10"/>
  <c r="Z28" i="10"/>
  <c r="E28" i="10"/>
  <c r="D28" i="10"/>
  <c r="C28" i="10"/>
  <c r="F28" i="10" s="1"/>
  <c r="AL27" i="10"/>
  <c r="Z27" i="10"/>
  <c r="E27" i="10"/>
  <c r="D27" i="10"/>
  <c r="C27" i="10"/>
  <c r="AL26" i="10"/>
  <c r="Z26" i="10"/>
  <c r="E26" i="10"/>
  <c r="D26" i="10"/>
  <c r="C26" i="10"/>
  <c r="AL25" i="10"/>
  <c r="Z25" i="10"/>
  <c r="E25" i="10"/>
  <c r="D25" i="10"/>
  <c r="C25" i="10"/>
  <c r="F25" i="10" s="1"/>
  <c r="A25" i="10"/>
  <c r="AL24" i="10"/>
  <c r="Z24" i="10"/>
  <c r="E24" i="10"/>
  <c r="D24" i="10"/>
  <c r="C24" i="10"/>
  <c r="A24" i="10"/>
  <c r="AL23" i="10"/>
  <c r="Z23" i="10"/>
  <c r="E23" i="10"/>
  <c r="D23" i="10"/>
  <c r="C23" i="10"/>
  <c r="AL22" i="10"/>
  <c r="Z22" i="10"/>
  <c r="E22" i="10"/>
  <c r="D22" i="10"/>
  <c r="C22" i="10"/>
  <c r="F22" i="10" s="1"/>
  <c r="AL21" i="10"/>
  <c r="Z21" i="10"/>
  <c r="E21" i="10"/>
  <c r="D21" i="10"/>
  <c r="C21" i="10"/>
  <c r="AL20" i="10"/>
  <c r="Z20" i="10"/>
  <c r="E20" i="10"/>
  <c r="D20" i="10"/>
  <c r="C20" i="10"/>
  <c r="AL19" i="10"/>
  <c r="Z19" i="10"/>
  <c r="E19" i="10"/>
  <c r="D19" i="10"/>
  <c r="C19" i="10"/>
  <c r="F19" i="10" s="1"/>
  <c r="AL18" i="10"/>
  <c r="Z18" i="10"/>
  <c r="E18" i="10"/>
  <c r="D18" i="10"/>
  <c r="C18" i="10"/>
  <c r="AL17" i="10"/>
  <c r="Z17" i="10"/>
  <c r="E17" i="10"/>
  <c r="D17" i="10"/>
  <c r="C17" i="10"/>
  <c r="A17" i="10"/>
  <c r="AL16" i="10"/>
  <c r="Z16" i="10"/>
  <c r="E16" i="10"/>
  <c r="D16" i="10"/>
  <c r="C16" i="10"/>
  <c r="F16" i="10" s="1"/>
  <c r="AL15" i="10"/>
  <c r="Z15" i="10"/>
  <c r="E15" i="10"/>
  <c r="D15" i="10"/>
  <c r="C15" i="10"/>
  <c r="AL14" i="10"/>
  <c r="Z14" i="10"/>
  <c r="E14" i="10"/>
  <c r="D14" i="10"/>
  <c r="C14" i="10"/>
  <c r="AL13" i="10"/>
  <c r="Z13" i="10"/>
  <c r="E13" i="10"/>
  <c r="D13" i="10"/>
  <c r="C13" i="10"/>
  <c r="AL12" i="10"/>
  <c r="Z12" i="10"/>
  <c r="E12" i="10"/>
  <c r="D12" i="10"/>
  <c r="C12" i="10"/>
  <c r="AL11" i="10"/>
  <c r="Z11" i="10"/>
  <c r="E11" i="10"/>
  <c r="D11" i="10"/>
  <c r="C11" i="10"/>
  <c r="F11" i="10" s="1"/>
  <c r="AL10" i="10"/>
  <c r="Z10" i="10"/>
  <c r="E10" i="10"/>
  <c r="D10" i="10"/>
  <c r="C10" i="10"/>
  <c r="A10" i="10"/>
  <c r="AO8" i="10"/>
  <c r="AN8" i="10"/>
  <c r="AM8" i="10"/>
  <c r="AK8" i="10"/>
  <c r="AJ8" i="10"/>
  <c r="AI8" i="10"/>
  <c r="AH8" i="10"/>
  <c r="AG8" i="10"/>
  <c r="AF8" i="10"/>
  <c r="AE8" i="10"/>
  <c r="AD8" i="10"/>
  <c r="AC8" i="10"/>
  <c r="AB8" i="10"/>
  <c r="AA8" i="10"/>
  <c r="AM7" i="10"/>
  <c r="AA7" i="10"/>
  <c r="G7" i="10"/>
  <c r="C7" i="10"/>
  <c r="B5" i="10"/>
  <c r="B4" i="10"/>
  <c r="B3" i="10"/>
  <c r="B1" i="10"/>
  <c r="AN11" i="7"/>
  <c r="AM11" i="7"/>
  <c r="AL11" i="7"/>
  <c r="AI11" i="7"/>
  <c r="AH11" i="7"/>
  <c r="AG11" i="7"/>
  <c r="AD11" i="7"/>
  <c r="AC11" i="7"/>
  <c r="AB11" i="7"/>
  <c r="AA11" i="7"/>
  <c r="Z11" i="7"/>
  <c r="W40" i="9"/>
  <c r="U11" i="7"/>
  <c r="T11" i="7"/>
  <c r="S11" i="7"/>
  <c r="R11" i="7"/>
  <c r="Q11" i="7"/>
  <c r="N11" i="7"/>
  <c r="M11" i="7"/>
  <c r="L11" i="7"/>
  <c r="K11" i="7"/>
  <c r="I11" i="7"/>
  <c r="F11" i="7"/>
  <c r="AL37" i="9"/>
  <c r="Z37" i="9"/>
  <c r="E37" i="9"/>
  <c r="D37" i="9"/>
  <c r="C37" i="9"/>
  <c r="AL36" i="9"/>
  <c r="Z36" i="9"/>
  <c r="E36" i="9"/>
  <c r="D36" i="9"/>
  <c r="C36" i="9"/>
  <c r="AL35" i="9"/>
  <c r="Z35" i="9"/>
  <c r="E35" i="9"/>
  <c r="D35" i="9"/>
  <c r="C35" i="9"/>
  <c r="A35" i="9"/>
  <c r="AL34" i="9"/>
  <c r="Z34" i="9"/>
  <c r="E34" i="9"/>
  <c r="D34" i="9"/>
  <c r="C34" i="9"/>
  <c r="AL33" i="9"/>
  <c r="Z33" i="9"/>
  <c r="E33" i="9"/>
  <c r="D33" i="9"/>
  <c r="C33" i="9"/>
  <c r="AL32" i="9"/>
  <c r="Z32" i="9"/>
  <c r="E32" i="9"/>
  <c r="D32" i="9"/>
  <c r="C32" i="9"/>
  <c r="AL31" i="9"/>
  <c r="Z31" i="9"/>
  <c r="E31" i="9"/>
  <c r="D31" i="9"/>
  <c r="C31" i="9"/>
  <c r="AL30" i="9"/>
  <c r="Z30" i="9"/>
  <c r="E30" i="9"/>
  <c r="D30" i="9"/>
  <c r="C30" i="9"/>
  <c r="AL29" i="9"/>
  <c r="Z29" i="9"/>
  <c r="E29" i="9"/>
  <c r="D29" i="9"/>
  <c r="C29" i="9"/>
  <c r="AL28" i="9"/>
  <c r="Z28" i="9"/>
  <c r="E28" i="9"/>
  <c r="D28" i="9"/>
  <c r="C28" i="9"/>
  <c r="AL27" i="9"/>
  <c r="Z27" i="9"/>
  <c r="E27" i="9"/>
  <c r="D27" i="9"/>
  <c r="C27" i="9"/>
  <c r="A27" i="9"/>
  <c r="AL26" i="9"/>
  <c r="Z26" i="9"/>
  <c r="E26" i="9"/>
  <c r="D26" i="9"/>
  <c r="C26" i="9"/>
  <c r="AL25" i="9"/>
  <c r="Z25" i="9"/>
  <c r="E25" i="9"/>
  <c r="D25" i="9"/>
  <c r="C25" i="9"/>
  <c r="AL24" i="9"/>
  <c r="Z24" i="9"/>
  <c r="E24" i="9"/>
  <c r="D24" i="9"/>
  <c r="C24" i="9"/>
  <c r="AL23" i="9"/>
  <c r="Z23" i="9"/>
  <c r="E23" i="9"/>
  <c r="D23" i="9"/>
  <c r="C23" i="9"/>
  <c r="AL22" i="9"/>
  <c r="Z22" i="9"/>
  <c r="E22" i="9"/>
  <c r="D22" i="9"/>
  <c r="C22" i="9"/>
  <c r="AL21" i="9"/>
  <c r="Z21" i="9"/>
  <c r="E21" i="9"/>
  <c r="D21" i="9"/>
  <c r="C21" i="9"/>
  <c r="AL20" i="9"/>
  <c r="Z20" i="9"/>
  <c r="E20" i="9"/>
  <c r="D20" i="9"/>
  <c r="C20" i="9"/>
  <c r="AL19" i="9"/>
  <c r="Z19" i="9"/>
  <c r="E19" i="9"/>
  <c r="D19" i="9"/>
  <c r="C19" i="9"/>
  <c r="A19" i="9"/>
  <c r="AL18" i="9"/>
  <c r="Z18" i="9"/>
  <c r="E18" i="9"/>
  <c r="D18" i="9"/>
  <c r="C18" i="9"/>
  <c r="AL17" i="9"/>
  <c r="Z17" i="9"/>
  <c r="E17" i="9"/>
  <c r="D17" i="9"/>
  <c r="C17" i="9"/>
  <c r="AL16" i="9"/>
  <c r="Z16" i="9"/>
  <c r="E16" i="9"/>
  <c r="D16" i="9"/>
  <c r="C16" i="9"/>
  <c r="AL15" i="9"/>
  <c r="Z15" i="9"/>
  <c r="E15" i="9"/>
  <c r="D15" i="9"/>
  <c r="C15" i="9"/>
  <c r="AL14" i="9"/>
  <c r="Z14" i="9"/>
  <c r="E14" i="9"/>
  <c r="D14" i="9"/>
  <c r="C14" i="9"/>
  <c r="AL13" i="9"/>
  <c r="Z13" i="9"/>
  <c r="E13" i="9"/>
  <c r="D13" i="9"/>
  <c r="C13" i="9"/>
  <c r="AL12" i="9"/>
  <c r="Z12" i="9"/>
  <c r="E12" i="9"/>
  <c r="D12" i="9"/>
  <c r="C12" i="9"/>
  <c r="AL11" i="9"/>
  <c r="Z11" i="9"/>
  <c r="E11" i="9"/>
  <c r="D11" i="9"/>
  <c r="C11" i="9"/>
  <c r="A11" i="9"/>
  <c r="AL10" i="9"/>
  <c r="Z10" i="9"/>
  <c r="E10" i="9"/>
  <c r="D10" i="9"/>
  <c r="C10" i="9"/>
  <c r="AO8" i="9"/>
  <c r="AN8" i="9"/>
  <c r="AM8" i="9"/>
  <c r="AK8" i="9"/>
  <c r="AJ8" i="9"/>
  <c r="AI8" i="9"/>
  <c r="AH8" i="9"/>
  <c r="AG8" i="9"/>
  <c r="AF8" i="9"/>
  <c r="AE8" i="9"/>
  <c r="AD8" i="9"/>
  <c r="AC8" i="9"/>
  <c r="AB8" i="9"/>
  <c r="AA8" i="9"/>
  <c r="AM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Z41" i="19" l="1"/>
  <c r="Y21" i="7" s="1"/>
  <c r="F12" i="19"/>
  <c r="F18" i="19"/>
  <c r="F27" i="19"/>
  <c r="F15" i="19"/>
  <c r="F21" i="19"/>
  <c r="F24" i="19"/>
  <c r="F33" i="19"/>
  <c r="F36" i="19"/>
  <c r="F11" i="19"/>
  <c r="F30" i="19"/>
  <c r="F39" i="19"/>
  <c r="D41" i="19"/>
  <c r="C21" i="7" s="1"/>
  <c r="E41" i="19"/>
  <c r="D21" i="7" s="1"/>
  <c r="F22" i="19"/>
  <c r="F31" i="19"/>
  <c r="F37" i="19"/>
  <c r="F40" i="19"/>
  <c r="AL41" i="19"/>
  <c r="AK21" i="7" s="1"/>
  <c r="K42" i="19"/>
  <c r="L21" i="7"/>
  <c r="T42" i="19"/>
  <c r="T21" i="7"/>
  <c r="F17" i="19"/>
  <c r="F20" i="19"/>
  <c r="F26" i="19"/>
  <c r="F35" i="19"/>
  <c r="N42" i="19"/>
  <c r="M21" i="7"/>
  <c r="F14" i="19"/>
  <c r="F23" i="19"/>
  <c r="F29" i="19"/>
  <c r="F32" i="19"/>
  <c r="W42" i="19"/>
  <c r="V21" i="7"/>
  <c r="C41" i="19"/>
  <c r="B21" i="7" s="1"/>
  <c r="F19" i="19"/>
  <c r="F38" i="19"/>
  <c r="F13" i="19"/>
  <c r="F16" i="19"/>
  <c r="F25" i="19"/>
  <c r="F28" i="19"/>
  <c r="F34" i="19"/>
  <c r="H42" i="19"/>
  <c r="H21" i="7"/>
  <c r="Q42" i="19"/>
  <c r="P21" i="7"/>
  <c r="F13" i="18"/>
  <c r="F16" i="18"/>
  <c r="F19" i="18"/>
  <c r="F12" i="18"/>
  <c r="F32" i="18"/>
  <c r="D40" i="18"/>
  <c r="C20" i="7" s="1"/>
  <c r="F18" i="18"/>
  <c r="F14" i="18"/>
  <c r="F24" i="18"/>
  <c r="F33" i="18"/>
  <c r="F30" i="18"/>
  <c r="Z40" i="18"/>
  <c r="Y20" i="7" s="1"/>
  <c r="F29" i="18"/>
  <c r="F36" i="18"/>
  <c r="F23" i="18"/>
  <c r="F26" i="18"/>
  <c r="F28" i="18"/>
  <c r="F35" i="18"/>
  <c r="F39" i="18"/>
  <c r="Q41" i="18"/>
  <c r="F11" i="18"/>
  <c r="F22" i="18"/>
  <c r="F25" i="18"/>
  <c r="F38" i="18"/>
  <c r="F27" i="18"/>
  <c r="F34" i="18"/>
  <c r="F35" i="17"/>
  <c r="F26" i="17"/>
  <c r="F29" i="17"/>
  <c r="D41" i="17"/>
  <c r="C19" i="7" s="1"/>
  <c r="T42" i="17"/>
  <c r="S19" i="7"/>
  <c r="E41" i="17"/>
  <c r="D19" i="7" s="1"/>
  <c r="F13" i="17"/>
  <c r="F19" i="17"/>
  <c r="F22" i="17"/>
  <c r="F25" i="17"/>
  <c r="F28" i="17"/>
  <c r="F34" i="17"/>
  <c r="Z41" i="17"/>
  <c r="Y19" i="7" s="1"/>
  <c r="F16" i="17"/>
  <c r="F31" i="17"/>
  <c r="N42" i="17"/>
  <c r="M19" i="7"/>
  <c r="AL41" i="17"/>
  <c r="AK19" i="7" s="1"/>
  <c r="F21" i="17"/>
  <c r="F36" i="17"/>
  <c r="F39" i="17"/>
  <c r="W42" i="17"/>
  <c r="V19" i="7"/>
  <c r="F12" i="17"/>
  <c r="F18" i="17"/>
  <c r="F24" i="17"/>
  <c r="F27" i="17"/>
  <c r="F30" i="17"/>
  <c r="F33" i="17"/>
  <c r="H42" i="17"/>
  <c r="G19" i="7"/>
  <c r="F15" i="17"/>
  <c r="F38" i="17"/>
  <c r="Q42" i="17"/>
  <c r="P19" i="7"/>
  <c r="C41" i="17"/>
  <c r="B19" i="7" s="1"/>
  <c r="F11" i="17"/>
  <c r="F14" i="17"/>
  <c r="F17" i="17"/>
  <c r="F23" i="17"/>
  <c r="F32" i="17"/>
  <c r="K42" i="17"/>
  <c r="J19" i="7"/>
  <c r="F24" i="16"/>
  <c r="F27" i="16"/>
  <c r="F35" i="16"/>
  <c r="F15" i="16"/>
  <c r="F18" i="16"/>
  <c r="F29" i="16"/>
  <c r="F26" i="16"/>
  <c r="F21" i="16"/>
  <c r="F32" i="16"/>
  <c r="H41" i="16"/>
  <c r="G18" i="7"/>
  <c r="W41" i="16"/>
  <c r="W18" i="7"/>
  <c r="E40" i="16"/>
  <c r="D18" i="7" s="1"/>
  <c r="F23" i="16"/>
  <c r="Z40" i="16"/>
  <c r="Y18" i="7" s="1"/>
  <c r="F20" i="16"/>
  <c r="F14" i="16"/>
  <c r="F17" i="16"/>
  <c r="F36" i="16"/>
  <c r="K41" i="16"/>
  <c r="J18" i="7"/>
  <c r="F11" i="16"/>
  <c r="F38" i="15"/>
  <c r="F12" i="15"/>
  <c r="F15" i="15"/>
  <c r="F18" i="15"/>
  <c r="F29" i="15"/>
  <c r="F11" i="15"/>
  <c r="F14" i="15"/>
  <c r="F17" i="15"/>
  <c r="F28" i="15"/>
  <c r="F22" i="15"/>
  <c r="F25" i="15"/>
  <c r="F36" i="15"/>
  <c r="F39" i="15"/>
  <c r="F13" i="15"/>
  <c r="F16" i="15"/>
  <c r="F19" i="15"/>
  <c r="F30" i="15"/>
  <c r="F33" i="15"/>
  <c r="E41" i="15"/>
  <c r="D17" i="7" s="1"/>
  <c r="AL41" i="15"/>
  <c r="AK17" i="7" s="1"/>
  <c r="F20" i="15"/>
  <c r="F31" i="15"/>
  <c r="F34" i="15"/>
  <c r="F37" i="15"/>
  <c r="F40" i="15"/>
  <c r="K42" i="15"/>
  <c r="L17" i="7"/>
  <c r="T42" i="15"/>
  <c r="T17" i="7"/>
  <c r="C41" i="15"/>
  <c r="B17" i="7" s="1"/>
  <c r="F24" i="15"/>
  <c r="F27" i="15"/>
  <c r="N42" i="15"/>
  <c r="M17" i="7"/>
  <c r="D41" i="15"/>
  <c r="C17" i="7" s="1"/>
  <c r="F21" i="15"/>
  <c r="F32" i="15"/>
  <c r="F35" i="15"/>
  <c r="W42" i="15"/>
  <c r="V17" i="7"/>
  <c r="Z41" i="15"/>
  <c r="Y17" i="7" s="1"/>
  <c r="F23" i="15"/>
  <c r="F26" i="15"/>
  <c r="H42" i="15"/>
  <c r="H17" i="7"/>
  <c r="Q42" i="15"/>
  <c r="P17" i="7"/>
  <c r="AL41" i="14"/>
  <c r="AK16" i="7" s="1"/>
  <c r="Z41" i="14"/>
  <c r="Y16" i="7" s="1"/>
  <c r="F14" i="14"/>
  <c r="F20" i="14"/>
  <c r="F29" i="14"/>
  <c r="F37" i="14"/>
  <c r="F25" i="14"/>
  <c r="F34" i="14"/>
  <c r="F11" i="14"/>
  <c r="K42" i="14"/>
  <c r="F16" i="14"/>
  <c r="F19" i="14"/>
  <c r="F22" i="14"/>
  <c r="F28" i="14"/>
  <c r="F31" i="14"/>
  <c r="F39" i="14"/>
  <c r="T42" i="14"/>
  <c r="T16" i="7"/>
  <c r="C41" i="14"/>
  <c r="B16" i="7" s="1"/>
  <c r="F13" i="14"/>
  <c r="N42" i="14"/>
  <c r="M16" i="7"/>
  <c r="D41" i="14"/>
  <c r="C16" i="7" s="1"/>
  <c r="W42" i="14"/>
  <c r="V16" i="7"/>
  <c r="E41" i="14"/>
  <c r="D16" i="7" s="1"/>
  <c r="F15" i="14"/>
  <c r="F18" i="14"/>
  <c r="F21" i="14"/>
  <c r="F27" i="14"/>
  <c r="F30" i="14"/>
  <c r="F38" i="14"/>
  <c r="F12" i="14"/>
  <c r="F35" i="14"/>
  <c r="H42" i="14"/>
  <c r="H16" i="7"/>
  <c r="Q42" i="14"/>
  <c r="P16" i="7"/>
  <c r="F21" i="13"/>
  <c r="F11" i="13"/>
  <c r="F13" i="13"/>
  <c r="K41" i="13"/>
  <c r="J15" i="7"/>
  <c r="E40" i="13"/>
  <c r="D15" i="7" s="1"/>
  <c r="F27" i="13"/>
  <c r="F30" i="13"/>
  <c r="F38" i="13"/>
  <c r="T41" i="13"/>
  <c r="T15" i="7"/>
  <c r="N41" i="13"/>
  <c r="M15" i="7"/>
  <c r="F11" i="12"/>
  <c r="F20" i="12"/>
  <c r="F26" i="12"/>
  <c r="F23" i="12"/>
  <c r="F37" i="12"/>
  <c r="D41" i="12"/>
  <c r="C14" i="7" s="1"/>
  <c r="F16" i="12"/>
  <c r="F22" i="12"/>
  <c r="F36" i="12"/>
  <c r="E41" i="12"/>
  <c r="D14" i="7" s="1"/>
  <c r="F12" i="12"/>
  <c r="F27" i="12"/>
  <c r="F30" i="12"/>
  <c r="F33" i="12"/>
  <c r="F39" i="12"/>
  <c r="W42" i="12"/>
  <c r="F18" i="12"/>
  <c r="F21" i="12"/>
  <c r="F24" i="12"/>
  <c r="T42" i="12"/>
  <c r="T14" i="7"/>
  <c r="AL41" i="12"/>
  <c r="AK14" i="7" s="1"/>
  <c r="F15" i="12"/>
  <c r="F29" i="12"/>
  <c r="F32" i="12"/>
  <c r="F35" i="12"/>
  <c r="F38" i="12"/>
  <c r="N42" i="12"/>
  <c r="M14" i="7"/>
  <c r="F14" i="12"/>
  <c r="F17" i="12"/>
  <c r="H42" i="12"/>
  <c r="G14" i="7"/>
  <c r="F28" i="12"/>
  <c r="F31" i="12"/>
  <c r="F34" i="12"/>
  <c r="F40" i="12"/>
  <c r="K42" i="12"/>
  <c r="J14" i="7"/>
  <c r="C41" i="12"/>
  <c r="B14" i="7" s="1"/>
  <c r="F13" i="12"/>
  <c r="F19" i="12"/>
  <c r="F25" i="12"/>
  <c r="Q42" i="12"/>
  <c r="Q14" i="7"/>
  <c r="F12" i="11"/>
  <c r="F15" i="11"/>
  <c r="F18" i="11"/>
  <c r="F27" i="11"/>
  <c r="F36" i="11"/>
  <c r="F37" i="11"/>
  <c r="F10" i="11"/>
  <c r="F19" i="11"/>
  <c r="F25" i="11"/>
  <c r="T41" i="11"/>
  <c r="T13" i="7"/>
  <c r="F16" i="11"/>
  <c r="F21" i="11"/>
  <c r="F34" i="11"/>
  <c r="E40" i="11"/>
  <c r="D13" i="7" s="1"/>
  <c r="F31" i="11"/>
  <c r="F11" i="11"/>
  <c r="F14" i="11"/>
  <c r="F20" i="11"/>
  <c r="F24" i="11"/>
  <c r="F30" i="11"/>
  <c r="F33" i="11"/>
  <c r="Q41" i="11"/>
  <c r="P13" i="7"/>
  <c r="F23" i="11"/>
  <c r="F29" i="11"/>
  <c r="F13" i="11"/>
  <c r="F22" i="11"/>
  <c r="F26" i="11"/>
  <c r="F35" i="11"/>
  <c r="F39" i="11"/>
  <c r="K41" i="11"/>
  <c r="L13" i="7"/>
  <c r="F32" i="11"/>
  <c r="E41" i="10"/>
  <c r="D12" i="7" s="1"/>
  <c r="F12" i="10"/>
  <c r="F23" i="10"/>
  <c r="F29" i="10"/>
  <c r="F32" i="10"/>
  <c r="F38" i="10"/>
  <c r="F37" i="10"/>
  <c r="F40" i="10"/>
  <c r="Z41" i="10"/>
  <c r="Y12" i="7" s="1"/>
  <c r="F20" i="10"/>
  <c r="F26" i="10"/>
  <c r="F35" i="10"/>
  <c r="AL41" i="10"/>
  <c r="AK12" i="7" s="1"/>
  <c r="F14" i="10"/>
  <c r="F17" i="10"/>
  <c r="F31" i="10"/>
  <c r="H42" i="10"/>
  <c r="H12" i="7"/>
  <c r="Q42" i="10"/>
  <c r="P12" i="7"/>
  <c r="W42" i="10"/>
  <c r="X12" i="7"/>
  <c r="N42" i="10"/>
  <c r="M12" i="7"/>
  <c r="F13" i="10"/>
  <c r="F30" i="10"/>
  <c r="F39" i="10"/>
  <c r="C41" i="10"/>
  <c r="B12" i="7" s="1"/>
  <c r="F21" i="10"/>
  <c r="F24" i="10"/>
  <c r="F27" i="10"/>
  <c r="F33" i="10"/>
  <c r="F36" i="10"/>
  <c r="D41" i="10"/>
  <c r="C12" i="7" s="1"/>
  <c r="F15" i="10"/>
  <c r="F18" i="10"/>
  <c r="K42" i="10"/>
  <c r="L12" i="7"/>
  <c r="T42" i="10"/>
  <c r="T12" i="7"/>
  <c r="F34" i="9"/>
  <c r="AL39" i="9"/>
  <c r="AK11" i="7" s="1"/>
  <c r="D39" i="9"/>
  <c r="C11" i="7" s="1"/>
  <c r="F19" i="9"/>
  <c r="E39" i="9"/>
  <c r="C39" i="9"/>
  <c r="B11" i="7" s="1"/>
  <c r="Z39" i="9"/>
  <c r="V11" i="7"/>
  <c r="H40" i="9"/>
  <c r="F33" i="9"/>
  <c r="F26" i="9"/>
  <c r="F27" i="9"/>
  <c r="F16" i="9"/>
  <c r="K40" i="9"/>
  <c r="J11" i="7"/>
  <c r="AL40" i="18"/>
  <c r="AK20" i="7" s="1"/>
  <c r="H41" i="18"/>
  <c r="W41" i="18"/>
  <c r="C40" i="18"/>
  <c r="B20" i="7" s="1"/>
  <c r="K41" i="18"/>
  <c r="T41" i="18"/>
  <c r="E40" i="18"/>
  <c r="D20" i="7" s="1"/>
  <c r="F10" i="18"/>
  <c r="N41" i="18"/>
  <c r="AL40" i="16"/>
  <c r="AK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L40" i="13"/>
  <c r="AK15" i="7" s="1"/>
  <c r="F22" i="13"/>
  <c r="F15" i="13"/>
  <c r="F18" i="13"/>
  <c r="F25" i="13"/>
  <c r="F28" i="13"/>
  <c r="F35" i="13"/>
  <c r="N41" i="11"/>
  <c r="C40" i="11"/>
  <c r="B13" i="7" s="1"/>
  <c r="H41" i="11"/>
  <c r="W41" i="11"/>
  <c r="AL40" i="11"/>
  <c r="AK13" i="7" s="1"/>
  <c r="D40" i="11"/>
  <c r="C13" i="7" s="1"/>
  <c r="Z40" i="11"/>
  <c r="Y13" i="7" s="1"/>
  <c r="F15" i="9"/>
  <c r="F22" i="9"/>
  <c r="F29" i="9"/>
  <c r="F36" i="9"/>
  <c r="N40" i="9"/>
  <c r="F18" i="9"/>
  <c r="F11" i="9"/>
  <c r="F25" i="9"/>
  <c r="F32" i="9"/>
  <c r="F14" i="9"/>
  <c r="F21" i="9"/>
  <c r="F28" i="9"/>
  <c r="D11" i="7"/>
  <c r="F17" i="9"/>
  <c r="F24" i="9"/>
  <c r="F35" i="9"/>
  <c r="Q40" i="9"/>
  <c r="Y11" i="7"/>
  <c r="F13" i="9"/>
  <c r="F20" i="9"/>
  <c r="F31" i="9"/>
  <c r="F12" i="9"/>
  <c r="F23" i="9"/>
  <c r="F30" i="9"/>
  <c r="F37" i="9"/>
  <c r="T40" i="9"/>
  <c r="F10" i="19"/>
  <c r="F10" i="17"/>
  <c r="F10" i="16"/>
  <c r="F10" i="15"/>
  <c r="F10" i="14"/>
  <c r="F10" i="13"/>
  <c r="F10" i="12"/>
  <c r="F10" i="10"/>
  <c r="F10" i="9"/>
  <c r="B5" i="5"/>
  <c r="B4" i="5"/>
  <c r="B3" i="5"/>
  <c r="F41" i="19" l="1"/>
  <c r="E21" i="7" s="1"/>
  <c r="F40" i="18"/>
  <c r="E20" i="7" s="1"/>
  <c r="F41" i="17"/>
  <c r="E19" i="7" s="1"/>
  <c r="F41" i="15"/>
  <c r="E17" i="7" s="1"/>
  <c r="F41" i="14"/>
  <c r="E16" i="7" s="1"/>
  <c r="F41" i="12"/>
  <c r="E14" i="7" s="1"/>
  <c r="F40" i="11"/>
  <c r="E13" i="7" s="1"/>
  <c r="F41" i="10"/>
  <c r="E12" i="7" s="1"/>
  <c r="F39" i="9"/>
  <c r="E11" i="7" s="1"/>
  <c r="F40" i="16"/>
  <c r="E18" i="7" s="1"/>
  <c r="F40" i="13"/>
  <c r="E15" i="7" s="1"/>
  <c r="F28" i="5"/>
  <c r="G28" i="5"/>
  <c r="H28" i="5"/>
  <c r="I28" i="5"/>
  <c r="J28" i="5"/>
  <c r="K28" i="5"/>
  <c r="C28" i="5"/>
  <c r="D28" i="5"/>
  <c r="E28" i="5"/>
  <c r="L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M7" i="8" l="1"/>
  <c r="AA7" i="8"/>
  <c r="G7" i="8"/>
  <c r="C7" i="8"/>
  <c r="AB41" i="8" l="1"/>
  <c r="AA10" i="7" s="1"/>
  <c r="AC41" i="8"/>
  <c r="AB10" i="7" s="1"/>
  <c r="AD41" i="8"/>
  <c r="AC10" i="7" s="1"/>
  <c r="AE41" i="8"/>
  <c r="AD10" i="7" s="1"/>
  <c r="AF41" i="8"/>
  <c r="AE10" i="7" s="1"/>
  <c r="AG41" i="8"/>
  <c r="AF10" i="7" s="1"/>
  <c r="AH41" i="8"/>
  <c r="AG10" i="7" s="1"/>
  <c r="AI41" i="8"/>
  <c r="AH10" i="7" s="1"/>
  <c r="AJ41" i="8"/>
  <c r="AI10" i="7" s="1"/>
  <c r="AK41" i="8"/>
  <c r="AJ10" i="7" s="1"/>
  <c r="AM41" i="8"/>
  <c r="AL10" i="7" s="1"/>
  <c r="AN41" i="8"/>
  <c r="AM10" i="7" s="1"/>
  <c r="AO41" i="8"/>
  <c r="AN10" i="7" s="1"/>
  <c r="AA41" i="8"/>
  <c r="Z10" i="7" s="1"/>
  <c r="B4" i="8"/>
  <c r="B4" i="7"/>
  <c r="B3" i="7"/>
  <c r="AK10" i="7" l="1"/>
  <c r="AI22" i="7"/>
  <c r="AH22" i="7"/>
  <c r="AG22" i="7"/>
  <c r="AF22" i="7"/>
  <c r="AE22" i="7"/>
  <c r="AL38" i="8"/>
  <c r="Z38" i="8"/>
  <c r="F38" i="8"/>
  <c r="F11" i="8" l="1"/>
  <c r="AB8" i="8"/>
  <c r="AC8" i="8"/>
  <c r="AD8" i="8"/>
  <c r="AE8" i="8"/>
  <c r="AF8" i="8"/>
  <c r="AG8" i="8"/>
  <c r="AH8" i="8"/>
  <c r="AI8" i="8"/>
  <c r="AJ8" i="8"/>
  <c r="AK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9" i="8"/>
  <c r="AL40" i="8"/>
  <c r="AL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N8" i="8"/>
  <c r="AO8" i="8"/>
  <c r="AM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L41" i="8"/>
  <c r="Z41" i="8"/>
  <c r="L21" i="5"/>
  <c r="H17" i="5"/>
  <c r="L14" i="5"/>
  <c r="F38" i="5"/>
  <c r="T22" i="7"/>
  <c r="L22" i="7"/>
  <c r="L39" i="5"/>
  <c r="H20" i="5"/>
  <c r="M19" i="5"/>
  <c r="K18" i="5"/>
  <c r="F37" i="5"/>
  <c r="K22" i="7"/>
  <c r="D14" i="6"/>
  <c r="M16" i="5"/>
  <c r="J15" i="5"/>
  <c r="X22" i="7"/>
  <c r="H22" i="7"/>
  <c r="K9" i="6"/>
  <c r="AB22" i="7"/>
  <c r="N22" i="7"/>
  <c r="E33" i="5"/>
  <c r="U22" i="7"/>
  <c r="AN22" i="7"/>
  <c r="F14" i="6" s="1"/>
  <c r="E14" i="6"/>
  <c r="AJ22" i="7"/>
  <c r="G9" i="6"/>
  <c r="F9" i="6"/>
  <c r="L13" i="5"/>
  <c r="AC22" i="7"/>
  <c r="E32" i="5"/>
  <c r="AD22" i="7"/>
  <c r="W22" i="7"/>
  <c r="O22" i="7"/>
  <c r="G22" i="7"/>
  <c r="I22" i="7"/>
  <c r="AM22" i="7"/>
  <c r="B14" i="6" s="1"/>
  <c r="AL22" i="7"/>
  <c r="A14" i="6" s="1"/>
  <c r="M12" i="5"/>
  <c r="E31" i="5"/>
  <c r="J9" i="6"/>
  <c r="AA22" i="7"/>
  <c r="C14" i="6"/>
  <c r="I9" i="6"/>
  <c r="H9" i="6"/>
  <c r="F22" i="7"/>
  <c r="H11" i="5"/>
  <c r="C30" i="5"/>
  <c r="Z22" i="7"/>
  <c r="G36" i="6" l="1"/>
  <c r="D36" i="6"/>
  <c r="V22" i="7"/>
  <c r="V23" i="7" s="1"/>
  <c r="E36" i="6"/>
  <c r="M23" i="7"/>
  <c r="S23" i="7"/>
  <c r="J23" i="7"/>
  <c r="G23" i="7"/>
  <c r="I21" i="5"/>
  <c r="E37" i="5"/>
  <c r="N14" i="5"/>
  <c r="N19" i="5"/>
  <c r="N13" i="5"/>
  <c r="D35" i="5"/>
  <c r="H19" i="5"/>
  <c r="N16" i="5"/>
  <c r="B38" i="5"/>
  <c r="D31" i="5"/>
  <c r="H40" i="5"/>
  <c r="I40" i="5"/>
  <c r="J40" i="5"/>
  <c r="G40" i="5"/>
  <c r="K40" i="5"/>
  <c r="H21" i="5"/>
  <c r="F39" i="5"/>
  <c r="J39" i="5"/>
  <c r="K39" i="5"/>
  <c r="G39" i="5"/>
  <c r="H39" i="5"/>
  <c r="I39" i="5"/>
  <c r="E34" i="5"/>
  <c r="H34" i="5"/>
  <c r="I34" i="5"/>
  <c r="J34" i="5"/>
  <c r="K34" i="5"/>
  <c r="G34" i="5"/>
  <c r="G29" i="5"/>
  <c r="H29" i="5"/>
  <c r="J29" i="5"/>
  <c r="K29" i="5"/>
  <c r="I29" i="5"/>
  <c r="I17" i="5"/>
  <c r="L20" i="5"/>
  <c r="E39" i="5"/>
  <c r="K16" i="5"/>
  <c r="C35" i="5"/>
  <c r="J35" i="5"/>
  <c r="K35" i="5"/>
  <c r="G35" i="5"/>
  <c r="H35" i="5"/>
  <c r="I35" i="5"/>
  <c r="G36" i="5"/>
  <c r="H36" i="5"/>
  <c r="I36" i="5"/>
  <c r="J36" i="5"/>
  <c r="K36" i="5"/>
  <c r="N20" i="5"/>
  <c r="H18" i="5"/>
  <c r="L12" i="5"/>
  <c r="L19" i="5"/>
  <c r="J14" i="5"/>
  <c r="M18" i="5"/>
  <c r="C32" i="5"/>
  <c r="G32" i="5"/>
  <c r="H32" i="5"/>
  <c r="I32" i="5"/>
  <c r="J32" i="5"/>
  <c r="K32" i="5"/>
  <c r="D32" i="5"/>
  <c r="G33" i="5"/>
  <c r="H33" i="5"/>
  <c r="J33" i="5"/>
  <c r="K33" i="5"/>
  <c r="I33" i="5"/>
  <c r="B37" i="5"/>
  <c r="G37" i="5"/>
  <c r="H37" i="5"/>
  <c r="J37" i="5"/>
  <c r="K37" i="5"/>
  <c r="I37" i="5"/>
  <c r="M13" i="5"/>
  <c r="J11" i="5"/>
  <c r="E35" i="5"/>
  <c r="L30" i="5"/>
  <c r="K30" i="5"/>
  <c r="H30" i="5"/>
  <c r="I30" i="5"/>
  <c r="J30" i="5"/>
  <c r="G30" i="5"/>
  <c r="F31" i="5"/>
  <c r="J31" i="5"/>
  <c r="K31" i="5"/>
  <c r="G31" i="5"/>
  <c r="H31" i="5"/>
  <c r="I31" i="5"/>
  <c r="H38" i="5"/>
  <c r="I38" i="5"/>
  <c r="J38" i="5"/>
  <c r="K38" i="5"/>
  <c r="G38" i="5"/>
  <c r="N17" i="5"/>
  <c r="H15" i="5"/>
  <c r="I20" i="5"/>
  <c r="C38" i="5"/>
  <c r="K17" i="5"/>
  <c r="J12" i="5"/>
  <c r="B40" i="5"/>
  <c r="F30" i="5"/>
  <c r="I11" i="5"/>
  <c r="L36" i="5"/>
  <c r="I14" i="5"/>
  <c r="D29" i="5"/>
  <c r="L18" i="5"/>
  <c r="C31" i="5"/>
  <c r="K21" i="5"/>
  <c r="B30" i="5"/>
  <c r="N21" i="5"/>
  <c r="D37" i="5"/>
  <c r="M15" i="5"/>
  <c r="F34" i="5"/>
  <c r="L9" i="6"/>
  <c r="H16" i="5"/>
  <c r="K14" i="5"/>
  <c r="I19" i="5"/>
  <c r="L33" i="5"/>
  <c r="C37" i="5"/>
  <c r="L17" i="5"/>
  <c r="J20" i="5"/>
  <c r="F40" i="5"/>
  <c r="B33" i="5"/>
  <c r="J19" i="5"/>
  <c r="M20" i="5"/>
  <c r="D34" i="5"/>
  <c r="L11" i="5"/>
  <c r="B9" i="6"/>
  <c r="I12" i="5"/>
  <c r="L38" i="5"/>
  <c r="I16" i="5"/>
  <c r="E40" i="5"/>
  <c r="L16" i="5"/>
  <c r="J18" i="5"/>
  <c r="N12" i="5"/>
  <c r="F35" i="5"/>
  <c r="N11" i="5"/>
  <c r="C36" i="5"/>
  <c r="D39" i="5"/>
  <c r="M17" i="5"/>
  <c r="K12" i="5"/>
  <c r="L29" i="5"/>
  <c r="E38" i="5"/>
  <c r="E36" i="5"/>
  <c r="F32" i="5"/>
  <c r="K19" i="5"/>
  <c r="F33" i="5"/>
  <c r="M9" i="6"/>
  <c r="E9" i="6"/>
  <c r="N15" i="5"/>
  <c r="H14" i="5"/>
  <c r="H12" i="5"/>
  <c r="M21" i="5"/>
  <c r="L35" i="5"/>
  <c r="J17" i="5"/>
  <c r="B29" i="5"/>
  <c r="L15" i="5"/>
  <c r="K20" i="5"/>
  <c r="B36" i="5"/>
  <c r="F29" i="5"/>
  <c r="D36" i="5"/>
  <c r="M14" i="5"/>
  <c r="C40" i="5"/>
  <c r="K13" i="5"/>
  <c r="H13" i="5"/>
  <c r="I13" i="5"/>
  <c r="J13" i="5"/>
  <c r="E4" i="6"/>
  <c r="O9" i="6"/>
  <c r="C9" i="6"/>
  <c r="N18" i="5"/>
  <c r="M11" i="5"/>
  <c r="D40" i="5"/>
  <c r="I18" i="5"/>
  <c r="B31" i="5"/>
  <c r="C33" i="5"/>
  <c r="K11" i="5"/>
  <c r="K15" i="5"/>
  <c r="J16" i="5"/>
  <c r="L31" i="5"/>
  <c r="D33" i="5"/>
  <c r="D30" i="5"/>
  <c r="L34" i="5"/>
  <c r="B34" i="5"/>
  <c r="L40" i="5"/>
  <c r="A9" i="6"/>
  <c r="N9" i="6"/>
  <c r="D9" i="6"/>
  <c r="J21" i="5"/>
  <c r="L32" i="5"/>
  <c r="C29" i="5"/>
  <c r="L37" i="5"/>
  <c r="I15" i="5"/>
  <c r="C39" i="5"/>
  <c r="B32" i="5"/>
  <c r="E29" i="5"/>
  <c r="E30" i="5"/>
  <c r="B39" i="5"/>
  <c r="B35" i="5"/>
  <c r="C34" i="5"/>
  <c r="D38" i="5"/>
  <c r="F36" i="5"/>
  <c r="H4" i="6"/>
  <c r="J4" i="6"/>
  <c r="G4" i="6"/>
  <c r="F4" i="6"/>
  <c r="AK22" i="7"/>
  <c r="K4" i="6" l="1"/>
  <c r="H41" i="5"/>
  <c r="K41" i="5"/>
  <c r="J41" i="5"/>
  <c r="I41" i="5"/>
  <c r="G41" i="5"/>
  <c r="F41" i="5"/>
  <c r="C41" i="5"/>
  <c r="D41" i="5"/>
  <c r="B41" i="5"/>
  <c r="E41" i="5"/>
  <c r="L41" i="5"/>
  <c r="AA8" i="8"/>
  <c r="B20" i="6" l="1"/>
  <c r="F23" i="8"/>
  <c r="D11" i="5" l="1"/>
  <c r="B11" i="5"/>
  <c r="C11" i="5"/>
  <c r="R41" i="8"/>
  <c r="Q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22" i="7"/>
  <c r="E10" i="7" l="1"/>
  <c r="Y10" i="7"/>
  <c r="Q42" i="8"/>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<sst xmlns="http://schemas.openxmlformats.org/spreadsheetml/2006/main" count="837" uniqueCount="159">
  <si>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</si>
  <si>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</si>
  <si>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</si>
  <si>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</si>
  <si>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</si>
  <si>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</si>
  <si>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</si>
  <si>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</si>
  <si>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</si>
  <si>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</si>
  <si>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</si>
  <si>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</si>
  <si>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</si>
  <si>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</si>
  <si>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</si>
  <si>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</si>
  <si>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</si>
  <si>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</si>
  <si>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</si>
  <si>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</si>
  <si>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</si>
  <si>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</si>
  <si>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</si>
  <si>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</si>
  <si>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</si>
  <si>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</si>
  <si>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</si>
  <si>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</si>
  <si>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</si>
  <si>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</si>
  <si>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</si>
  <si>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</si>
  <si>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</si>
  <si>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</si>
  <si>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</si>
  <si>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</si>
  <si>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</si>
  <si>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</si>
  <si>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</si>
  <si>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</si>
  <si>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</si>
  <si>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</si>
  <si>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</si>
  <si>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</si>
  <si>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</si>
  <si>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</si>
  <si>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</si>
  <si>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</si>
  <si>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</si>
  <si>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</si>
  <si>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</si>
  <si>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</si>
  <si>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</si>
  <si>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</si>
  <si>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</si>
  <si>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</si>
  <si>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</si>
  <si>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</si>
  <si>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</si>
  <si>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</si>
  <si>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</si>
  <si>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</si>
  <si>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</si>
  <si>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</si>
  <si>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</si>
  <si>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</si>
  <si>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</si>
  <si>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</si>
  <si>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</si>
  <si>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</si>
  <si>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</si>
  <si>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</si>
  <si>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</si>
  <si>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</si>
  <si>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</si>
  <si>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</si>
  <si>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</si>
  <si>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</si>
  <si>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</si>
  <si>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</si>
  <si>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</si>
  <si>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</si>
  <si>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</si>
  <si>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</si>
  <si>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</si>
  <si>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</si>
  <si>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</si>
  <si>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</si>
  <si>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</si>
  <si>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</si>
  <si>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</si>
  <si>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</si>
  <si>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</si>
  <si>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</si>
  <si>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</si>
  <si>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</si>
  <si>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 xml:space="preserve">offenes Angebot </t>
  </si>
  <si>
    <t>Gruppenangebot</t>
  </si>
  <si>
    <t>spezielles inklusives Angebot</t>
  </si>
  <si>
    <t>Beteiligungsprojekt</t>
  </si>
  <si>
    <t>Arbeit mit Erziehenden</t>
  </si>
  <si>
    <t>Angebot in Kooperation</t>
  </si>
  <si>
    <t>adaptiver Ansatz</t>
  </si>
  <si>
    <t>Selbstverwaltung</t>
  </si>
  <si>
    <t>Ausflug/Exkursion</t>
  </si>
  <si>
    <t>Fahrt mit Übernachtung</t>
  </si>
  <si>
    <t>selbstverwaltete Gruppen</t>
  </si>
  <si>
    <t>Veranstaltungen</t>
  </si>
  <si>
    <t>Nutzung durch Gemeinwesen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</si>
  <si>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</si>
  <si>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</si>
  <si>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</si>
  <si>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</si>
  <si>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</si>
  <si>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</si>
  <si>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</si>
  <si>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</si>
  <si>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</si>
  <si>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</si>
  <si>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</si>
  <si>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</si>
  <si>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</si>
  <si>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</si>
  <si>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</si>
  <si>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</si>
  <si>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</si>
  <si>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</si>
  <si>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</si>
  <si>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</si>
  <si>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</si>
  <si>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</si>
  <si>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</si>
  <si>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</si>
  <si>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</si>
  <si>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</si>
  <si>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</si>
  <si>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</si>
  <si>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</si>
  <si>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</si>
  <si>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</si>
  <si>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</si>
  <si>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offenes Angebot</t>
  </si>
  <si>
    <t>spezielles inklusives Angebot für Nutzende aus dem gesamten Stadtgebiet</t>
  </si>
  <si>
    <t>aufsuchendes und zeitlich begrenztes Angebot im sozialen Nahraum</t>
  </si>
  <si>
    <t>individuelle Beratung und Begleitung (auch digitale Nutzung) einzelner Personen innerhalb der Zielgruppe, hierzu zählt auch die Begleitung von jungen Menschen, die gemeinnützige Arbeitsstunden ableisten</t>
  </si>
  <si>
    <t>pädagogisch begleitetes Angebot auf freiwilliger Basis, ohne Anmeldung, ohne feste Angebotsdauer (außer Öffnungszeit) und ohne festen Nutzendenkreis (auch digitale Nutzung)</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</si>
  <si>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siehe Partizipation als Stufenmodell unterhalb Stufe 5, Link: </t>
  </si>
  <si>
    <t>zeitlich abgeschlossenes, speziell geplantes Angebot mit dem Fokus auf die Beteiligung junger Menschen bei der Planung und Durchführung (auch digitale Nutzung); die Beteiligung im Sinne der Querschnittsaufgabe ist hiermit nicht gemeint</t>
  </si>
  <si>
    <t>Arbeit mit Erziehenden, Eltern und Angehörigen sowie pädagogischen Fachkräften aus dem Umfeld der Adressat:innen (auch digitale Nutzung), orientiert am Bedarf der Kinder und Jugendlichen z. B. Beratung, Kontaktaufnahme</t>
  </si>
  <si>
    <t>Angebot in Zusammenarbeit mit anderen Einrichtungen der Kinder- und Jugendhilfe, gemeinnützigen Vereinen, Netzwerkpartner u.a.</t>
  </si>
  <si>
    <t>pädagogische Begleitung der selbstverwalteten Gruppe</t>
  </si>
  <si>
    <t>begleitete Gruppenaktivität außerhalb der Einrichtung ohne Übernachtung</t>
  </si>
  <si>
    <t>begleitete Gruppenaktivität außerhalb der Einrichtung mit Übernachtung, z. B. Ferienfahrt, erlebnispädagogische Maßnahme, Bildungsfahrt, Besuch von Veranstaltungen</t>
  </si>
  <si>
    <t>selbstverwaltete Gruppe ist eine eigenständige Nutzung der Räumlichkeit durch die Zielgruppe der Einrichtungen und Dienste</t>
  </si>
  <si>
    <t>Angebote innerhalb und außerhalb der Einrichtung (auch digitale Nutzung), die eine größere Nutzendenzahl erreichen als gewöhnlich, z. B. Fest, Aufführung, Beteiligung an Aktion im Stadtteil bzw. stadtweit (Bitte in der Spalte Bemerkungen konkret benennen)</t>
  </si>
  <si>
    <t>Nutzung der Einrichtung durch externe Veranstalter:innen,  ohne private Vermietung für Feste und Feiern</t>
  </si>
  <si>
    <t>https://jugendinfoservice.dresden.de/de/fachkraefteportal/jugendhilfeplanung/glossar.php</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</si>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</sst>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34">
    <xf numFmtId="0" fontId="0" fillId="0" borderId="0" xfId="0"/>
    <xf numFmtId="0" fontId="14" fillId="0" borderId="0" xfId="0" applyFont="1"/>
    <xf numFmtId="165" fontId="14" fillId="0" borderId="0" xfId="0" applyNumberFormat="1" applyFont="1"/>
    <xf numFmtId="0" fontId="26"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8" xfId="0" applyFont="1" applyBorder="1" applyProtection="1">
      <protection locked="0"/>
    </xf>
    <xf numFmtId="0" fontId="14" fillId="0" borderId="21"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2" xfId="0" applyFont="1" applyBorder="1"/>
    <xf numFmtId="166" fontId="15" fillId="0" borderId="2"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2" xfId="0" applyNumberFormat="1" applyFont="1" applyFill="1" applyBorder="1" applyAlignment="1">
      <alignment horizontal="center"/>
    </xf>
    <xf numFmtId="0" fontId="15" fillId="0" borderId="3"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6" xfId="0" applyFont="1" applyFill="1" applyBorder="1" applyAlignment="1" applyProtection="1">
      <alignment horizontal="center"/>
      <protection hidden="1"/>
    </xf>
    <xf numFmtId="0" fontId="14" fillId="0" borderId="13" xfId="0" quotePrefix="1" applyFont="1" applyFill="1" applyBorder="1" applyAlignment="1" applyProtection="1">
      <alignment horizontal="center"/>
      <protection hidden="1"/>
    </xf>
    <xf numFmtId="0" fontId="22" fillId="0" borderId="7" xfId="0" applyFont="1" applyBorder="1" applyAlignment="1" applyProtection="1">
      <protection hidden="1"/>
    </xf>
    <xf numFmtId="166" fontId="14" fillId="0" borderId="8" xfId="2" applyNumberFormat="1" applyFont="1" applyBorder="1" applyProtection="1">
      <protection hidden="1"/>
    </xf>
    <xf numFmtId="166" fontId="14" fillId="0" borderId="8" xfId="0" applyNumberFormat="1" applyFont="1" applyBorder="1" applyProtection="1">
      <protection hidden="1"/>
    </xf>
    <xf numFmtId="166" fontId="14" fillId="0" borderId="54" xfId="0" applyNumberFormat="1" applyFont="1" applyBorder="1" applyProtection="1">
      <protection hidden="1"/>
    </xf>
    <xf numFmtId="166" fontId="14" fillId="2" borderId="58" xfId="0" applyNumberFormat="1" applyFont="1" applyFill="1" applyBorder="1" applyProtection="1">
      <protection hidden="1"/>
    </xf>
    <xf numFmtId="166" fontId="14" fillId="0" borderId="56" xfId="0" applyNumberFormat="1" applyFont="1" applyBorder="1" applyProtection="1">
      <protection hidden="1"/>
    </xf>
    <xf numFmtId="0" fontId="22" fillId="0" borderId="5" xfId="0" applyFont="1" applyFill="1" applyBorder="1" applyAlignment="1" applyProtection="1">
      <protection hidden="1"/>
    </xf>
    <xf numFmtId="0" fontId="22" fillId="0" borderId="5" xfId="0" applyFont="1" applyBorder="1" applyAlignment="1" applyProtection="1">
      <protection hidden="1"/>
    </xf>
    <xf numFmtId="0" fontId="22" fillId="0" borderId="18" xfId="0" applyFont="1" applyFill="1" applyBorder="1" applyAlignment="1" applyProtection="1">
      <protection hidden="1"/>
    </xf>
    <xf numFmtId="0" fontId="22" fillId="2" borderId="6" xfId="0" applyFont="1" applyFill="1" applyBorder="1" applyProtection="1">
      <protection hidden="1"/>
    </xf>
    <xf numFmtId="166" fontId="22" fillId="2" borderId="10" xfId="0" applyNumberFormat="1" applyFont="1" applyFill="1" applyBorder="1" applyProtection="1">
      <protection hidden="1"/>
    </xf>
    <xf numFmtId="166" fontId="22" fillId="2" borderId="16" xfId="0" applyNumberFormat="1" applyFont="1" applyFill="1" applyBorder="1" applyProtection="1">
      <protection hidden="1"/>
    </xf>
    <xf numFmtId="166" fontId="22" fillId="2" borderId="6" xfId="0" applyNumberFormat="1" applyFont="1" applyFill="1" applyBorder="1" applyProtection="1">
      <protection hidden="1"/>
    </xf>
    <xf numFmtId="166" fontId="22" fillId="2" borderId="38" xfId="0" applyNumberFormat="1" applyFont="1" applyFill="1" applyBorder="1" applyProtection="1">
      <protection hidden="1"/>
    </xf>
    <xf numFmtId="166" fontId="22" fillId="2" borderId="39" xfId="0" applyNumberFormat="1" applyFont="1" applyFill="1" applyBorder="1" applyProtection="1">
      <protection hidden="1"/>
    </xf>
    <xf numFmtId="166" fontId="22" fillId="2" borderId="36"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3" xfId="0" quotePrefix="1" applyFont="1" applyBorder="1" applyAlignment="1" applyProtection="1">
      <alignment horizontal="center"/>
      <protection hidden="1"/>
    </xf>
    <xf numFmtId="166" fontId="14" fillId="0" borderId="8" xfId="0" applyNumberFormat="1" applyFont="1" applyFill="1" applyBorder="1" applyProtection="1">
      <protection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30" xfId="0" applyNumberFormat="1" applyFont="1" applyFill="1" applyBorder="1" applyProtection="1">
      <protection locked="0" hidden="1"/>
    </xf>
    <xf numFmtId="0" fontId="14" fillId="0" borderId="33" xfId="0" applyNumberFormat="1" applyFont="1" applyFill="1" applyBorder="1" applyProtection="1">
      <protection locked="0" hidden="1"/>
    </xf>
    <xf numFmtId="0" fontId="14" fillId="0" borderId="19" xfId="0" applyNumberFormat="1" applyFont="1" applyFill="1" applyBorder="1" applyProtection="1">
      <protection locked="0" hidden="1"/>
    </xf>
    <xf numFmtId="0" fontId="22" fillId="2" borderId="38" xfId="0" applyFont="1" applyFill="1" applyBorder="1" applyProtection="1">
      <protection hidden="1"/>
    </xf>
    <xf numFmtId="0" fontId="14" fillId="2" borderId="36" xfId="0" applyFont="1" applyFill="1" applyBorder="1" applyProtection="1">
      <protection hidden="1"/>
    </xf>
    <xf numFmtId="166" fontId="14" fillId="2" borderId="10" xfId="0" applyNumberFormat="1" applyFont="1" applyFill="1" applyBorder="1" applyProtection="1">
      <protection hidden="1"/>
    </xf>
    <xf numFmtId="166" fontId="14" fillId="2" borderId="3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6" xfId="0" applyNumberFormat="1" applyFont="1" applyFill="1" applyBorder="1" applyProtection="1">
      <protection hidden="1"/>
    </xf>
    <xf numFmtId="166" fontId="14" fillId="2" borderId="59" xfId="0" applyNumberFormat="1" applyFont="1" applyFill="1" applyBorder="1" applyProtection="1">
      <protection hidden="1"/>
    </xf>
    <xf numFmtId="166" fontId="14" fillId="2" borderId="15" xfId="0" applyNumberFormat="1" applyFont="1" applyFill="1" applyBorder="1" applyProtection="1">
      <protection hidden="1"/>
    </xf>
    <xf numFmtId="166" fontId="14" fillId="2" borderId="38" xfId="0" applyNumberFormat="1" applyFont="1" applyFill="1" applyBorder="1" applyProtection="1">
      <protection hidden="1"/>
    </xf>
    <xf numFmtId="0" fontId="25" fillId="0" borderId="35" xfId="0" applyFont="1" applyFill="1" applyBorder="1" applyAlignment="1" applyProtection="1">
      <alignment horizontal="left"/>
      <protection hidden="1"/>
    </xf>
    <xf numFmtId="14" fontId="25" fillId="0" borderId="34" xfId="0" applyNumberFormat="1" applyFont="1" applyFill="1" applyBorder="1" applyAlignment="1" applyProtection="1">
      <alignment horizontal="left"/>
      <protection hidden="1"/>
    </xf>
    <xf numFmtId="166" fontId="14" fillId="0" borderId="30" xfId="0" applyNumberFormat="1" applyFont="1" applyFill="1" applyBorder="1" applyProtection="1">
      <protection locked="0" hidden="1"/>
    </xf>
    <xf numFmtId="166" fontId="14" fillId="0" borderId="33" xfId="0" applyNumberFormat="1" applyFont="1" applyFill="1" applyBorder="1" applyProtection="1">
      <protection locked="0" hidden="1"/>
    </xf>
    <xf numFmtId="166" fontId="14" fillId="0" borderId="4" xfId="0" applyNumberFormat="1" applyFont="1" applyFill="1" applyBorder="1" applyProtection="1">
      <protection locked="0" hidden="1"/>
    </xf>
    <xf numFmtId="166" fontId="14" fillId="0" borderId="19" xfId="0" applyNumberFormat="1" applyFont="1" applyFill="1" applyBorder="1" applyProtection="1">
      <protection locked="0" hidden="1"/>
    </xf>
    <xf numFmtId="0" fontId="14" fillId="0" borderId="55" xfId="0" applyNumberFormat="1" applyFont="1" applyFill="1" applyBorder="1" applyProtection="1">
      <protection locked="0" hidden="1"/>
    </xf>
    <xf numFmtId="0" fontId="14" fillId="0" borderId="52" xfId="0" applyNumberFormat="1" applyFont="1" applyFill="1" applyBorder="1" applyProtection="1">
      <protection locked="0" hidden="1"/>
    </xf>
    <xf numFmtId="0" fontId="14" fillId="0" borderId="56" xfId="0" applyNumberFormat="1" applyFont="1" applyFill="1" applyBorder="1" applyProtection="1">
      <protection locked="0" hidden="1"/>
    </xf>
    <xf numFmtId="166" fontId="14" fillId="0" borderId="3" xfId="0" applyNumberFormat="1" applyFont="1" applyFill="1" applyBorder="1" applyProtection="1">
      <protection locked="0" hidden="1"/>
    </xf>
    <xf numFmtId="0" fontId="14" fillId="0" borderId="3"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7" xfId="0" applyNumberFormat="1" applyFont="1" applyFill="1" applyBorder="1" applyProtection="1">
      <protection locked="0" hidden="1"/>
    </xf>
    <xf numFmtId="0" fontId="14" fillId="0" borderId="53" xfId="0" applyNumberFormat="1" applyFont="1" applyFill="1" applyBorder="1" applyProtection="1">
      <protection locked="0" hidden="1"/>
    </xf>
    <xf numFmtId="0" fontId="14" fillId="0" borderId="40" xfId="0" applyNumberFormat="1" applyFont="1" applyFill="1" applyBorder="1" applyProtection="1">
      <protection locked="0" hidden="1"/>
    </xf>
    <xf numFmtId="166" fontId="14" fillId="0" borderId="8" xfId="0" applyNumberFormat="1" applyFont="1" applyFill="1" applyBorder="1" applyProtection="1">
      <protection locked="0" hidden="1"/>
    </xf>
    <xf numFmtId="0" fontId="15" fillId="0" borderId="3" xfId="0" applyFont="1" applyBorder="1" applyAlignment="1">
      <alignment horizontal="left" vertical="top" wrapText="1"/>
    </xf>
    <xf numFmtId="0" fontId="28" fillId="0" borderId="38" xfId="0" applyFont="1" applyFill="1" applyBorder="1" applyAlignment="1"/>
    <xf numFmtId="0" fontId="15" fillId="0" borderId="39" xfId="0" applyFont="1" applyBorder="1"/>
    <xf numFmtId="0" fontId="0" fillId="0" borderId="39" xfId="0" applyBorder="1"/>
    <xf numFmtId="0" fontId="0" fillId="0" borderId="36" xfId="0" applyBorder="1"/>
    <xf numFmtId="16" fontId="15" fillId="0" borderId="3" xfId="0" quotePrefix="1" applyNumberFormat="1" applyFont="1" applyBorder="1"/>
    <xf numFmtId="0" fontId="15" fillId="0" borderId="3" xfId="0" quotePrefix="1" applyFont="1" applyBorder="1"/>
    <xf numFmtId="0" fontId="28" fillId="0" borderId="39" xfId="0" applyFont="1" applyFill="1" applyBorder="1" applyAlignment="1"/>
    <xf numFmtId="0" fontId="15" fillId="0" borderId="36" xfId="0" applyFont="1" applyBorder="1"/>
    <xf numFmtId="0" fontId="16" fillId="0" borderId="3" xfId="0" applyFont="1" applyFill="1" applyBorder="1" applyAlignment="1"/>
    <xf numFmtId="0" fontId="28" fillId="0" borderId="15" xfId="0" applyFont="1" applyFill="1" applyBorder="1" applyAlignment="1"/>
    <xf numFmtId="0" fontId="28" fillId="0" borderId="16" xfId="0" applyFont="1" applyFill="1" applyBorder="1" applyAlignment="1"/>
    <xf numFmtId="0" fontId="28" fillId="0" borderId="17" xfId="0" applyFont="1" applyFill="1" applyBorder="1" applyAlignment="1"/>
    <xf numFmtId="0" fontId="15" fillId="0" borderId="16" xfId="0" applyFont="1" applyBorder="1"/>
    <xf numFmtId="0" fontId="15" fillId="0" borderId="17" xfId="0" applyFont="1" applyBorder="1"/>
    <xf numFmtId="0" fontId="15" fillId="0" borderId="3" xfId="0" applyFont="1" applyFill="1" applyBorder="1" applyAlignment="1">
      <alignment horizontal="center"/>
    </xf>
    <xf numFmtId="0" fontId="29" fillId="0" borderId="63" xfId="0" applyFont="1" applyFill="1" applyBorder="1" applyAlignment="1">
      <alignment vertical="top"/>
    </xf>
    <xf numFmtId="0" fontId="29" fillId="0" borderId="64" xfId="0" applyFont="1" applyFill="1" applyBorder="1" applyAlignment="1">
      <alignment vertical="top" wrapText="1"/>
    </xf>
    <xf numFmtId="0" fontId="28" fillId="0" borderId="38" xfId="0" applyFont="1" applyFill="1" applyBorder="1" applyAlignment="1">
      <alignment vertical="top"/>
    </xf>
    <xf numFmtId="0" fontId="0" fillId="0" borderId="39" xfId="0" applyBorder="1" applyAlignment="1">
      <alignment vertical="top"/>
    </xf>
    <xf numFmtId="0" fontId="0" fillId="0" borderId="36" xfId="0" applyBorder="1" applyAlignment="1">
      <alignment vertical="top"/>
    </xf>
    <xf numFmtId="0" fontId="0" fillId="0" borderId="16" xfId="0" applyBorder="1"/>
    <xf numFmtId="0" fontId="0" fillId="0" borderId="17" xfId="0" applyBorder="1"/>
    <xf numFmtId="0" fontId="31" fillId="0" borderId="0" xfId="0" applyFont="1" applyProtection="1">
      <protection hidden="1"/>
    </xf>
    <xf numFmtId="0" fontId="22" fillId="2" borderId="43"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5" xfId="0" applyFont="1" applyBorder="1" applyProtection="1">
      <protection locked="0"/>
    </xf>
    <xf numFmtId="0" fontId="14" fillId="0" borderId="66" xfId="0" applyFont="1" applyBorder="1" applyProtection="1">
      <protection locked="0"/>
    </xf>
    <xf numFmtId="0" fontId="14" fillId="0" borderId="67"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7"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2" xfId="0" applyFont="1" applyFill="1" applyBorder="1" applyAlignment="1" applyProtection="1">
      <protection hidden="1"/>
    </xf>
    <xf numFmtId="0" fontId="5" fillId="4" borderId="2"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5" xfId="0" quotePrefix="1" applyFont="1" applyFill="1" applyBorder="1" applyAlignment="1" applyProtection="1">
      <alignment horizontal="center"/>
      <protection hidden="1"/>
    </xf>
    <xf numFmtId="166" fontId="14" fillId="0" borderId="35" xfId="0" applyNumberFormat="1" applyFont="1" applyBorder="1" applyProtection="1">
      <protection hidden="1"/>
    </xf>
    <xf numFmtId="166" fontId="14" fillId="0" borderId="65" xfId="0" applyNumberFormat="1" applyFont="1" applyBorder="1" applyProtection="1">
      <protection hidden="1"/>
    </xf>
    <xf numFmtId="0" fontId="12" fillId="0" borderId="9" xfId="0" quotePrefix="1" applyFont="1" applyBorder="1" applyAlignment="1" applyProtection="1">
      <alignment horizontal="center"/>
      <protection hidden="1"/>
    </xf>
    <xf numFmtId="0" fontId="12" fillId="0" borderId="37" xfId="0" quotePrefix="1" applyFont="1" applyBorder="1" applyAlignment="1" applyProtection="1">
      <alignment horizontal="center"/>
      <protection hidden="1"/>
    </xf>
    <xf numFmtId="166" fontId="14" fillId="0" borderId="29" xfId="0" applyNumberFormat="1" applyFont="1" applyFill="1" applyBorder="1" applyProtection="1">
      <protection locked="0" hidden="1"/>
    </xf>
    <xf numFmtId="166" fontId="14" fillId="0" borderId="35" xfId="0" applyNumberFormat="1" applyFont="1" applyFill="1" applyBorder="1" applyProtection="1">
      <protection locked="0" hidden="1"/>
    </xf>
    <xf numFmtId="166" fontId="14" fillId="0" borderId="34"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2" xfId="0" applyFont="1" applyFill="1" applyBorder="1" applyProtection="1">
      <protection hidden="1"/>
    </xf>
    <xf numFmtId="0" fontId="5" fillId="0" borderId="2" xfId="0" applyFont="1" applyBorder="1" applyProtection="1">
      <protection hidden="1"/>
    </xf>
    <xf numFmtId="16" fontId="5" fillId="0" borderId="2" xfId="0" quotePrefix="1" applyNumberFormat="1" applyFont="1" applyBorder="1" applyProtection="1">
      <protection hidden="1"/>
    </xf>
    <xf numFmtId="17" fontId="5" fillId="0" borderId="2" xfId="0" quotePrefix="1" applyNumberFormat="1" applyFont="1" applyBorder="1" applyProtection="1">
      <protection hidden="1"/>
    </xf>
    <xf numFmtId="0" fontId="5" fillId="0" borderId="2" xfId="0" quotePrefix="1" applyFont="1" applyBorder="1" applyProtection="1">
      <protection hidden="1"/>
    </xf>
    <xf numFmtId="9" fontId="5" fillId="0" borderId="2" xfId="3" applyFont="1" applyBorder="1" applyProtection="1">
      <protection hidden="1"/>
    </xf>
    <xf numFmtId="9" fontId="5" fillId="4" borderId="2" xfId="3" applyFont="1" applyFill="1" applyBorder="1" applyProtection="1">
      <protection hidden="1"/>
    </xf>
    <xf numFmtId="0" fontId="5" fillId="0" borderId="2"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7" xfId="0" applyNumberFormat="1" applyFont="1" applyFill="1" applyBorder="1" applyProtection="1">
      <protection hidden="1"/>
    </xf>
    <xf numFmtId="166" fontId="14" fillId="0" borderId="32" xfId="0" applyNumberFormat="1" applyFont="1" applyFill="1" applyBorder="1" applyProtection="1">
      <protection hidden="1"/>
    </xf>
    <xf numFmtId="0" fontId="14" fillId="0" borderId="57"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0" xfId="0" applyNumberFormat="1" applyFont="1" applyFill="1" applyBorder="1" applyProtection="1">
      <protection locked="0" hidden="1"/>
    </xf>
    <xf numFmtId="166" fontId="14" fillId="0" borderId="37" xfId="0" applyNumberFormat="1" applyFont="1" applyFill="1" applyBorder="1" applyProtection="1">
      <protection locked="0" hidden="1"/>
    </xf>
    <xf numFmtId="166" fontId="14" fillId="0" borderId="53" xfId="0" applyNumberFormat="1" applyFont="1" applyFill="1" applyBorder="1" applyProtection="1">
      <protection locked="0" hidden="1"/>
    </xf>
    <xf numFmtId="166" fontId="14" fillId="0" borderId="40"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4" xfId="2" applyNumberFormat="1" applyFont="1" applyBorder="1" applyProtection="1">
      <protection hidden="1"/>
    </xf>
    <xf numFmtId="166" fontId="14" fillId="2" borderId="7" xfId="2" applyNumberFormat="1" applyFont="1" applyFill="1" applyBorder="1" applyProtection="1">
      <protection hidden="1"/>
    </xf>
    <xf numFmtId="166" fontId="14" fillId="0" borderId="35" xfId="2" applyNumberFormat="1" applyFont="1" applyBorder="1" applyProtection="1">
      <protection hidden="1"/>
    </xf>
    <xf numFmtId="166" fontId="14" fillId="0" borderId="65" xfId="2" applyNumberFormat="1" applyFont="1" applyBorder="1" applyProtection="1">
      <protection hidden="1"/>
    </xf>
    <xf numFmtId="0" fontId="14" fillId="0" borderId="37" xfId="0" quotePrefix="1" applyFont="1" applyFill="1" applyBorder="1" applyAlignment="1" applyProtection="1">
      <alignment horizontal="center"/>
      <protection hidden="1"/>
    </xf>
    <xf numFmtId="166" fontId="14" fillId="2" borderId="69" xfId="0" applyNumberFormat="1" applyFont="1" applyFill="1" applyBorder="1" applyProtection="1">
      <protection hidden="1"/>
    </xf>
    <xf numFmtId="166" fontId="14" fillId="2" borderId="65" xfId="2" applyNumberFormat="1" applyFont="1" applyFill="1" applyBorder="1" applyProtection="1">
      <protection hidden="1"/>
    </xf>
    <xf numFmtId="0" fontId="23" fillId="0" borderId="0" xfId="0" applyFont="1" applyAlignment="1" applyProtection="1">
      <alignment horizontal="left"/>
      <protection hidden="1"/>
    </xf>
    <xf numFmtId="166" fontId="14" fillId="2" borderId="16" xfId="0" applyNumberFormat="1" applyFont="1" applyFill="1" applyBorder="1" applyProtection="1">
      <protection hidden="1"/>
    </xf>
    <xf numFmtId="166" fontId="14" fillId="2" borderId="17"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2" xfId="0" applyFont="1" applyFill="1" applyBorder="1" applyAlignment="1" applyProtection="1">
      <protection hidden="1"/>
    </xf>
    <xf numFmtId="166" fontId="14" fillId="3" borderId="8" xfId="0" applyNumberFormat="1" applyFont="1" applyFill="1" applyBorder="1" applyProtection="1">
      <protection hidden="1"/>
    </xf>
    <xf numFmtId="166" fontId="14" fillId="3" borderId="29" xfId="0" applyNumberFormat="1" applyFont="1" applyFill="1" applyBorder="1" applyProtection="1">
      <protection locked="0" hidden="1"/>
    </xf>
    <xf numFmtId="166" fontId="14" fillId="3" borderId="35" xfId="0" applyNumberFormat="1" applyFont="1" applyFill="1" applyBorder="1" applyProtection="1">
      <protection locked="0" hidden="1"/>
    </xf>
    <xf numFmtId="166" fontId="14" fillId="3" borderId="3"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8" xfId="0" applyNumberFormat="1" applyFont="1" applyFill="1" applyBorder="1" applyProtection="1">
      <protection locked="0" hidden="1"/>
    </xf>
    <xf numFmtId="0" fontId="14" fillId="3" borderId="3"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55" xfId="0" applyNumberFormat="1" applyFont="1" applyFill="1" applyBorder="1" applyProtection="1">
      <protection locked="0" hidden="1"/>
    </xf>
    <xf numFmtId="0" fontId="14" fillId="3" borderId="52" xfId="0" applyNumberFormat="1" applyFont="1" applyFill="1" applyBorder="1" applyProtection="1">
      <protection locked="0" hidden="1"/>
    </xf>
    <xf numFmtId="0" fontId="14" fillId="3" borderId="56" xfId="0" applyNumberFormat="1" applyFont="1" applyFill="1" applyBorder="1" applyProtection="1">
      <protection locked="0" hidden="1"/>
    </xf>
    <xf numFmtId="0" fontId="34" fillId="3" borderId="35" xfId="0" applyFont="1" applyFill="1" applyBorder="1" applyAlignment="1" applyProtection="1">
      <alignment horizontal="left"/>
      <protection hidden="1"/>
    </xf>
    <xf numFmtId="14" fontId="34" fillId="3" borderId="34" xfId="0" applyNumberFormat="1" applyFont="1" applyFill="1" applyBorder="1" applyAlignment="1" applyProtection="1">
      <alignment horizontal="left"/>
      <protection hidden="1"/>
    </xf>
    <xf numFmtId="166" fontId="14" fillId="3" borderId="30"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19" xfId="0" applyNumberFormat="1" applyFont="1" applyFill="1" applyBorder="1" applyProtection="1">
      <protection locked="0" hidden="1"/>
    </xf>
    <xf numFmtId="166" fontId="14" fillId="3" borderId="4"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30" xfId="0" applyNumberFormat="1" applyFont="1" applyFill="1" applyBorder="1" applyProtection="1">
      <protection locked="0" hidden="1"/>
    </xf>
    <xf numFmtId="0" fontId="14" fillId="3" borderId="33" xfId="0" applyNumberFormat="1" applyFont="1" applyFill="1" applyBorder="1" applyProtection="1">
      <protection locked="0" hidden="1"/>
    </xf>
    <xf numFmtId="0" fontId="14" fillId="3" borderId="19" xfId="0" applyNumberFormat="1" applyFont="1" applyFill="1" applyBorder="1" applyProtection="1">
      <protection locked="0" hidden="1"/>
    </xf>
    <xf numFmtId="166" fontId="14" fillId="3" borderId="37" xfId="0" applyNumberFormat="1" applyFont="1" applyFill="1" applyBorder="1" applyProtection="1">
      <protection locked="0" hidden="1"/>
    </xf>
    <xf numFmtId="166" fontId="14" fillId="3" borderId="53" xfId="0" applyNumberFormat="1" applyFont="1" applyFill="1" applyBorder="1" applyProtection="1">
      <protection locked="0" hidden="1"/>
    </xf>
    <xf numFmtId="166" fontId="14" fillId="3" borderId="40" xfId="0" applyNumberFormat="1" applyFont="1" applyFill="1" applyBorder="1" applyProtection="1">
      <protection locked="0" hidden="1"/>
    </xf>
    <xf numFmtId="0" fontId="14" fillId="3" borderId="37" xfId="0" applyNumberFormat="1" applyFont="1" applyFill="1" applyBorder="1" applyProtection="1">
      <protection locked="0" hidden="1"/>
    </xf>
    <xf numFmtId="0" fontId="14" fillId="3" borderId="53" xfId="0" applyNumberFormat="1" applyFont="1" applyFill="1" applyBorder="1" applyProtection="1">
      <protection locked="0" hidden="1"/>
    </xf>
    <xf numFmtId="0" fontId="14" fillId="3" borderId="40" xfId="0" applyNumberFormat="1" applyFont="1" applyFill="1" applyBorder="1" applyProtection="1">
      <protection locked="0" hidden="1"/>
    </xf>
    <xf numFmtId="0" fontId="25" fillId="0" borderId="0" xfId="0" applyFont="1" applyAlignment="1">
      <alignment horizontal="left" vertical="top" wrapText="1"/>
    </xf>
    <xf numFmtId="0" fontId="32" fillId="0" borderId="0" xfId="4" applyFont="1" applyAlignment="1" applyProtection="1">
      <alignment vertical="top"/>
      <protection locked="0"/>
    </xf>
    <xf numFmtId="0" fontId="21" fillId="0" borderId="0" xfId="0" applyFont="1" applyFill="1" applyAlignment="1">
      <alignment vertical="top"/>
    </xf>
    <xf numFmtId="0" fontId="21" fillId="0" borderId="0" xfId="0" applyFont="1" applyFill="1" applyAlignment="1">
      <alignment horizontal="left" vertical="top"/>
    </xf>
    <xf numFmtId="0" fontId="2" fillId="0" borderId="0" xfId="0" applyFont="1"/>
    <xf numFmtId="0" fontId="2" fillId="0" borderId="0" xfId="0" applyFont="1" applyAlignment="1" applyProtection="1">
      <alignment vertical="top" wrapText="1"/>
      <protection hidden="1"/>
    </xf>
    <xf numFmtId="0" fontId="32" fillId="0" borderId="0" xfId="4" applyAlignment="1" applyProtection="1">
      <alignment vertical="center"/>
      <protection locked="0"/>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5" fillId="0" borderId="0" xfId="0"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0" fontId="25" fillId="0" borderId="55" xfId="0" applyFont="1" applyFill="1" applyBorder="1" applyAlignment="1" applyProtection="1">
      <alignment horizontal="center" textRotation="90" wrapText="1"/>
      <protection hidden="1"/>
    </xf>
    <xf numFmtId="0" fontId="25" fillId="0" borderId="37" xfId="0" applyFont="1" applyFill="1" applyBorder="1" applyAlignment="1" applyProtection="1">
      <alignment horizontal="center" textRotation="90" wrapText="1"/>
      <protection hidden="1"/>
    </xf>
    <xf numFmtId="0" fontId="22" fillId="2" borderId="26" xfId="0" applyFont="1" applyFill="1" applyBorder="1" applyAlignment="1" applyProtection="1">
      <alignment horizontal="center" textRotation="90"/>
      <protection hidden="1"/>
    </xf>
    <xf numFmtId="0" fontId="22" fillId="2" borderId="21" xfId="0" applyFont="1" applyFill="1" applyBorder="1" applyAlignment="1" applyProtection="1">
      <alignment horizontal="center" textRotation="90"/>
      <protection hidden="1"/>
    </xf>
    <xf numFmtId="0" fontId="25" fillId="0" borderId="44" xfId="0" applyFont="1" applyFill="1" applyBorder="1" applyAlignment="1" applyProtection="1">
      <alignment horizontal="center" textRotation="90" wrapText="1"/>
      <protection hidden="1"/>
    </xf>
    <xf numFmtId="0" fontId="25" fillId="0" borderId="45" xfId="0" applyFont="1" applyFill="1" applyBorder="1" applyAlignment="1" applyProtection="1">
      <alignment horizontal="center" textRotation="90" wrapText="1"/>
      <protection hidden="1"/>
    </xf>
    <xf numFmtId="0" fontId="25" fillId="0" borderId="49" xfId="0" applyFont="1" applyFill="1" applyBorder="1" applyAlignment="1" applyProtection="1">
      <alignment horizontal="center" textRotation="90" wrapText="1"/>
      <protection hidden="1"/>
    </xf>
    <xf numFmtId="0" fontId="25" fillId="0" borderId="13" xfId="0" applyFont="1" applyFill="1" applyBorder="1" applyAlignment="1" applyProtection="1">
      <alignment horizontal="center" textRotation="90" wrapText="1"/>
      <protection hidden="1"/>
    </xf>
    <xf numFmtId="0" fontId="21" fillId="0" borderId="43"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16" fontId="25" fillId="0" borderId="68" xfId="0" applyNumberFormat="1" applyFont="1" applyFill="1" applyBorder="1" applyAlignment="1" applyProtection="1">
      <alignment horizontal="center"/>
      <protection hidden="1"/>
    </xf>
    <xf numFmtId="0" fontId="25" fillId="0" borderId="42" xfId="0" applyFont="1" applyFill="1" applyBorder="1" applyAlignment="1" applyProtection="1">
      <alignment horizontal="center"/>
      <protection hidden="1"/>
    </xf>
    <xf numFmtId="0" fontId="25" fillId="0" borderId="69" xfId="0" applyFont="1" applyFill="1" applyBorder="1" applyAlignment="1" applyProtection="1">
      <alignment horizontal="center"/>
      <protection hidden="1"/>
    </xf>
    <xf numFmtId="17" fontId="25" fillId="0" borderId="68" xfId="0" applyNumberFormat="1" applyFont="1" applyFill="1" applyBorder="1" applyAlignment="1" applyProtection="1">
      <alignment horizontal="center"/>
      <protection hidden="1"/>
    </xf>
    <xf numFmtId="0" fontId="3" fillId="0" borderId="50"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9"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3" fillId="0" borderId="48" xfId="0" applyFont="1" applyFill="1" applyBorder="1" applyAlignment="1" applyProtection="1">
      <alignment horizontal="center" textRotation="90"/>
      <protection hidden="1"/>
    </xf>
    <xf numFmtId="0" fontId="14" fillId="0" borderId="14" xfId="0" applyFont="1" applyFill="1" applyBorder="1" applyAlignment="1" applyProtection="1">
      <alignment horizontal="center" textRotation="90"/>
      <protection hidden="1"/>
    </xf>
    <xf numFmtId="0" fontId="22" fillId="2" borderId="43" xfId="0" applyFont="1" applyFill="1" applyBorder="1" applyAlignment="1" applyProtection="1">
      <alignment horizontal="center" textRotation="90"/>
      <protection hidden="1"/>
    </xf>
    <xf numFmtId="0" fontId="22" fillId="2" borderId="11" xfId="0" applyFont="1" applyFill="1" applyBorder="1" applyAlignment="1" applyProtection="1">
      <alignment horizontal="center" textRotation="90"/>
      <protection hidden="1"/>
    </xf>
    <xf numFmtId="0" fontId="25" fillId="0" borderId="54" xfId="0" applyFont="1" applyFill="1" applyBorder="1" applyAlignment="1" applyProtection="1">
      <alignment horizontal="center" vertical="center"/>
      <protection hidden="1"/>
    </xf>
    <xf numFmtId="0" fontId="25" fillId="0" borderId="61" xfId="0" applyFont="1" applyFill="1" applyBorder="1" applyAlignment="1" applyProtection="1">
      <alignment horizontal="center" vertical="center"/>
      <protection hidden="1"/>
    </xf>
    <xf numFmtId="0" fontId="25" fillId="0" borderId="56" xfId="0" applyFont="1" applyFill="1" applyBorder="1" applyAlignment="1" applyProtection="1">
      <alignment horizontal="center" textRotation="90" wrapText="1"/>
      <protection hidden="1"/>
    </xf>
    <xf numFmtId="0" fontId="25" fillId="0" borderId="40" xfId="0" applyFont="1" applyFill="1" applyBorder="1" applyAlignment="1" applyProtection="1">
      <alignment horizontal="center" textRotation="90" wrapText="1"/>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7"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0" fontId="25" fillId="0" borderId="46" xfId="0" applyFont="1" applyFill="1" applyBorder="1" applyAlignment="1" applyProtection="1">
      <alignment horizontal="center" textRotation="90" wrapText="1"/>
      <protection hidden="1"/>
    </xf>
    <xf numFmtId="0" fontId="25" fillId="0" borderId="47" xfId="0" applyFont="1" applyFill="1" applyBorder="1" applyAlignment="1" applyProtection="1">
      <alignment horizontal="center" textRotation="90" wrapText="1"/>
      <protection hidden="1"/>
    </xf>
    <xf numFmtId="0" fontId="22" fillId="2" borderId="22" xfId="0" applyFont="1" applyFill="1" applyBorder="1" applyAlignment="1" applyProtection="1">
      <alignment horizontal="center"/>
      <protection hidden="1"/>
    </xf>
    <xf numFmtId="0" fontId="22" fillId="2" borderId="23" xfId="0" applyFont="1" applyFill="1" applyBorder="1" applyAlignment="1" applyProtection="1">
      <alignment horizontal="center"/>
      <protection hidden="1"/>
    </xf>
    <xf numFmtId="0" fontId="22" fillId="2" borderId="17" xfId="0" applyFont="1" applyFill="1" applyBorder="1" applyAlignment="1" applyProtection="1">
      <alignment horizontal="center"/>
      <protection hidden="1"/>
    </xf>
    <xf numFmtId="0" fontId="25" fillId="0" borderId="52" xfId="0" applyFont="1" applyFill="1" applyBorder="1" applyAlignment="1" applyProtection="1">
      <alignment horizontal="center" textRotation="90" wrapText="1"/>
      <protection hidden="1"/>
    </xf>
    <xf numFmtId="0" fontId="25" fillId="0" borderId="53" xfId="0" applyFont="1" applyFill="1" applyBorder="1" applyAlignment="1" applyProtection="1">
      <alignment horizontal="center" textRotation="90" wrapText="1"/>
      <protection hidden="1"/>
    </xf>
    <xf numFmtId="166" fontId="14" fillId="0" borderId="27" xfId="0" applyNumberFormat="1" applyFont="1" applyBorder="1" applyAlignment="1" applyProtection="1">
      <alignment horizontal="center"/>
      <protection hidden="1"/>
    </xf>
    <xf numFmtId="0" fontId="14" fillId="0" borderId="28"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22" fillId="2" borderId="24" xfId="0" applyFont="1" applyFill="1" applyBorder="1" applyAlignment="1" applyProtection="1">
      <alignment horizontal="center"/>
      <protection hidden="1"/>
    </xf>
    <xf numFmtId="0" fontId="12" fillId="0" borderId="68" xfId="0" applyFont="1" applyBorder="1" applyAlignment="1" applyProtection="1">
      <alignment horizontal="center"/>
      <protection hidden="1"/>
    </xf>
    <xf numFmtId="0" fontId="12" fillId="0" borderId="42"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23" xfId="0" applyFont="1" applyBorder="1" applyAlignment="1" applyProtection="1">
      <alignment horizontal="center"/>
      <protection hidden="1"/>
    </xf>
    <xf numFmtId="0" fontId="12" fillId="0" borderId="46" xfId="0" applyFont="1" applyBorder="1" applyAlignment="1" applyProtection="1">
      <alignment horizontal="left"/>
      <protection hidden="1"/>
    </xf>
    <xf numFmtId="0" fontId="12" fillId="0" borderId="47"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45" xfId="0" applyFont="1" applyBorder="1" applyAlignment="1" applyProtection="1">
      <alignment horizontal="left"/>
      <protection hidden="1"/>
    </xf>
    <xf numFmtId="0" fontId="12" fillId="0" borderId="12" xfId="0" applyFont="1" applyFill="1" applyBorder="1" applyAlignment="1" applyProtection="1">
      <alignment horizontal="center" textRotation="90"/>
      <protection hidden="1"/>
    </xf>
    <xf numFmtId="0" fontId="12" fillId="0" borderId="13" xfId="0" applyFont="1" applyFill="1" applyBorder="1" applyAlignment="1" applyProtection="1">
      <alignment horizontal="center" textRotation="90"/>
      <protection hidden="1"/>
    </xf>
    <xf numFmtId="0" fontId="3" fillId="0" borderId="46" xfId="0" applyFont="1" applyBorder="1" applyAlignment="1" applyProtection="1">
      <alignment horizontal="center" textRotation="90"/>
      <protection hidden="1"/>
    </xf>
    <xf numFmtId="0" fontId="12" fillId="0" borderId="47" xfId="0" applyFont="1" applyBorder="1" applyAlignment="1" applyProtection="1">
      <alignment horizontal="center" textRotation="90"/>
      <protection hidden="1"/>
    </xf>
    <xf numFmtId="0" fontId="22" fillId="2" borderId="24" xfId="0" applyFont="1" applyFill="1" applyBorder="1" applyAlignment="1" applyProtection="1">
      <alignment horizontal="center" textRotation="90"/>
      <protection hidden="1"/>
    </xf>
    <xf numFmtId="17" fontId="12" fillId="0" borderId="51" xfId="0" applyNumberFormat="1" applyFont="1" applyBorder="1" applyAlignment="1" applyProtection="1">
      <alignment horizontal="center"/>
      <protection hidden="1"/>
    </xf>
    <xf numFmtId="0" fontId="12" fillId="0" borderId="52" xfId="0" applyFont="1" applyBorder="1" applyAlignment="1" applyProtection="1">
      <alignment horizontal="center"/>
      <protection hidden="1"/>
    </xf>
    <xf numFmtId="0" fontId="12" fillId="0" borderId="41" xfId="0" applyFont="1" applyBorder="1" applyAlignment="1" applyProtection="1">
      <alignment horizontal="center"/>
      <protection hidden="1"/>
    </xf>
    <xf numFmtId="16" fontId="12" fillId="0" borderId="55" xfId="0" applyNumberFormat="1" applyFont="1" applyBorder="1" applyAlignment="1" applyProtection="1">
      <alignment horizontal="center"/>
      <protection hidden="1"/>
    </xf>
    <xf numFmtId="0" fontId="12" fillId="0" borderId="56" xfId="0" applyFont="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12" fillId="0" borderId="22"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66" fontId="12" fillId="0" borderId="55" xfId="0" applyNumberFormat="1" applyFont="1" applyBorder="1" applyAlignment="1" applyProtection="1">
      <alignment horizontal="center" textRotation="90" wrapText="1"/>
      <protection hidden="1"/>
    </xf>
    <xf numFmtId="166" fontId="12" fillId="0" borderId="57"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53" xfId="0" applyNumberFormat="1" applyFont="1" applyBorder="1" applyAlignment="1" applyProtection="1">
      <alignment horizontal="center" textRotation="90" wrapText="1"/>
      <protection hidden="1"/>
    </xf>
    <xf numFmtId="166" fontId="12" fillId="0" borderId="37" xfId="0" applyNumberFormat="1" applyFont="1" applyBorder="1" applyAlignment="1" applyProtection="1">
      <alignment horizontal="center" textRotation="90" wrapText="1"/>
      <protection hidden="1"/>
    </xf>
    <xf numFmtId="166" fontId="12" fillId="0" borderId="1"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166" fontId="12" fillId="0" borderId="40" xfId="0" applyNumberFormat="1" applyFont="1" applyBorder="1" applyAlignment="1" applyProtection="1">
      <alignment horizontal="center" textRotation="90" wrapText="1"/>
      <protection hidden="1"/>
    </xf>
    <xf numFmtId="166" fontId="14" fillId="0" borderId="30" xfId="0" applyNumberFormat="1" applyFont="1" applyBorder="1" applyAlignment="1" applyProtection="1">
      <alignment horizontal="center"/>
      <protection hidden="1"/>
    </xf>
    <xf numFmtId="0" fontId="14" fillId="0" borderId="60"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43" xfId="0" applyFont="1" applyBorder="1" applyAlignment="1">
      <alignment horizontal="center"/>
    </xf>
    <xf numFmtId="0" fontId="14" fillId="0" borderId="11" xfId="0" applyFont="1" applyBorder="1" applyAlignment="1">
      <alignment horizontal="center"/>
    </xf>
    <xf numFmtId="166" fontId="12" fillId="0" borderId="41" xfId="0" applyNumberFormat="1" applyFont="1" applyBorder="1" applyAlignment="1" applyProtection="1">
      <alignment horizontal="center" textRotation="90" wrapText="1"/>
      <protection hidden="1"/>
    </xf>
    <xf numFmtId="166" fontId="12" fillId="0" borderId="31" xfId="0" applyNumberFormat="1" applyFont="1" applyBorder="1" applyAlignment="1" applyProtection="1">
      <alignment horizontal="center" textRotation="90" wrapText="1"/>
      <protection hidden="1"/>
    </xf>
    <xf numFmtId="0" fontId="1" fillId="0" borderId="47" xfId="0" quotePrefix="1" applyFont="1" applyFill="1" applyBorder="1" applyAlignment="1" applyProtection="1">
      <alignment horizontal="center"/>
      <protection hidden="1"/>
    </xf>
    <xf numFmtId="0" fontId="1" fillId="0" borderId="40" xfId="0" quotePrefix="1" applyFont="1" applyBorder="1" applyAlignment="1" applyProtection="1">
      <alignment horizontal="center"/>
      <protection hidden="1"/>
    </xf>
    <xf numFmtId="0" fontId="1" fillId="0" borderId="62"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selbstverwaltete Gruppen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1"/>
          <c:order val="1"/>
          <c:tx>
            <c:strRef>
              <c:f>Ausblenden!$B$13</c:f>
              <c:strCache>
                <c:ptCount val="1"/>
                <c:pt idx="0">
                  <c:v>Veranstaltungen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F173-45DA-B698-6A0263537BA2}"/>
            </c:ext>
          </c:extLst>
        </c:ser>
        <c:ser>
          <c:idx val="5"/>
          <c:order val="5"/>
          <c:tx>
            <c:strRef>
              <c:f>Ausblenden!$F$13</c:f>
              <c:strCache>
                <c:ptCount val="1"/>
                <c:pt idx="0">
                  <c:v>Nutzung durch Gemeinwesen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2"/>
                <c:order val="2"/>
                <c:tx>
                  <c:strRef>
                    <c:extLst>
                      <c:ex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Ausblenden!$C$14</c15:sqref>
                        </c15:formulaRef>
                      </c:ext>
                    </c:extLst>
                    <c:numCache>
                      <c:formatCode>#</c:formatCode>
                      <c:ptCount val="1"/>
                      <c:pt idx="0">
                        <c:v>0</c:v>
                      </c:pt>
                    </c:numCache>
                  </c:numRef>
                </c:val>
                <c:extLs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offenes Angebot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spezielles inklusives Angebot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Beteiligungsprojekt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5"/>
          <c:order val="5"/>
          <c:tx>
            <c:strRef>
              <c:f>Ausblenden!$F$8</c:f>
              <c:strCache>
                <c:ptCount val="1"/>
                <c:pt idx="0">
                  <c:v>Arbeit mit Erziehenden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A782-48FC-BA25-CFC2E4D05D08}"/>
            </c:ext>
          </c:extLst>
        </c:ser>
        <c:ser>
          <c:idx val="6"/>
          <c:order val="6"/>
          <c:tx>
            <c:strRef>
              <c:f>Ausblenden!$G$8</c:f>
              <c:strCache>
                <c:ptCount val="1"/>
                <c:pt idx="0">
                  <c:v>Angebot in Kooperation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Ausblenden!$G$9</c:f>
              <c:numCache>
                <c:formatCode>#</c:formatCode>
                <c:ptCount val="1"/>
                <c:pt idx="0">
                  <c:v>0</c:v>
                </c:pt>
              </c:numCache>
            </c:numRef>
          </c:val>
          <c:extLst>
            <c:ext xmlns:c16="http://schemas.microsoft.com/office/drawing/2014/chart" uri="{C3380CC4-5D6E-409C-BE32-E72D297353CC}">
              <c16:uniqueId val="{00000006-A782-48FC-BA25-CFC2E4D05D08}"/>
            </c:ext>
          </c:extLst>
        </c:ser>
        <c:ser>
          <c:idx val="7"/>
          <c:order val="7"/>
          <c:tx>
            <c:strRef>
              <c:f>Ausblenden!$H$8</c:f>
              <c:strCache>
                <c:ptCount val="1"/>
                <c:pt idx="0">
                  <c:v>adaptiver Ansatz</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Ausblenden!$H$9</c:f>
              <c:numCache>
                <c:formatCode>#</c:formatCode>
                <c:ptCount val="1"/>
                <c:pt idx="0">
                  <c:v>0</c:v>
                </c:pt>
              </c:numCache>
            </c:numRef>
          </c:val>
          <c:extLst>
            <c:ext xmlns:c16="http://schemas.microsoft.com/office/drawing/2014/chart" uri="{C3380CC4-5D6E-409C-BE32-E72D297353CC}">
              <c16:uniqueId val="{00000007-A782-48FC-BA25-CFC2E4D05D08}"/>
            </c:ext>
          </c:extLst>
        </c:ser>
        <c:ser>
          <c:idx val="8"/>
          <c:order val="8"/>
          <c:tx>
            <c:strRef>
              <c:f>Ausblenden!$I$8</c:f>
              <c:strCache>
                <c:ptCount val="1"/>
                <c:pt idx="0">
                  <c:v>Selbstverwaltung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Ausblenden!$I$9</c:f>
              <c:numCache>
                <c:formatCode>#</c:formatCode>
                <c:ptCount val="1"/>
                <c:pt idx="0">
                  <c:v>0</c:v>
                </c:pt>
              </c:numCache>
            </c:numRef>
          </c:val>
          <c:extLst>
            <c:ext xmlns:c16="http://schemas.microsoft.com/office/drawing/2014/chart" uri="{C3380CC4-5D6E-409C-BE32-E72D297353CC}">
              <c16:uniqueId val="{00000008-A782-48FC-BA25-CFC2E4D05D08}"/>
            </c:ext>
          </c:extLst>
        </c:ser>
        <c:ser>
          <c:idx val="9"/>
          <c:order val="9"/>
          <c:tx>
            <c:strRef>
              <c:f>Ausblenden!$J$8</c:f>
              <c:strCache>
                <c:ptCount val="1"/>
                <c:pt idx="0">
                  <c:v>Ausflug/Exkursion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Ausblenden!$J$9</c:f>
              <c:numCache>
                <c:formatCode>#</c:formatCode>
                <c:ptCount val="1"/>
                <c:pt idx="0">
                  <c:v>0</c:v>
                </c:pt>
              </c:numCache>
            </c:numRef>
          </c:val>
          <c:extLst>
            <c:ext xmlns:c16="http://schemas.microsoft.com/office/drawing/2014/chart" uri="{C3380CC4-5D6E-409C-BE32-E72D297353CC}">
              <c16:uniqueId val="{00000009-A782-48FC-BA25-CFC2E4D05D08}"/>
            </c:ext>
          </c:extLst>
        </c:ser>
        <c:ser>
          <c:idx val="14"/>
          <c:order val="14"/>
          <c:tx>
            <c:strRef>
              <c:f>Ausblenden!$O$8</c:f>
              <c:strCache>
                <c:ptCount val="1"/>
                <c:pt idx="0">
                  <c:v>Fahrt mit Übernachtung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10"/>
                <c:order val="10"/>
                <c:tx>
                  <c:strRef>
                    <c:extLst>
                      <c:ex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Ausblenden!$K$9</c15:sqref>
                        </c15:formulaRef>
                      </c:ext>
                    </c:extLst>
                    <c:numCache>
                      <c:formatCode>#</c:formatCode>
                      <c:ptCount val="1"/>
                      <c:pt idx="0">
                        <c:v>0</c:v>
                      </c:pt>
                    </c:numCache>
                  </c:numRef>
                </c:val>
                <c:extLs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selbstverwaltete Gruppen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1"/>
          <c:order val="1"/>
          <c:tx>
            <c:strRef>
              <c:f>Ausblenden!$C$66</c:f>
              <c:strCache>
                <c:ptCount val="1"/>
                <c:pt idx="0">
                  <c:v>Veranstaltungen</c:v>
                </c:pt>
              </c:strCache>
            </c:strRef>
          </c:tx>
          <c:spPr>
            <a:solidFill>
              <a:schemeClr val="accent2"/>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ser>
        <c:ser>
          <c:idx val="5"/>
          <c:order val="5"/>
          <c:tx>
            <c:strRef>
              <c:f>Ausblenden!$G$66</c:f>
              <c:strCache>
                <c:ptCount val="1"/>
                <c:pt idx="0">
                  <c:v>Nutzung durch Gemeinwesen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2"/>
                <c:order val="2"/>
                <c:tx>
                  <c:strRef>
                    <c:extLst>
                      <c:ex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offenes Angebot </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Gruppenangebot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spezielles inklusives Angebot</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Beteiligungsprojekt</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5"/>
          <c:order val="5"/>
          <c:tx>
            <c:strRef>
              <c:f>Ausblenden!$G$50</c:f>
              <c:strCache>
                <c:ptCount val="1"/>
                <c:pt idx="0">
                  <c:v>Arbeit mit Erziehenden</c:v>
                </c:pt>
              </c:strCache>
            </c:strRef>
          </c:tx>
          <c:spPr>
            <a:solidFill>
              <a:schemeClr val="accent6"/>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ser>
        <c:ser>
          <c:idx val="6"/>
          <c:order val="6"/>
          <c:tx>
            <c:strRef>
              <c:f>Ausblenden!$H$50</c:f>
              <c:strCache>
                <c:ptCount val="1"/>
                <c:pt idx="0">
                  <c:v>Angebot in Kooperation</c:v>
                </c:pt>
              </c:strCache>
            </c:strRef>
          </c:tx>
          <c:spPr>
            <a:solidFill>
              <a:schemeClr val="accent1">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Ausblenden!$H$51:$H$62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C4F-4E6D-863D-B917CB977385}"/>
            </c:ext>
          </c:extLst>
        </c:ser>
        <c:ser>
          <c:idx val="7"/>
          <c:order val="7"/>
          <c:tx>
            <c:strRef>
              <c:f>Ausblenden!$I$50</c:f>
              <c:strCache>
                <c:ptCount val="1"/>
                <c:pt idx="0">
                  <c:v>adaptiver Ansatz</c:v>
                </c:pt>
              </c:strCache>
            </c:strRef>
          </c:tx>
          <c:spPr>
            <a:solidFill>
              <a:schemeClr val="accent2">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Ausblenden!$I$51:$I$62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C4F-4E6D-863D-B917CB977385}"/>
            </c:ext>
          </c:extLst>
        </c:ser>
        <c:ser>
          <c:idx val="8"/>
          <c:order val="8"/>
          <c:tx>
            <c:strRef>
              <c:f>Ausblenden!$J$50</c:f>
              <c:strCache>
                <c:ptCount val="1"/>
                <c:pt idx="0">
                  <c:v>Selbstverwaltung</c:v>
                </c:pt>
              </c:strCache>
            </c:strRef>
          </c:tx>
          <c:spPr>
            <a:solidFill>
              <a:schemeClr val="accent3">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Ausblenden!$J$51:$J$62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8C4F-4E6D-863D-B917CB977385}"/>
            </c:ext>
          </c:extLst>
        </c:ser>
        <c:ser>
          <c:idx val="9"/>
          <c:order val="9"/>
          <c:tx>
            <c:strRef>
              <c:f>Ausblenden!$K$50</c:f>
              <c:strCache>
                <c:ptCount val="1"/>
                <c:pt idx="0">
                  <c:v>Ausflug/Exkursion</c:v>
                </c:pt>
              </c:strCache>
            </c:strRef>
          </c:tx>
          <c:spPr>
            <a:solidFill>
              <a:schemeClr val="accent4">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Ausblenden!$K$51:$K$62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C4F-4E6D-863D-B917CB977385}"/>
            </c:ext>
          </c:extLst>
        </c:ser>
        <c:ser>
          <c:idx val="14"/>
          <c:order val="14"/>
          <c:tx>
            <c:strRef>
              <c:f>Ausblenden!$P$50</c:f>
              <c:strCache>
                <c:ptCount val="1"/>
                <c:pt idx="0">
                  <c:v>Fahrt mit Übernachtung</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10"/>
                <c:order val="10"/>
                <c:tx>
                  <c:strRef>
                    <c:extLst>
                      <c:ex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37933C-8DF4-4881-9E33-823C21B0FE5D}" protected="1">
  <header guid="{8D37933C-8DF4-4881-9E33-823C21B0FE5D}" dateTime="2024-12-11T13:11:12"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J6" sqref="J6"/>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75" t="s">
        <v>83</v>
      </c>
      <c r="B1" s="176">
        <f>Ausblenden!A82</f>
        <v>2025</v>
      </c>
    </row>
    <row r="3" spans="1:11" ht="15.75" x14ac:dyDescent="0.25">
      <c r="A3" s="237" t="s">
        <v>23</v>
      </c>
      <c r="B3" s="237"/>
      <c r="C3" s="241"/>
      <c r="D3" s="241"/>
      <c r="E3" s="241"/>
      <c r="F3" s="241"/>
      <c r="G3" s="241"/>
      <c r="H3" s="241"/>
      <c r="I3" s="241"/>
      <c r="J3" s="26"/>
    </row>
    <row r="4" spans="1:11" ht="15.75" customHeight="1" x14ac:dyDescent="0.25">
      <c r="G4" s="27"/>
      <c r="H4" s="27"/>
      <c r="I4" s="27"/>
      <c r="J4" s="27"/>
    </row>
    <row r="5" spans="1:11" ht="15.75" x14ac:dyDescent="0.25">
      <c r="A5" s="237" t="s">
        <v>72</v>
      </c>
      <c r="B5" s="237"/>
      <c r="C5" s="241"/>
      <c r="D5" s="241"/>
      <c r="E5" s="241"/>
      <c r="F5" s="241"/>
      <c r="G5" s="241"/>
      <c r="H5" s="241"/>
      <c r="I5" s="241"/>
      <c r="J5" s="27"/>
    </row>
    <row r="6" spans="1:11" ht="15.75" x14ac:dyDescent="0.25">
      <c r="A6" s="197"/>
      <c r="B6" s="197"/>
      <c r="C6"/>
      <c r="D6"/>
      <c r="E6"/>
      <c r="F6"/>
      <c r="G6"/>
      <c r="H6"/>
      <c r="I6"/>
      <c r="J6"/>
      <c r="K6"/>
    </row>
    <row r="7" spans="1:11" ht="15.75" x14ac:dyDescent="0.25">
      <c r="A7" s="197" t="s">
        <v>92</v>
      </c>
      <c r="B7" s="197"/>
      <c r="C7" s="246"/>
      <c r="D7" s="246"/>
      <c r="E7" s="246"/>
      <c r="F7" s="246"/>
      <c r="G7" s="246"/>
      <c r="H7" s="246"/>
      <c r="I7" s="246"/>
      <c r="J7" s="27"/>
    </row>
    <row r="8" spans="1:11" ht="15.75" customHeight="1" x14ac:dyDescent="0.25">
      <c r="G8" s="27"/>
      <c r="H8" s="27"/>
      <c r="I8" s="27"/>
      <c r="J8" s="27"/>
    </row>
    <row r="9" spans="1:11" ht="15.75" x14ac:dyDescent="0.25">
      <c r="A9" s="237" t="s">
        <v>0</v>
      </c>
      <c r="B9" s="237"/>
      <c r="C9" s="241"/>
      <c r="D9" s="241"/>
      <c r="E9" s="241"/>
      <c r="F9" s="241"/>
      <c r="G9" s="241"/>
      <c r="H9" s="241"/>
      <c r="I9" s="241"/>
      <c r="J9" s="26"/>
    </row>
    <row r="10" spans="1:11" ht="15.75" x14ac:dyDescent="0.25">
      <c r="A10" s="25"/>
      <c r="G10" s="27"/>
      <c r="H10" s="27"/>
      <c r="I10" s="27"/>
      <c r="J10" s="27"/>
    </row>
    <row r="11" spans="1:11" ht="15.75" x14ac:dyDescent="0.25">
      <c r="A11" s="237" t="s">
        <v>82</v>
      </c>
      <c r="B11" s="237"/>
      <c r="C11" s="241"/>
      <c r="D11" s="241"/>
      <c r="E11" s="241"/>
      <c r="F11" s="241"/>
      <c r="G11" s="241"/>
      <c r="H11" s="241"/>
      <c r="I11" s="241"/>
      <c r="J11" s="26"/>
    </row>
    <row r="12" spans="1:11" ht="15.75" x14ac:dyDescent="0.25">
      <c r="A12" s="25"/>
      <c r="C12" s="129"/>
      <c r="D12" s="129"/>
      <c r="E12" s="129"/>
      <c r="F12" s="129"/>
      <c r="G12" s="129"/>
      <c r="H12" s="129"/>
      <c r="I12" s="129"/>
      <c r="J12" s="26"/>
    </row>
    <row r="13" spans="1:11" ht="15.75" customHeight="1" x14ac:dyDescent="0.25">
      <c r="A13" s="237" t="s">
        <v>71</v>
      </c>
      <c r="B13" s="237"/>
      <c r="C13" s="244"/>
      <c r="D13" s="245"/>
      <c r="E13" s="245"/>
      <c r="F13" s="245"/>
      <c r="G13" s="245"/>
      <c r="H13" s="245"/>
      <c r="I13" s="245"/>
    </row>
    <row r="14" spans="1:11" ht="15.75" customHeight="1" x14ac:dyDescent="0.25">
      <c r="A14" s="28"/>
      <c r="C14" s="129"/>
      <c r="D14" s="129"/>
      <c r="E14" s="129"/>
      <c r="F14" s="129"/>
      <c r="G14" s="129"/>
      <c r="H14" s="129"/>
      <c r="I14" s="129"/>
    </row>
    <row r="15" spans="1:11" ht="15.75" x14ac:dyDescent="0.25">
      <c r="A15" s="237" t="s">
        <v>70</v>
      </c>
      <c r="B15" s="237"/>
      <c r="C15" s="243" t="s">
        <v>90</v>
      </c>
      <c r="D15" s="243"/>
      <c r="E15" s="243"/>
      <c r="F15" s="243"/>
      <c r="G15" s="243"/>
      <c r="H15" s="243"/>
      <c r="I15" s="243"/>
      <c r="J15" s="26"/>
    </row>
    <row r="16" spans="1:11" ht="15.75" customHeight="1" x14ac:dyDescent="0.25"/>
    <row r="17" spans="1:9" ht="15.75" customHeight="1" x14ac:dyDescent="0.25">
      <c r="A17" s="237" t="s">
        <v>76</v>
      </c>
      <c r="B17" s="237"/>
      <c r="C17" s="241"/>
      <c r="D17" s="241"/>
      <c r="E17" s="241"/>
      <c r="F17" s="241"/>
      <c r="G17" s="241"/>
      <c r="H17" s="241"/>
      <c r="I17" s="241"/>
    </row>
    <row r="18" spans="1:9" ht="15.75" customHeight="1" x14ac:dyDescent="0.25">
      <c r="A18" s="25"/>
    </row>
    <row r="19" spans="1:9" ht="15.75" x14ac:dyDescent="0.25">
      <c r="A19" s="237" t="s">
        <v>77</v>
      </c>
      <c r="B19" s="237"/>
      <c r="C19" s="242"/>
      <c r="D19" s="242"/>
      <c r="E19" s="242"/>
      <c r="F19" s="242"/>
      <c r="G19" s="242"/>
      <c r="H19" s="242"/>
      <c r="I19" s="242"/>
    </row>
    <row r="20" spans="1:9" ht="15.75" customHeight="1" x14ac:dyDescent="0.25"/>
    <row r="21" spans="1:9" ht="30.75" customHeight="1" x14ac:dyDescent="0.25">
      <c r="A21" s="240" t="s">
        <v>91</v>
      </c>
      <c r="B21" s="240"/>
      <c r="C21" s="240"/>
      <c r="D21" s="240"/>
      <c r="E21" s="240"/>
      <c r="F21" s="240"/>
      <c r="G21" s="240"/>
      <c r="H21" s="240"/>
      <c r="I21" s="240"/>
    </row>
    <row r="22" spans="1:9" ht="15.75" customHeight="1" x14ac:dyDescent="0.25"/>
    <row r="23" spans="1:9" ht="15.75" customHeight="1" x14ac:dyDescent="0.25">
      <c r="A23" s="238" t="s">
        <v>75</v>
      </c>
      <c r="B23" s="239"/>
      <c r="C23" s="239"/>
      <c r="D23" s="239"/>
      <c r="E23" s="239"/>
      <c r="F23" s="239"/>
      <c r="G23" s="239"/>
      <c r="H23" s="239"/>
      <c r="I23" s="239"/>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fitToPage="1">
      <selection activeCell="J6" sqref="J6"/>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80" zoomScaleNormal="80" workbookViewId="0">
      <selection activeCell="A9" sqref="A9:N9"/>
    </sheetView>
  </sheetViews>
  <sheetFormatPr baseColWidth="10" defaultColWidth="11" defaultRowHeight="15" x14ac:dyDescent="0.25"/>
  <cols>
    <col min="1" max="1" width="23.375" style="165" customWidth="1"/>
    <col min="2" max="16384" width="11" style="165"/>
  </cols>
  <sheetData>
    <row r="1" spans="1:14" ht="48.75" customHeight="1" x14ac:dyDescent="0.25">
      <c r="A1" s="248" t="s">
        <v>109</v>
      </c>
      <c r="B1" s="248"/>
      <c r="C1" s="248"/>
      <c r="D1" s="248"/>
      <c r="E1" s="248"/>
      <c r="F1" s="248"/>
      <c r="G1" s="248"/>
      <c r="H1" s="248"/>
      <c r="I1" s="248"/>
      <c r="J1" s="248"/>
      <c r="K1" s="248"/>
      <c r="L1" s="248"/>
      <c r="M1" s="248"/>
      <c r="N1" s="248"/>
    </row>
    <row r="2" spans="1:14" ht="47.25" customHeight="1" x14ac:dyDescent="0.25">
      <c r="A2" s="249" t="s">
        <v>110</v>
      </c>
      <c r="B2" s="249"/>
      <c r="C2" s="249"/>
      <c r="D2" s="249"/>
      <c r="E2" s="249"/>
      <c r="F2" s="249"/>
      <c r="G2" s="249"/>
      <c r="H2" s="249"/>
      <c r="I2" s="249"/>
      <c r="J2" s="249"/>
      <c r="K2" s="249"/>
      <c r="L2" s="249"/>
      <c r="M2" s="249"/>
      <c r="N2" s="249"/>
    </row>
    <row r="3" spans="1:14" ht="32.25" customHeight="1" x14ac:dyDescent="0.25">
      <c r="A3" s="248" t="s">
        <v>111</v>
      </c>
      <c r="B3" s="248"/>
      <c r="C3" s="248"/>
      <c r="D3" s="248"/>
      <c r="E3" s="248"/>
      <c r="F3" s="248"/>
      <c r="G3" s="248"/>
      <c r="H3" s="248"/>
      <c r="I3" s="248"/>
      <c r="J3" s="248"/>
      <c r="K3" s="248"/>
      <c r="L3" s="248"/>
      <c r="M3" s="248"/>
      <c r="N3" s="248"/>
    </row>
    <row r="4" spans="1:14" x14ac:dyDescent="0.25">
      <c r="A4" s="156" t="s">
        <v>112</v>
      </c>
      <c r="B4" s="156"/>
      <c r="C4" s="156"/>
      <c r="D4" s="156"/>
      <c r="E4" s="156"/>
      <c r="F4" s="156"/>
      <c r="G4" s="156"/>
      <c r="H4" s="156"/>
      <c r="I4" s="156"/>
      <c r="J4" s="156"/>
      <c r="K4" s="156"/>
      <c r="L4" s="156"/>
      <c r="M4" s="156"/>
      <c r="N4" s="156"/>
    </row>
    <row r="5" spans="1:14" x14ac:dyDescent="0.25">
      <c r="A5" s="250" t="s">
        <v>113</v>
      </c>
      <c r="B5" s="250"/>
      <c r="C5" s="250"/>
      <c r="D5" s="250"/>
      <c r="E5" s="250"/>
      <c r="F5" s="250"/>
      <c r="G5" s="250"/>
      <c r="H5" s="250"/>
      <c r="I5" s="250"/>
      <c r="J5" s="250"/>
      <c r="K5" s="250"/>
      <c r="L5" s="250"/>
      <c r="M5" s="250"/>
      <c r="N5" s="250"/>
    </row>
    <row r="6" spans="1:14" x14ac:dyDescent="0.25">
      <c r="A6" s="231"/>
      <c r="B6" s="156"/>
      <c r="C6" s="156"/>
      <c r="D6" s="156"/>
      <c r="E6" s="156"/>
      <c r="F6" s="156"/>
      <c r="G6" s="156"/>
      <c r="H6" s="156"/>
      <c r="I6" s="156"/>
      <c r="J6" s="156"/>
      <c r="K6" s="156"/>
      <c r="L6" s="156"/>
      <c r="M6" s="156"/>
      <c r="N6" s="156"/>
    </row>
    <row r="7" spans="1:14" ht="31.5" customHeight="1" x14ac:dyDescent="0.25">
      <c r="A7" s="249" t="s">
        <v>114</v>
      </c>
      <c r="B7" s="249"/>
      <c r="C7" s="249"/>
      <c r="D7" s="249"/>
      <c r="E7" s="249"/>
      <c r="F7" s="249"/>
      <c r="G7" s="249"/>
      <c r="H7" s="249"/>
      <c r="I7" s="249"/>
      <c r="J7" s="249"/>
      <c r="K7" s="249"/>
      <c r="L7" s="249"/>
      <c r="M7" s="249"/>
      <c r="N7" s="249"/>
    </row>
    <row r="8" spans="1:14" ht="17.25" customHeight="1" x14ac:dyDescent="0.25">
      <c r="A8" s="249" t="s">
        <v>115</v>
      </c>
      <c r="B8" s="249"/>
      <c r="C8" s="249"/>
      <c r="D8" s="249"/>
      <c r="E8" s="249"/>
      <c r="F8" s="249"/>
      <c r="G8" s="249"/>
      <c r="H8" s="249"/>
      <c r="I8" s="249"/>
      <c r="J8" s="249"/>
      <c r="K8" s="249"/>
      <c r="L8" s="249"/>
      <c r="M8" s="249"/>
      <c r="N8" s="249"/>
    </row>
    <row r="9" spans="1:14" ht="30.75" customHeight="1" x14ac:dyDescent="0.25">
      <c r="A9" s="240" t="s">
        <v>157</v>
      </c>
      <c r="B9" s="240"/>
      <c r="C9" s="240"/>
      <c r="D9" s="240"/>
      <c r="E9" s="240"/>
      <c r="F9" s="240"/>
      <c r="G9" s="240"/>
      <c r="H9" s="240"/>
      <c r="I9" s="240"/>
      <c r="J9" s="240"/>
      <c r="K9" s="240"/>
      <c r="L9" s="240"/>
      <c r="M9" s="240"/>
      <c r="N9" s="240"/>
    </row>
    <row r="10" spans="1:14" x14ac:dyDescent="0.25">
      <c r="A10" s="235"/>
      <c r="B10" s="235"/>
      <c r="C10" s="235"/>
      <c r="D10" s="235"/>
      <c r="E10" s="235"/>
      <c r="F10" s="235"/>
      <c r="G10" s="235"/>
      <c r="H10" s="235"/>
      <c r="I10" s="235"/>
      <c r="J10" s="157"/>
      <c r="K10" s="157"/>
      <c r="L10" s="158"/>
      <c r="M10" s="158"/>
      <c r="N10" s="158"/>
    </row>
    <row r="11" spans="1:14" ht="81" customHeight="1" x14ac:dyDescent="0.25">
      <c r="A11" s="159" t="s">
        <v>58</v>
      </c>
      <c r="B11" s="247" t="s">
        <v>116</v>
      </c>
      <c r="C11" s="247"/>
      <c r="D11" s="247"/>
      <c r="E11" s="247"/>
      <c r="F11" s="247"/>
      <c r="G11" s="247"/>
      <c r="H11" s="247"/>
      <c r="I11" s="247"/>
      <c r="J11" s="247"/>
      <c r="K11" s="247"/>
      <c r="L11" s="247"/>
      <c r="M11" s="247"/>
      <c r="N11" s="247"/>
    </row>
    <row r="12" spans="1:14" ht="30.75" customHeight="1" x14ac:dyDescent="0.25">
      <c r="A12" s="160" t="s">
        <v>117</v>
      </c>
      <c r="B12" s="247" t="s">
        <v>118</v>
      </c>
      <c r="C12" s="247"/>
      <c r="D12" s="247"/>
      <c r="E12" s="247"/>
      <c r="F12" s="247"/>
      <c r="G12" s="247"/>
      <c r="H12" s="247"/>
      <c r="I12" s="247"/>
      <c r="J12" s="247"/>
      <c r="K12" s="247"/>
      <c r="L12" s="247"/>
      <c r="M12" s="247"/>
      <c r="N12" s="247"/>
    </row>
    <row r="13" spans="1:14" x14ac:dyDescent="0.25">
      <c r="A13" s="159" t="s">
        <v>94</v>
      </c>
      <c r="B13" s="247" t="s">
        <v>119</v>
      </c>
      <c r="C13" s="247"/>
      <c r="D13" s="247"/>
      <c r="E13" s="247"/>
      <c r="F13" s="247"/>
      <c r="G13" s="247"/>
      <c r="H13" s="247"/>
      <c r="I13" s="247"/>
      <c r="J13" s="247"/>
      <c r="K13" s="247"/>
      <c r="L13" s="247"/>
      <c r="M13" s="247"/>
      <c r="N13" s="247"/>
    </row>
    <row r="14" spans="1:14" ht="32.25" customHeight="1" x14ac:dyDescent="0.25">
      <c r="A14" s="159" t="s">
        <v>120</v>
      </c>
      <c r="B14" s="247" t="s">
        <v>121</v>
      </c>
      <c r="C14" s="247"/>
      <c r="D14" s="247"/>
      <c r="E14" s="247"/>
      <c r="F14" s="247"/>
      <c r="G14" s="247"/>
      <c r="H14" s="247"/>
      <c r="I14" s="247"/>
      <c r="J14" s="247"/>
      <c r="K14" s="247"/>
      <c r="L14" s="247"/>
      <c r="M14" s="247"/>
      <c r="N14" s="247"/>
    </row>
    <row r="15" spans="1:14" x14ac:dyDescent="0.25">
      <c r="A15" s="159" t="s">
        <v>2</v>
      </c>
      <c r="B15" s="247" t="s">
        <v>122</v>
      </c>
      <c r="C15" s="247"/>
      <c r="D15" s="247"/>
      <c r="E15" s="247"/>
      <c r="F15" s="247"/>
      <c r="G15" s="247"/>
      <c r="H15" s="247"/>
      <c r="I15" s="247"/>
      <c r="J15" s="247"/>
      <c r="K15" s="247"/>
      <c r="L15" s="247"/>
      <c r="M15" s="247"/>
      <c r="N15" s="247"/>
    </row>
    <row r="16" spans="1:14" x14ac:dyDescent="0.25">
      <c r="A16" s="161" t="s">
        <v>59</v>
      </c>
      <c r="B16" s="247" t="s">
        <v>123</v>
      </c>
      <c r="C16" s="247"/>
      <c r="D16" s="247"/>
      <c r="E16" s="247"/>
      <c r="F16" s="247"/>
      <c r="G16" s="247"/>
      <c r="H16" s="247"/>
      <c r="I16" s="247"/>
      <c r="J16" s="247"/>
      <c r="K16" s="247"/>
      <c r="L16" s="247"/>
      <c r="M16" s="247"/>
      <c r="N16" s="247"/>
    </row>
    <row r="17" spans="1:14" x14ac:dyDescent="0.25">
      <c r="A17" s="162" t="s">
        <v>60</v>
      </c>
      <c r="B17" s="247" t="s">
        <v>124</v>
      </c>
      <c r="C17" s="247"/>
      <c r="D17" s="247"/>
      <c r="E17" s="247"/>
      <c r="F17" s="247"/>
      <c r="G17" s="247"/>
      <c r="H17" s="247"/>
      <c r="I17" s="247"/>
      <c r="J17" s="247"/>
      <c r="K17" s="247"/>
      <c r="L17" s="247"/>
      <c r="M17" s="247"/>
      <c r="N17" s="247"/>
    </row>
    <row r="18" spans="1:14" x14ac:dyDescent="0.25">
      <c r="A18" s="163" t="s">
        <v>3</v>
      </c>
      <c r="B18" s="247" t="s">
        <v>125</v>
      </c>
      <c r="C18" s="247"/>
      <c r="D18" s="247"/>
      <c r="E18" s="247"/>
      <c r="F18" s="247"/>
      <c r="G18" s="247"/>
      <c r="H18" s="247"/>
      <c r="I18" s="247"/>
      <c r="J18" s="247"/>
      <c r="K18" s="247"/>
      <c r="L18" s="247"/>
      <c r="M18" s="247"/>
      <c r="N18" s="247"/>
    </row>
    <row r="19" spans="1:14" x14ac:dyDescent="0.25">
      <c r="A19" s="163" t="s">
        <v>4</v>
      </c>
      <c r="B19" s="247" t="s">
        <v>126</v>
      </c>
      <c r="C19" s="247"/>
      <c r="D19" s="247"/>
      <c r="E19" s="247"/>
      <c r="F19" s="247"/>
      <c r="G19" s="247"/>
      <c r="H19" s="247"/>
      <c r="I19" s="247"/>
      <c r="J19" s="247"/>
      <c r="K19" s="247"/>
      <c r="L19" s="247"/>
      <c r="M19" s="247"/>
      <c r="N19" s="247"/>
    </row>
    <row r="20" spans="1:14" x14ac:dyDescent="0.25">
      <c r="A20" s="163" t="s">
        <v>5</v>
      </c>
      <c r="B20" s="247" t="s">
        <v>127</v>
      </c>
      <c r="C20" s="247"/>
      <c r="D20" s="247"/>
      <c r="E20" s="247"/>
      <c r="F20" s="247"/>
      <c r="G20" s="247"/>
      <c r="H20" s="247"/>
      <c r="I20" s="247"/>
      <c r="J20" s="247"/>
      <c r="K20" s="247"/>
      <c r="L20" s="247"/>
      <c r="M20" s="247"/>
      <c r="N20" s="247"/>
    </row>
    <row r="21" spans="1:14" x14ac:dyDescent="0.25">
      <c r="A21" s="160" t="s">
        <v>56</v>
      </c>
      <c r="B21" s="247" t="s">
        <v>128</v>
      </c>
      <c r="C21" s="247"/>
      <c r="D21" s="247"/>
      <c r="E21" s="247"/>
      <c r="F21" s="247"/>
      <c r="G21" s="247"/>
      <c r="H21" s="247"/>
      <c r="I21" s="247"/>
      <c r="J21" s="247"/>
      <c r="K21" s="247"/>
      <c r="L21" s="247"/>
      <c r="M21" s="247"/>
      <c r="N21" s="247"/>
    </row>
    <row r="22" spans="1:14" x14ac:dyDescent="0.25">
      <c r="A22" s="160" t="s">
        <v>129</v>
      </c>
      <c r="B22" s="247" t="s">
        <v>130</v>
      </c>
      <c r="C22" s="247"/>
      <c r="D22" s="247"/>
      <c r="E22" s="247"/>
      <c r="F22" s="247"/>
      <c r="G22" s="247"/>
      <c r="H22" s="247"/>
      <c r="I22" s="247"/>
      <c r="J22" s="247"/>
      <c r="K22" s="247"/>
      <c r="L22" s="247"/>
      <c r="M22" s="247"/>
      <c r="N22" s="247"/>
    </row>
    <row r="23" spans="1:14" ht="48" customHeight="1" x14ac:dyDescent="0.25">
      <c r="A23" s="164" t="s">
        <v>131</v>
      </c>
      <c r="B23" s="247" t="s">
        <v>132</v>
      </c>
      <c r="C23" s="247"/>
      <c r="D23" s="247"/>
      <c r="E23" s="247"/>
      <c r="F23" s="247"/>
      <c r="G23" s="247"/>
      <c r="H23" s="247"/>
      <c r="I23" s="247"/>
      <c r="J23" s="247"/>
      <c r="K23" s="247"/>
      <c r="L23" s="247"/>
      <c r="M23" s="247"/>
      <c r="N23" s="247"/>
    </row>
    <row r="24" spans="1:14" ht="30" x14ac:dyDescent="0.25">
      <c r="A24" s="164" t="s">
        <v>133</v>
      </c>
      <c r="B24" s="247" t="s">
        <v>134</v>
      </c>
      <c r="C24" s="247"/>
      <c r="D24" s="247"/>
      <c r="E24" s="247"/>
      <c r="F24" s="247"/>
      <c r="G24" s="247"/>
      <c r="H24" s="247"/>
      <c r="I24" s="247"/>
      <c r="J24" s="247"/>
      <c r="K24" s="247"/>
      <c r="L24" s="247"/>
      <c r="M24" s="247"/>
      <c r="N24" s="247"/>
    </row>
    <row r="25" spans="1:14" x14ac:dyDescent="0.25">
      <c r="A25" s="159" t="s">
        <v>135</v>
      </c>
      <c r="B25" s="247" t="s">
        <v>136</v>
      </c>
      <c r="C25" s="247"/>
      <c r="D25" s="247"/>
      <c r="E25" s="247"/>
      <c r="F25" s="247"/>
      <c r="G25" s="247"/>
      <c r="H25" s="247"/>
      <c r="I25" s="247"/>
      <c r="J25" s="247"/>
      <c r="K25" s="247"/>
      <c r="L25" s="247"/>
      <c r="M25" s="247"/>
      <c r="N25" s="247"/>
    </row>
    <row r="26" spans="1:14" ht="48.75" customHeight="1" x14ac:dyDescent="0.25">
      <c r="A26" s="159" t="s">
        <v>137</v>
      </c>
      <c r="B26" s="251" t="s">
        <v>138</v>
      </c>
      <c r="C26" s="251"/>
      <c r="D26" s="251"/>
      <c r="E26" s="251"/>
      <c r="F26" s="251"/>
      <c r="G26" s="251"/>
      <c r="H26" s="251"/>
      <c r="I26" s="251"/>
      <c r="J26" s="251"/>
      <c r="K26" s="251"/>
      <c r="L26" s="251"/>
      <c r="M26" s="251"/>
      <c r="N26" s="251"/>
    </row>
    <row r="27" spans="1:14" ht="31.5" customHeight="1" x14ac:dyDescent="0.25">
      <c r="A27" s="160" t="s">
        <v>139</v>
      </c>
      <c r="B27" s="247" t="s">
        <v>140</v>
      </c>
      <c r="C27" s="247"/>
      <c r="D27" s="247"/>
      <c r="E27" s="247"/>
      <c r="F27" s="247"/>
      <c r="G27" s="247"/>
      <c r="H27" s="247"/>
      <c r="I27" s="247"/>
      <c r="J27" s="247"/>
      <c r="K27" s="247"/>
      <c r="L27" s="247"/>
      <c r="M27" s="247"/>
      <c r="N27" s="247"/>
    </row>
    <row r="28" spans="1:14" x14ac:dyDescent="0.25">
      <c r="A28" s="234"/>
      <c r="B28" s="234"/>
      <c r="C28" s="234"/>
      <c r="D28" s="234"/>
      <c r="E28" s="234"/>
      <c r="F28" s="234"/>
      <c r="G28" s="234"/>
      <c r="H28" s="234"/>
      <c r="I28" s="234"/>
      <c r="J28" s="234"/>
      <c r="K28" s="234"/>
      <c r="L28" s="234"/>
      <c r="M28" s="234"/>
      <c r="N28" s="234"/>
    </row>
    <row r="29" spans="1:14" ht="32.25" customHeight="1" x14ac:dyDescent="0.25">
      <c r="A29" s="232" t="s">
        <v>95</v>
      </c>
      <c r="B29" s="247" t="s">
        <v>144</v>
      </c>
      <c r="C29" s="247"/>
      <c r="D29" s="247"/>
      <c r="E29" s="247"/>
      <c r="F29" s="247"/>
      <c r="G29" s="247"/>
      <c r="H29" s="247"/>
      <c r="I29" s="247"/>
      <c r="J29" s="247"/>
      <c r="K29" s="247"/>
      <c r="L29" s="247"/>
      <c r="M29" s="247"/>
      <c r="N29" s="247"/>
    </row>
    <row r="30" spans="1:14" ht="31.5" customHeight="1" x14ac:dyDescent="0.25">
      <c r="A30" s="232" t="s">
        <v>141</v>
      </c>
      <c r="B30" s="247" t="s">
        <v>145</v>
      </c>
      <c r="C30" s="247"/>
      <c r="D30" s="247"/>
      <c r="E30" s="247"/>
      <c r="F30" s="247"/>
      <c r="G30" s="247"/>
      <c r="H30" s="247"/>
      <c r="I30" s="247"/>
      <c r="J30" s="247"/>
      <c r="K30" s="247"/>
      <c r="L30" s="247"/>
      <c r="M30" s="247"/>
      <c r="N30" s="247"/>
    </row>
    <row r="31" spans="1:14" ht="45.75" customHeight="1" x14ac:dyDescent="0.25">
      <c r="A31" s="232" t="s">
        <v>97</v>
      </c>
      <c r="B31" s="247" t="s">
        <v>146</v>
      </c>
      <c r="C31" s="247"/>
      <c r="D31" s="247"/>
      <c r="E31" s="247"/>
      <c r="F31" s="247"/>
      <c r="G31" s="247"/>
      <c r="H31" s="247"/>
      <c r="I31" s="247"/>
      <c r="J31" s="247"/>
      <c r="K31" s="247"/>
      <c r="L31" s="247"/>
      <c r="M31" s="247"/>
      <c r="N31" s="247"/>
    </row>
    <row r="32" spans="1:14" ht="22.5" customHeight="1" x14ac:dyDescent="0.25">
      <c r="A32" s="232"/>
      <c r="B32" s="236" t="s">
        <v>156</v>
      </c>
      <c r="C32" s="230"/>
      <c r="D32" s="230"/>
      <c r="E32" s="230"/>
      <c r="F32" s="230"/>
      <c r="G32" s="230"/>
      <c r="H32" s="230"/>
      <c r="I32" s="230"/>
      <c r="J32" s="230"/>
      <c r="K32" s="230"/>
      <c r="L32" s="230"/>
      <c r="M32" s="230"/>
      <c r="N32" s="230"/>
    </row>
    <row r="33" spans="1:14" x14ac:dyDescent="0.25">
      <c r="A33" s="233" t="s">
        <v>98</v>
      </c>
      <c r="B33" s="247" t="s">
        <v>142</v>
      </c>
      <c r="C33" s="247"/>
      <c r="D33" s="247"/>
      <c r="E33" s="247"/>
      <c r="F33" s="247"/>
      <c r="G33" s="247"/>
      <c r="H33" s="247"/>
      <c r="I33" s="247"/>
      <c r="J33" s="247"/>
      <c r="K33" s="247"/>
      <c r="L33" s="247"/>
      <c r="M33" s="247"/>
      <c r="N33" s="247"/>
    </row>
    <row r="34" spans="1:14" ht="32.25" customHeight="1" x14ac:dyDescent="0.25">
      <c r="A34" s="232" t="s">
        <v>99</v>
      </c>
      <c r="B34" s="247" t="s">
        <v>147</v>
      </c>
      <c r="C34" s="247"/>
      <c r="D34" s="247"/>
      <c r="E34" s="247"/>
      <c r="F34" s="247"/>
      <c r="G34" s="247"/>
      <c r="H34" s="247"/>
      <c r="I34" s="247"/>
      <c r="J34" s="247"/>
      <c r="K34" s="247"/>
      <c r="L34" s="247"/>
      <c r="M34" s="247"/>
      <c r="N34" s="247"/>
    </row>
    <row r="35" spans="1:14" ht="31.5" customHeight="1" x14ac:dyDescent="0.25">
      <c r="A35" s="160" t="s">
        <v>100</v>
      </c>
      <c r="B35" s="247" t="s">
        <v>148</v>
      </c>
      <c r="C35" s="247"/>
      <c r="D35" s="247"/>
      <c r="E35" s="247"/>
      <c r="F35" s="247"/>
      <c r="G35" s="247"/>
      <c r="H35" s="247"/>
      <c r="I35" s="247"/>
      <c r="J35" s="247"/>
      <c r="K35" s="247"/>
      <c r="L35" s="247"/>
      <c r="M35" s="247"/>
      <c r="N35" s="247"/>
    </row>
    <row r="36" spans="1:14" ht="20.25" customHeight="1" x14ac:dyDescent="0.25">
      <c r="A36" s="160" t="s">
        <v>101</v>
      </c>
      <c r="B36" s="247" t="s">
        <v>149</v>
      </c>
      <c r="C36" s="247"/>
      <c r="D36" s="247"/>
      <c r="E36" s="247"/>
      <c r="F36" s="247"/>
      <c r="G36" s="247"/>
      <c r="H36" s="247"/>
      <c r="I36" s="247"/>
      <c r="J36" s="247"/>
      <c r="K36" s="247"/>
      <c r="L36" s="247"/>
      <c r="M36" s="247"/>
      <c r="N36" s="247"/>
    </row>
    <row r="37" spans="1:14" x14ac:dyDescent="0.25">
      <c r="A37" s="232" t="s">
        <v>102</v>
      </c>
      <c r="B37" s="247" t="s">
        <v>143</v>
      </c>
      <c r="C37" s="247"/>
      <c r="D37" s="247"/>
      <c r="E37" s="247"/>
      <c r="F37" s="247"/>
      <c r="G37" s="247"/>
      <c r="H37" s="247"/>
      <c r="I37" s="247"/>
      <c r="J37" s="247"/>
      <c r="K37" s="247"/>
      <c r="L37" s="247"/>
      <c r="M37" s="247"/>
      <c r="N37" s="247"/>
    </row>
    <row r="38" spans="1:14" x14ac:dyDescent="0.25">
      <c r="A38" s="232" t="s">
        <v>103</v>
      </c>
      <c r="B38" s="247" t="s">
        <v>150</v>
      </c>
      <c r="C38" s="247"/>
      <c r="D38" s="247"/>
      <c r="E38" s="247"/>
      <c r="F38" s="247"/>
      <c r="G38" s="247"/>
      <c r="H38" s="247"/>
      <c r="I38" s="247"/>
      <c r="J38" s="247"/>
      <c r="K38" s="247"/>
      <c r="L38" s="247"/>
      <c r="M38" s="247"/>
      <c r="N38" s="247"/>
    </row>
    <row r="39" spans="1:14" x14ac:dyDescent="0.25">
      <c r="A39" s="160" t="s">
        <v>104</v>
      </c>
      <c r="B39" s="247" t="s">
        <v>151</v>
      </c>
      <c r="C39" s="247"/>
      <c r="D39" s="247"/>
      <c r="E39" s="247"/>
      <c r="F39" s="247"/>
      <c r="G39" s="247"/>
      <c r="H39" s="247"/>
      <c r="I39" s="247"/>
      <c r="J39" s="247"/>
      <c r="K39" s="247"/>
      <c r="L39" s="247"/>
      <c r="M39" s="247"/>
      <c r="N39" s="247"/>
    </row>
    <row r="40" spans="1:14" ht="34.5" customHeight="1" x14ac:dyDescent="0.25">
      <c r="A40" s="232" t="s">
        <v>105</v>
      </c>
      <c r="B40" s="247" t="s">
        <v>152</v>
      </c>
      <c r="C40" s="247"/>
      <c r="D40" s="247"/>
      <c r="E40" s="247"/>
      <c r="F40" s="247"/>
      <c r="G40" s="247"/>
      <c r="H40" s="247"/>
      <c r="I40" s="247"/>
      <c r="J40" s="247"/>
      <c r="K40" s="247"/>
      <c r="L40" s="247"/>
      <c r="M40" s="247"/>
      <c r="N40" s="247"/>
    </row>
    <row r="41" spans="1:14" x14ac:dyDescent="0.25">
      <c r="A41" s="160" t="s">
        <v>106</v>
      </c>
      <c r="B41" s="247" t="s">
        <v>153</v>
      </c>
      <c r="C41" s="247"/>
      <c r="D41" s="247"/>
      <c r="E41" s="247"/>
      <c r="F41" s="247"/>
      <c r="G41" s="247"/>
      <c r="H41" s="247"/>
      <c r="I41" s="247"/>
      <c r="J41" s="247"/>
      <c r="K41" s="247"/>
      <c r="L41" s="247"/>
      <c r="M41" s="247"/>
      <c r="N41" s="247"/>
    </row>
    <row r="42" spans="1:14" ht="33" customHeight="1" x14ac:dyDescent="0.25">
      <c r="A42" s="232" t="s">
        <v>107</v>
      </c>
      <c r="B42" s="247" t="s">
        <v>154</v>
      </c>
      <c r="C42" s="247"/>
      <c r="D42" s="247"/>
      <c r="E42" s="247"/>
      <c r="F42" s="247"/>
      <c r="G42" s="247"/>
      <c r="H42" s="247"/>
      <c r="I42" s="247"/>
      <c r="J42" s="247"/>
      <c r="K42" s="247"/>
      <c r="L42" s="247"/>
      <c r="M42" s="247"/>
      <c r="N42" s="247"/>
    </row>
    <row r="43" spans="1:14" x14ac:dyDescent="0.25">
      <c r="A43" s="232" t="s">
        <v>108</v>
      </c>
      <c r="B43" s="247" t="s">
        <v>155</v>
      </c>
      <c r="C43" s="247"/>
      <c r="D43" s="247"/>
      <c r="E43" s="247"/>
      <c r="F43" s="247"/>
      <c r="G43" s="247"/>
      <c r="H43" s="247"/>
      <c r="I43" s="247"/>
      <c r="J43" s="247"/>
      <c r="K43" s="247"/>
      <c r="L43" s="247"/>
      <c r="M43" s="247"/>
      <c r="N43" s="247"/>
    </row>
  </sheetData>
  <sheetProtection sheet="1" objects="1" scenarios="1"/>
  <customSheetViews>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selection activeCell="B32" sqref="B32"/>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8">
    <mergeCell ref="B40:N40"/>
    <mergeCell ref="B41:N41"/>
    <mergeCell ref="B42:N42"/>
    <mergeCell ref="B43:N43"/>
    <mergeCell ref="B35:N35"/>
    <mergeCell ref="B36:N36"/>
    <mergeCell ref="B37:N37"/>
    <mergeCell ref="B38:N38"/>
    <mergeCell ref="B39:N39"/>
    <mergeCell ref="B29:N29"/>
    <mergeCell ref="B30:N30"/>
    <mergeCell ref="B31:N31"/>
    <mergeCell ref="B33:N33"/>
    <mergeCell ref="B34:N34"/>
    <mergeCell ref="B27:N27"/>
    <mergeCell ref="B16:N16"/>
    <mergeCell ref="B17:N17"/>
    <mergeCell ref="B18:N18"/>
    <mergeCell ref="B19:N19"/>
    <mergeCell ref="B20:N20"/>
    <mergeCell ref="B21:N21"/>
    <mergeCell ref="B22:N22"/>
    <mergeCell ref="B23:N23"/>
    <mergeCell ref="B24:N24"/>
    <mergeCell ref="B25:N25"/>
    <mergeCell ref="B26:N26"/>
    <mergeCell ref="B15:N15"/>
    <mergeCell ref="A1:N1"/>
    <mergeCell ref="A2:N2"/>
    <mergeCell ref="A3:N3"/>
    <mergeCell ref="A5:N5"/>
    <mergeCell ref="A7:N7"/>
    <mergeCell ref="A8:N8"/>
    <mergeCell ref="A9:N9"/>
    <mergeCell ref="B11:N11"/>
    <mergeCell ref="B12:N12"/>
    <mergeCell ref="B13:N13"/>
    <mergeCell ref="B14:N14"/>
  </mergeCells>
  <hyperlinks>
    <hyperlink ref="A5" r:id="rId3"/>
    <hyperlink ref="B32"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B5" sqref="B5"/>
    </sheetView>
  </sheetViews>
  <sheetFormatPr baseColWidth="10" defaultColWidth="10.625" defaultRowHeight="15" x14ac:dyDescent="0.25"/>
  <cols>
    <col min="1" max="1" width="18.25" style="127" bestFit="1" customWidth="1"/>
    <col min="2" max="2" width="23.875" style="127" bestFit="1" customWidth="1"/>
    <col min="3" max="8" width="10.625" style="127"/>
    <col min="9" max="9" width="12.25" style="127" customWidth="1"/>
    <col min="10" max="10" width="10.625" style="127"/>
    <col min="11" max="11" width="42.375" style="127" customWidth="1"/>
    <col min="12" max="16384" width="10.625" style="127"/>
  </cols>
  <sheetData>
    <row r="1" spans="1:11" ht="18.75" x14ac:dyDescent="0.3">
      <c r="A1" s="177" t="s">
        <v>85</v>
      </c>
      <c r="B1" s="176">
        <f>Ausblenden!A82</f>
        <v>2025</v>
      </c>
    </row>
    <row r="3" spans="1:11" ht="15.75" x14ac:dyDescent="0.25">
      <c r="A3" s="146" t="s">
        <v>0</v>
      </c>
      <c r="B3" s="125">
        <f>'Deckblatt 2025'!C9</f>
        <v>0</v>
      </c>
      <c r="C3" s="126"/>
      <c r="D3" s="38"/>
      <c r="E3" s="126"/>
      <c r="F3" s="126"/>
      <c r="G3" s="126"/>
      <c r="H3" s="126"/>
      <c r="I3" s="124"/>
      <c r="J3" s="124"/>
      <c r="K3" s="39"/>
    </row>
    <row r="4" spans="1:11" ht="15.75" x14ac:dyDescent="0.25">
      <c r="A4" s="147" t="s">
        <v>82</v>
      </c>
      <c r="B4" s="125">
        <f>'Deckblatt 2025'!C11</f>
        <v>0</v>
      </c>
      <c r="C4" s="128"/>
      <c r="D4" s="128"/>
      <c r="E4" s="128"/>
      <c r="F4" s="128"/>
      <c r="G4" s="126"/>
      <c r="H4" s="126"/>
      <c r="I4" s="40"/>
      <c r="J4" s="41"/>
      <c r="K4" s="42"/>
    </row>
    <row r="5" spans="1:11" x14ac:dyDescent="0.25">
      <c r="A5" s="147" t="s">
        <v>71</v>
      </c>
      <c r="B5" s="200">
        <f>'Deckblatt 2025'!C13</f>
        <v>0</v>
      </c>
    </row>
    <row r="6" spans="1:11" x14ac:dyDescent="0.25">
      <c r="A6" s="28"/>
    </row>
  </sheetData>
  <sheetProtection sheet="1" objects="1" scenarios="1"/>
  <customSheetViews>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G3" sqref="G3"/>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76" t="s">
        <v>86</v>
      </c>
      <c r="B1" s="176">
        <f>Ausblenden!A82</f>
        <v>2025</v>
      </c>
    </row>
    <row r="3" spans="1:10" ht="15.75" x14ac:dyDescent="0.25">
      <c r="A3" s="146" t="s">
        <v>0</v>
      </c>
      <c r="B3" s="43">
        <f>'Deckblatt 2025'!C9</f>
        <v>0</v>
      </c>
      <c r="C3" s="37"/>
      <c r="D3" s="38"/>
      <c r="E3" s="37"/>
      <c r="F3" s="37"/>
      <c r="H3" s="252"/>
      <c r="I3" s="252"/>
      <c r="J3" s="39"/>
    </row>
    <row r="4" spans="1:10" ht="15.75" x14ac:dyDescent="0.25">
      <c r="A4" s="147" t="s">
        <v>82</v>
      </c>
      <c r="B4" s="43">
        <f>'Deckblatt 2025'!C11</f>
        <v>0</v>
      </c>
      <c r="C4" s="37" t="s">
        <v>68</v>
      </c>
      <c r="D4" s="38"/>
      <c r="E4" s="37"/>
      <c r="F4" s="37"/>
      <c r="H4" s="40"/>
      <c r="I4" s="41"/>
      <c r="J4" s="42"/>
    </row>
    <row r="5" spans="1:10" ht="15" x14ac:dyDescent="0.25">
      <c r="A5" s="147" t="s">
        <v>71</v>
      </c>
      <c r="B5" s="43">
        <f>'Deckblatt 2025'!C13</f>
        <v>0</v>
      </c>
    </row>
    <row r="6" spans="1:10" ht="15" x14ac:dyDescent="0.25">
      <c r="A6" s="121"/>
    </row>
  </sheetData>
  <sheetProtection sheet="1" objects="1" scenarios="1"/>
  <customSheetViews>
    <customSheetView guid="{BCBC1B11-4E9B-4E8B-8945-781F487FE216}" scale="80" fitToPage="1">
      <selection activeCell="G3" sqref="G3"/>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selection activeCell="G3" sqref="G3"/>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80" zoomScaleNormal="80" workbookViewId="0">
      <selection activeCell="L29" sqref="L29"/>
    </sheetView>
  </sheetViews>
  <sheetFormatPr baseColWidth="10" defaultColWidth="10.625" defaultRowHeight="15" x14ac:dyDescent="0.25"/>
  <cols>
    <col min="1" max="1" width="33.75" style="142" bestFit="1" customWidth="1"/>
    <col min="2" max="2" width="10.625" style="142"/>
    <col min="3" max="3" width="10.625" style="142" customWidth="1"/>
    <col min="4" max="16384" width="10.625" style="142"/>
  </cols>
  <sheetData>
    <row r="1" spans="1:14" ht="18.75" x14ac:dyDescent="0.3">
      <c r="A1" s="176" t="s">
        <v>87</v>
      </c>
      <c r="B1" s="176">
        <f>Ausblenden!A82</f>
        <v>2025</v>
      </c>
    </row>
    <row r="3" spans="1:14" x14ac:dyDescent="0.25">
      <c r="A3" s="146" t="s">
        <v>0</v>
      </c>
      <c r="B3" s="137">
        <f>'Deckblatt 2025'!C9</f>
        <v>0</v>
      </c>
      <c r="C3" s="138"/>
      <c r="D3" s="139"/>
      <c r="E3" s="138"/>
      <c r="F3" s="138"/>
      <c r="G3" s="138"/>
      <c r="H3" s="138"/>
      <c r="I3" s="140"/>
      <c r="J3" s="140"/>
      <c r="K3" s="141"/>
    </row>
    <row r="4" spans="1:14" x14ac:dyDescent="0.25">
      <c r="A4" s="147" t="s">
        <v>82</v>
      </c>
      <c r="B4" s="137">
        <f>'Deckblatt 2025'!C11</f>
        <v>0</v>
      </c>
      <c r="C4" s="139"/>
      <c r="D4" s="139"/>
      <c r="E4" s="139"/>
      <c r="F4" s="139"/>
      <c r="G4" s="138"/>
      <c r="H4" s="138"/>
      <c r="I4" s="143"/>
      <c r="J4" s="138"/>
      <c r="K4" s="137"/>
    </row>
    <row r="5" spans="1:14" x14ac:dyDescent="0.25">
      <c r="A5" s="147" t="s">
        <v>71</v>
      </c>
      <c r="B5" s="137">
        <f>'Deckblatt 2025'!C13</f>
        <v>0</v>
      </c>
    </row>
    <row r="7" spans="1:14" x14ac:dyDescent="0.25">
      <c r="A7" s="28" t="s">
        <v>78</v>
      </c>
      <c r="B7" s="28"/>
      <c r="C7" s="28"/>
      <c r="G7" s="28" t="s">
        <v>79</v>
      </c>
    </row>
    <row r="9" spans="1:14" x14ac:dyDescent="0.25">
      <c r="A9" s="166"/>
      <c r="B9" s="144" t="s">
        <v>66</v>
      </c>
      <c r="C9" s="144" t="s">
        <v>67</v>
      </c>
      <c r="D9" s="201" t="s">
        <v>94</v>
      </c>
      <c r="G9" s="166"/>
      <c r="H9" s="167" t="s">
        <v>2</v>
      </c>
      <c r="I9" s="168" t="s">
        <v>59</v>
      </c>
      <c r="J9" s="169" t="s">
        <v>60</v>
      </c>
      <c r="K9" s="170" t="s">
        <v>3</v>
      </c>
      <c r="L9" s="170" t="s">
        <v>4</v>
      </c>
      <c r="M9" s="170" t="s">
        <v>73</v>
      </c>
      <c r="N9" s="167" t="s">
        <v>56</v>
      </c>
    </row>
    <row r="10" spans="1:14" x14ac:dyDescent="0.25">
      <c r="A10" s="144" t="s">
        <v>6</v>
      </c>
      <c r="B10" s="171" t="str">
        <f>IFERROR(Jahresübersicht!B10/Jahresübersicht!$E10,"")</f>
        <v/>
      </c>
      <c r="C10" s="171" t="str">
        <f>IFERROR(Jahresübersicht!C10/Jahresübersicht!$E10,"")</f>
        <v/>
      </c>
      <c r="D10" s="171" t="str">
        <f>IFERROR(Jahresübersicht!D10/Jahresübersicht!$E10,"")</f>
        <v/>
      </c>
      <c r="G10" s="144" t="s">
        <v>6</v>
      </c>
      <c r="H10" s="171" t="str">
        <f>IFERROR(Jahresübersicht!F10/Jahresübersicht!Y10,"")</f>
        <v/>
      </c>
      <c r="I10" s="171" t="str">
        <f>IFERROR((Jahresübersicht!G10+Jahresübersicht!H10+Jahresübersicht!I10)/Jahresübersicht!Y10,"")</f>
        <v/>
      </c>
      <c r="J10" s="171" t="str">
        <f>IFERROR((Jahresübersicht!J10+Jahresübersicht!K10+Jahresübersicht!L10)/Jahresübersicht!Y10,"")</f>
        <v/>
      </c>
      <c r="K10" s="171" t="str">
        <f>IFERROR((Jahresübersicht!M10+Jahresübersicht!N10+Jahresübersicht!O10)/Jahresübersicht!Y10,"")</f>
        <v/>
      </c>
      <c r="L10" s="171" t="str">
        <f>IFERROR((Jahresübersicht!P10+Jahresübersicht!Q10+Jahresübersicht!R10)/Jahresübersicht!Y10,"")</f>
        <v/>
      </c>
      <c r="M10" s="171" t="str">
        <f>IFERROR((Jahresübersicht!S10+Jahresübersicht!T10+Jahresübersicht!U10)/Jahresübersicht!Y10,"")</f>
        <v/>
      </c>
      <c r="N10" s="171" t="str">
        <f>IFERROR((Jahresübersicht!V10+Jahresübersicht!W10+Jahresübersicht!X10)/Jahresübersicht!Y10,"")</f>
        <v/>
      </c>
    </row>
    <row r="11" spans="1:14" x14ac:dyDescent="0.25">
      <c r="A11" s="144" t="s">
        <v>7</v>
      </c>
      <c r="B11" s="171" t="str">
        <f>IFERROR(Jahresübersicht!B11/Jahresübersicht!$E11,"")</f>
        <v/>
      </c>
      <c r="C11" s="171" t="str">
        <f>IFERROR(Jahresübersicht!C11/Jahresübersicht!$E11,"")</f>
        <v/>
      </c>
      <c r="D11" s="171" t="str">
        <f>IFERROR(Jahresübersicht!D11/Jahresübersicht!$E11,"")</f>
        <v/>
      </c>
      <c r="G11" s="144" t="s">
        <v>7</v>
      </c>
      <c r="H11" s="171" t="str">
        <f>IFERROR(Jahresübersicht!F11/Jahresübersicht!Y11,"")</f>
        <v/>
      </c>
      <c r="I11" s="171" t="str">
        <f>IFERROR((Jahresübersicht!G11+Jahresübersicht!H11+Jahresübersicht!I11)/Jahresübersicht!Y11,"")</f>
        <v/>
      </c>
      <c r="J11" s="171" t="str">
        <f>IFERROR((Jahresübersicht!J11+Jahresübersicht!K11+Jahresübersicht!L11)/Jahresübersicht!Y11,"")</f>
        <v/>
      </c>
      <c r="K11" s="171" t="str">
        <f>IFERROR((Jahresübersicht!M11+Jahresübersicht!N11+Jahresübersicht!O11)/Jahresübersicht!Y11,"")</f>
        <v/>
      </c>
      <c r="L11" s="171" t="str">
        <f>IFERROR((Jahresübersicht!P11+Jahresübersicht!Q11+Jahresübersicht!R11)/Jahresübersicht!Y11,"")</f>
        <v/>
      </c>
      <c r="M11" s="171" t="str">
        <f>IFERROR((Jahresübersicht!S11+Jahresübersicht!T11+Jahresübersicht!U11)/Jahresübersicht!Y11,"")</f>
        <v/>
      </c>
      <c r="N11" s="171" t="str">
        <f>IFERROR((Jahresübersicht!V11+Jahresübersicht!W11+Jahresübersicht!X11)/Jahresübersicht!Y11,"")</f>
        <v/>
      </c>
    </row>
    <row r="12" spans="1:14" x14ac:dyDescent="0.25">
      <c r="A12" s="144" t="s">
        <v>8</v>
      </c>
      <c r="B12" s="171" t="str">
        <f>IFERROR(Jahresübersicht!B12/Jahresübersicht!$E12,"")</f>
        <v/>
      </c>
      <c r="C12" s="171" t="str">
        <f>IFERROR(Jahresübersicht!C12/Jahresübersicht!$E12,"")</f>
        <v/>
      </c>
      <c r="D12" s="171" t="str">
        <f>IFERROR(Jahresübersicht!D12/Jahresübersicht!$E12,"")</f>
        <v/>
      </c>
      <c r="G12" s="144" t="s">
        <v>8</v>
      </c>
      <c r="H12" s="171" t="str">
        <f>IFERROR(Jahresübersicht!F12/Jahresübersicht!Y12,"")</f>
        <v/>
      </c>
      <c r="I12" s="171" t="str">
        <f>IFERROR((Jahresübersicht!G12+Jahresübersicht!H12+Jahresübersicht!I12)/Jahresübersicht!Y12,"")</f>
        <v/>
      </c>
      <c r="J12" s="171" t="str">
        <f>IFERROR((Jahresübersicht!J12+Jahresübersicht!K12+Jahresübersicht!L12)/Jahresübersicht!Y12,"")</f>
        <v/>
      </c>
      <c r="K12" s="171" t="str">
        <f>IFERROR((Jahresübersicht!M12+Jahresübersicht!N12+Jahresübersicht!O12)/Jahresübersicht!Y12,"")</f>
        <v/>
      </c>
      <c r="L12" s="171" t="str">
        <f>IFERROR((Jahresübersicht!P12+Jahresübersicht!Q12+Jahresübersicht!R12)/Jahresübersicht!Y12,"")</f>
        <v/>
      </c>
      <c r="M12" s="171" t="str">
        <f>IFERROR((Jahresübersicht!S12+Jahresübersicht!T12+Jahresübersicht!U12)/Jahresübersicht!Y12,"")</f>
        <v/>
      </c>
      <c r="N12" s="171" t="str">
        <f>IFERROR((Jahresübersicht!V12+Jahresübersicht!W12+Jahresübersicht!X12)/Jahresübersicht!Y12,"")</f>
        <v/>
      </c>
    </row>
    <row r="13" spans="1:14" x14ac:dyDescent="0.25">
      <c r="A13" s="144" t="s">
        <v>9</v>
      </c>
      <c r="B13" s="171" t="str">
        <f>IFERROR(Jahresübersicht!B13/Jahresübersicht!$E13,"")</f>
        <v/>
      </c>
      <c r="C13" s="171" t="str">
        <f>IFERROR(Jahresübersicht!C13/Jahresübersicht!$E13,"")</f>
        <v/>
      </c>
      <c r="D13" s="171" t="str">
        <f>IFERROR(Jahresübersicht!D13/Jahresübersicht!$E13,"")</f>
        <v/>
      </c>
      <c r="G13" s="144" t="s">
        <v>9</v>
      </c>
      <c r="H13" s="171" t="str">
        <f>IFERROR(Jahresübersicht!F13/Jahresübersicht!Y13,"")</f>
        <v/>
      </c>
      <c r="I13" s="171" t="str">
        <f>IFERROR((Jahresübersicht!G13+Jahresübersicht!H13+Jahresübersicht!I13)/Jahresübersicht!Y13,"")</f>
        <v/>
      </c>
      <c r="J13" s="171" t="str">
        <f>IFERROR((Jahresübersicht!J13+Jahresübersicht!K13+Jahresübersicht!L13)/Jahresübersicht!Y13,"")</f>
        <v/>
      </c>
      <c r="K13" s="171" t="str">
        <f>IFERROR((Jahresübersicht!M13+Jahresübersicht!N13+Jahresübersicht!O13)/Jahresübersicht!Y13,"")</f>
        <v/>
      </c>
      <c r="L13" s="171" t="str">
        <f>IFERROR((Jahresübersicht!P13+Jahresübersicht!Q13+Jahresübersicht!R13)/Jahresübersicht!Y13,"")</f>
        <v/>
      </c>
      <c r="M13" s="171" t="str">
        <f>IFERROR((Jahresübersicht!S13+Jahresübersicht!T13+Jahresübersicht!U13)/Jahresübersicht!Y13,"")</f>
        <v/>
      </c>
      <c r="N13" s="171" t="str">
        <f>IFERROR((Jahresübersicht!V13+Jahresübersicht!W13+Jahresübersicht!X13)/Jahresübersicht!Y13,"")</f>
        <v/>
      </c>
    </row>
    <row r="14" spans="1:14" x14ac:dyDescent="0.25">
      <c r="A14" s="144" t="s">
        <v>10</v>
      </c>
      <c r="B14" s="171" t="str">
        <f>IFERROR(Jahresübersicht!B14/Jahresübersicht!$E14,"")</f>
        <v/>
      </c>
      <c r="C14" s="171" t="str">
        <f>IFERROR(Jahresübersicht!C14/Jahresübersicht!$E14,"")</f>
        <v/>
      </c>
      <c r="D14" s="171" t="str">
        <f>IFERROR(Jahresübersicht!D14/Jahresübersicht!$E14,"")</f>
        <v/>
      </c>
      <c r="G14" s="144" t="s">
        <v>10</v>
      </c>
      <c r="H14" s="171" t="str">
        <f>IFERROR(Jahresübersicht!F14/Jahresübersicht!Y14,"")</f>
        <v/>
      </c>
      <c r="I14" s="171" t="str">
        <f>IFERROR((Jahresübersicht!G14+Jahresübersicht!H14+Jahresübersicht!I14)/Jahresübersicht!Y14,"")</f>
        <v/>
      </c>
      <c r="J14" s="171" t="str">
        <f>IFERROR((Jahresübersicht!J14+Jahresübersicht!K14+Jahresübersicht!L14)/Jahresübersicht!Y14,"")</f>
        <v/>
      </c>
      <c r="K14" s="171" t="str">
        <f>IFERROR((Jahresübersicht!M14+Jahresübersicht!N14+Jahresübersicht!O14)/Jahresübersicht!Y14,"")</f>
        <v/>
      </c>
      <c r="L14" s="171" t="str">
        <f>IFERROR((Jahresübersicht!P14+Jahresübersicht!Q14+Jahresübersicht!R14)/Jahresübersicht!Y14,"")</f>
        <v/>
      </c>
      <c r="M14" s="171" t="str">
        <f>IFERROR((Jahresübersicht!S14+Jahresübersicht!T14+Jahresübersicht!U14)/Jahresübersicht!Y14,"")</f>
        <v/>
      </c>
      <c r="N14" s="171" t="str">
        <f>IFERROR((Jahresübersicht!V14+Jahresübersicht!W14+Jahresübersicht!X14)/Jahresübersicht!Y14,"")</f>
        <v/>
      </c>
    </row>
    <row r="15" spans="1:14" x14ac:dyDescent="0.25">
      <c r="A15" s="144" t="s">
        <v>11</v>
      </c>
      <c r="B15" s="171" t="str">
        <f>IFERROR(Jahresübersicht!B15/Jahresübersicht!$E15,"")</f>
        <v/>
      </c>
      <c r="C15" s="171" t="str">
        <f>IFERROR(Jahresübersicht!C15/Jahresübersicht!$E15,"")</f>
        <v/>
      </c>
      <c r="D15" s="171" t="str">
        <f>IFERROR(Jahresübersicht!D15/Jahresübersicht!$E15,"")</f>
        <v/>
      </c>
      <c r="G15" s="144" t="s">
        <v>11</v>
      </c>
      <c r="H15" s="171" t="str">
        <f>IFERROR(Jahresübersicht!F15/Jahresübersicht!Y15,"")</f>
        <v/>
      </c>
      <c r="I15" s="171" t="str">
        <f>IFERROR((Jahresübersicht!G15+Jahresübersicht!H15+Jahresübersicht!I15)/Jahresübersicht!Y15,"")</f>
        <v/>
      </c>
      <c r="J15" s="171" t="str">
        <f>IFERROR((Jahresübersicht!J15+Jahresübersicht!K15+Jahresübersicht!L15)/Jahresübersicht!Y15,"")</f>
        <v/>
      </c>
      <c r="K15" s="171" t="str">
        <f>IFERROR((Jahresübersicht!M15+Jahresübersicht!N15+Jahresübersicht!O15)/Jahresübersicht!Y15,"")</f>
        <v/>
      </c>
      <c r="L15" s="171" t="str">
        <f>IFERROR((Jahresübersicht!P15+Jahresübersicht!Q15+Jahresübersicht!R15)/Jahresübersicht!Y15,"")</f>
        <v/>
      </c>
      <c r="M15" s="171" t="str">
        <f>IFERROR((Jahresübersicht!S15+Jahresübersicht!T15+Jahresübersicht!U15)/Jahresübersicht!Y15,"")</f>
        <v/>
      </c>
      <c r="N15" s="171" t="str">
        <f>IFERROR((Jahresübersicht!V15+Jahresübersicht!W15+Jahresübersicht!X15)/Jahresübersicht!Y15,"")</f>
        <v/>
      </c>
    </row>
    <row r="16" spans="1:14" x14ac:dyDescent="0.25">
      <c r="A16" s="144" t="s">
        <v>12</v>
      </c>
      <c r="B16" s="171" t="str">
        <f>IFERROR(Jahresübersicht!B16/Jahresübersicht!$E16,"")</f>
        <v/>
      </c>
      <c r="C16" s="171" t="str">
        <f>IFERROR(Jahresübersicht!C16/Jahresübersicht!$E16,"")</f>
        <v/>
      </c>
      <c r="D16" s="171" t="str">
        <f>IFERROR(Jahresübersicht!D16/Jahresübersicht!$E16,"")</f>
        <v/>
      </c>
      <c r="G16" s="144" t="s">
        <v>12</v>
      </c>
      <c r="H16" s="171" t="str">
        <f>IFERROR(Jahresübersicht!F16/Jahresübersicht!Y16,"")</f>
        <v/>
      </c>
      <c r="I16" s="171" t="str">
        <f>IFERROR((Jahresübersicht!G16+Jahresübersicht!H16+Jahresübersicht!I16)/Jahresübersicht!Y16,"")</f>
        <v/>
      </c>
      <c r="J16" s="171" t="str">
        <f>IFERROR((Jahresübersicht!J16+Jahresübersicht!K16+Jahresübersicht!L16)/Jahresübersicht!Y16,"")</f>
        <v/>
      </c>
      <c r="K16" s="171" t="str">
        <f>IFERROR((Jahresübersicht!M16+Jahresübersicht!N16+Jahresübersicht!O16)/Jahresübersicht!Y16,"")</f>
        <v/>
      </c>
      <c r="L16" s="171" t="str">
        <f>IFERROR((Jahresübersicht!P16+Jahresübersicht!Q16+Jahresübersicht!R16)/Jahresübersicht!Y16,"")</f>
        <v/>
      </c>
      <c r="M16" s="171" t="str">
        <f>IFERROR((Jahresübersicht!S16+Jahresübersicht!T16+Jahresübersicht!U16)/Jahresübersicht!Y16,"")</f>
        <v/>
      </c>
      <c r="N16" s="171" t="str">
        <f>IFERROR((Jahresübersicht!V16+Jahresübersicht!W16+Jahresübersicht!X16)/Jahresübersicht!Y16,"")</f>
        <v/>
      </c>
    </row>
    <row r="17" spans="1:15" x14ac:dyDescent="0.25">
      <c r="A17" s="144" t="s">
        <v>13</v>
      </c>
      <c r="B17" s="171" t="str">
        <f>IFERROR(Jahresübersicht!B17/Jahresübersicht!$E17,"")</f>
        <v/>
      </c>
      <c r="C17" s="171" t="str">
        <f>IFERROR(Jahresübersicht!C17/Jahresübersicht!$E17,"")</f>
        <v/>
      </c>
      <c r="D17" s="171" t="str">
        <f>IFERROR(Jahresübersicht!D17/Jahresübersicht!$E17,"")</f>
        <v/>
      </c>
      <c r="G17" s="144" t="s">
        <v>13</v>
      </c>
      <c r="H17" s="171" t="str">
        <f>IFERROR(Jahresübersicht!F17/Jahresübersicht!Y17,"")</f>
        <v/>
      </c>
      <c r="I17" s="171" t="str">
        <f>IFERROR((Jahresübersicht!G17+Jahresübersicht!H17+Jahresübersicht!I17)/Jahresübersicht!Y17,"")</f>
        <v/>
      </c>
      <c r="J17" s="171" t="str">
        <f>IFERROR((Jahresübersicht!J17+Jahresübersicht!K17+Jahresübersicht!L17)/Jahresübersicht!Y17,"")</f>
        <v/>
      </c>
      <c r="K17" s="171" t="str">
        <f>IFERROR((Jahresübersicht!M17+Jahresübersicht!N17+Jahresübersicht!O17)/Jahresübersicht!Y17,"")</f>
        <v/>
      </c>
      <c r="L17" s="171" t="str">
        <f>IFERROR((Jahresübersicht!P17+Jahresübersicht!Q17+Jahresübersicht!R17)/Jahresübersicht!Y17,"")</f>
        <v/>
      </c>
      <c r="M17" s="171" t="str">
        <f>IFERROR((Jahresübersicht!S17+Jahresübersicht!T17+Jahresübersicht!U17)/Jahresübersicht!Y17,"")</f>
        <v/>
      </c>
      <c r="N17" s="171" t="str">
        <f>IFERROR((Jahresübersicht!V17+Jahresübersicht!W17+Jahresübersicht!X17)/Jahresübersicht!Y17,"")</f>
        <v/>
      </c>
    </row>
    <row r="18" spans="1:15" x14ac:dyDescent="0.25">
      <c r="A18" s="144" t="s">
        <v>14</v>
      </c>
      <c r="B18" s="171" t="str">
        <f>IFERROR(Jahresübersicht!B18/Jahresübersicht!$E18,"")</f>
        <v/>
      </c>
      <c r="C18" s="171" t="str">
        <f>IFERROR(Jahresübersicht!C18/Jahresübersicht!$E18,"")</f>
        <v/>
      </c>
      <c r="D18" s="171" t="str">
        <f>IFERROR(Jahresübersicht!D18/Jahresübersicht!$E18,"")</f>
        <v/>
      </c>
      <c r="G18" s="144" t="s">
        <v>14</v>
      </c>
      <c r="H18" s="171" t="str">
        <f>IFERROR(Jahresübersicht!F18/Jahresübersicht!Y18,"")</f>
        <v/>
      </c>
      <c r="I18" s="171" t="str">
        <f>IFERROR((Jahresübersicht!G18+Jahresübersicht!H18+Jahresübersicht!I18)/Jahresübersicht!Y18,"")</f>
        <v/>
      </c>
      <c r="J18" s="171" t="str">
        <f>IFERROR((Jahresübersicht!J18+Jahresübersicht!K18+Jahresübersicht!L18)/Jahresübersicht!Y18,"")</f>
        <v/>
      </c>
      <c r="K18" s="171" t="str">
        <f>IFERROR((Jahresübersicht!M18+Jahresübersicht!N18+Jahresübersicht!O18)/Jahresübersicht!Y18,"")</f>
        <v/>
      </c>
      <c r="L18" s="171" t="str">
        <f>IFERROR((Jahresübersicht!P18+Jahresübersicht!Q18+Jahresübersicht!R18)/Jahresübersicht!Y18,"")</f>
        <v/>
      </c>
      <c r="M18" s="171" t="str">
        <f>IFERROR((Jahresübersicht!S18+Jahresübersicht!T18+Jahresübersicht!U18)/Jahresübersicht!Y18,"")</f>
        <v/>
      </c>
      <c r="N18" s="171" t="str">
        <f>IFERROR((Jahresübersicht!V18+Jahresübersicht!W18+Jahresübersicht!X18)/Jahresübersicht!Y18,"")</f>
        <v/>
      </c>
    </row>
    <row r="19" spans="1:15" x14ac:dyDescent="0.25">
      <c r="A19" s="144" t="s">
        <v>15</v>
      </c>
      <c r="B19" s="171" t="str">
        <f>IFERROR(Jahresübersicht!B19/Jahresübersicht!$E19,"")</f>
        <v/>
      </c>
      <c r="C19" s="171" t="str">
        <f>IFERROR(Jahresübersicht!C19/Jahresübersicht!$E19,"")</f>
        <v/>
      </c>
      <c r="D19" s="171" t="str">
        <f>IFERROR(Jahresübersicht!D19/Jahresübersicht!$E19,"")</f>
        <v/>
      </c>
      <c r="G19" s="144" t="s">
        <v>15</v>
      </c>
      <c r="H19" s="171" t="str">
        <f>IFERROR(Jahresübersicht!F19/Jahresübersicht!Y19,"")</f>
        <v/>
      </c>
      <c r="I19" s="171" t="str">
        <f>IFERROR((Jahresübersicht!G19+Jahresübersicht!H19+Jahresübersicht!I19)/Jahresübersicht!Y19,"")</f>
        <v/>
      </c>
      <c r="J19" s="171" t="str">
        <f>IFERROR((Jahresübersicht!J19+Jahresübersicht!K19+Jahresübersicht!L19)/Jahresübersicht!Y19,"")</f>
        <v/>
      </c>
      <c r="K19" s="171" t="str">
        <f>IFERROR((Jahresübersicht!M19+Jahresübersicht!N19+Jahresübersicht!O19)/Jahresübersicht!Y19,"")</f>
        <v/>
      </c>
      <c r="L19" s="171" t="str">
        <f>IFERROR((Jahresübersicht!P19+Jahresübersicht!Q19+Jahresübersicht!R19)/Jahresübersicht!Y19,"")</f>
        <v/>
      </c>
      <c r="M19" s="171" t="str">
        <f>IFERROR((Jahresübersicht!S19+Jahresübersicht!T19+Jahresübersicht!U19)/Jahresübersicht!Y19,"")</f>
        <v/>
      </c>
      <c r="N19" s="171" t="str">
        <f>IFERROR((Jahresübersicht!V19+Jahresübersicht!W19+Jahresübersicht!X19)/Jahresübersicht!Y19,"")</f>
        <v/>
      </c>
    </row>
    <row r="20" spans="1:15" x14ac:dyDescent="0.25">
      <c r="A20" s="144" t="s">
        <v>16</v>
      </c>
      <c r="B20" s="171" t="str">
        <f>IFERROR(Jahresübersicht!B20/Jahresübersicht!$E20,"")</f>
        <v/>
      </c>
      <c r="C20" s="171" t="str">
        <f>IFERROR(Jahresübersicht!C20/Jahresübersicht!$E20,"")</f>
        <v/>
      </c>
      <c r="D20" s="171" t="str">
        <f>IFERROR(Jahresübersicht!D20/Jahresübersicht!$E20,"")</f>
        <v/>
      </c>
      <c r="G20" s="144" t="s">
        <v>16</v>
      </c>
      <c r="H20" s="171" t="str">
        <f>IFERROR(Jahresübersicht!F20/Jahresübersicht!Y20,"")</f>
        <v/>
      </c>
      <c r="I20" s="171" t="str">
        <f>IFERROR((Jahresübersicht!G20+Jahresübersicht!H20+Jahresübersicht!I20)/Jahresübersicht!Y20,"")</f>
        <v/>
      </c>
      <c r="J20" s="171" t="str">
        <f>IFERROR((Jahresübersicht!J20+Jahresübersicht!K20+Jahresübersicht!L20)/Jahresübersicht!Y20,"")</f>
        <v/>
      </c>
      <c r="K20" s="171" t="str">
        <f>IFERROR((Jahresübersicht!M20+Jahresübersicht!N20+Jahresübersicht!O20)/Jahresübersicht!Y20,"")</f>
        <v/>
      </c>
      <c r="L20" s="171" t="str">
        <f>IFERROR((Jahresübersicht!P20+Jahresübersicht!Q20+Jahresübersicht!R20)/Jahresübersicht!Y20,"")</f>
        <v/>
      </c>
      <c r="M20" s="171" t="str">
        <f>IFERROR((Jahresübersicht!S20+Jahresübersicht!T20+Jahresübersicht!U20)/Jahresübersicht!Y20,"")</f>
        <v/>
      </c>
      <c r="N20" s="171" t="str">
        <f>IFERROR((Jahresübersicht!V20+Jahresübersicht!W20+Jahresübersicht!X20)/Jahresübersicht!Y20,"")</f>
        <v/>
      </c>
    </row>
    <row r="21" spans="1:15" x14ac:dyDescent="0.25">
      <c r="A21" s="144" t="s">
        <v>17</v>
      </c>
      <c r="B21" s="171" t="str">
        <f>IFERROR(Jahresübersicht!B21/Jahresübersicht!$E21,"")</f>
        <v/>
      </c>
      <c r="C21" s="171" t="str">
        <f>IFERROR(Jahresübersicht!C21/Jahresübersicht!$E21,"")</f>
        <v/>
      </c>
      <c r="D21" s="171" t="str">
        <f>IFERROR(Jahresübersicht!D21/Jahresübersicht!$E21,"")</f>
        <v/>
      </c>
      <c r="G21" s="144" t="s">
        <v>17</v>
      </c>
      <c r="H21" s="171" t="str">
        <f>IFERROR(Jahresübersicht!F21/Jahresübersicht!Y21,"")</f>
        <v/>
      </c>
      <c r="I21" s="171" t="str">
        <f>IFERROR((Jahresübersicht!G21+Jahresübersicht!H21+Jahresübersicht!I21)/Jahresübersicht!Y21,"")</f>
        <v/>
      </c>
      <c r="J21" s="171" t="str">
        <f>IFERROR((Jahresübersicht!J21+Jahresübersicht!K21+Jahresübersicht!L21)/Jahresübersicht!Y21,"")</f>
        <v/>
      </c>
      <c r="K21" s="171" t="str">
        <f>IFERROR((Jahresübersicht!M21+Jahresübersicht!N21+Jahresübersicht!O21)/Jahresübersicht!Y21,"")</f>
        <v/>
      </c>
      <c r="L21" s="171" t="str">
        <f>IFERROR((Jahresübersicht!P21+Jahresübersicht!Q21+Jahresübersicht!R21)/Jahresübersicht!Y21,"")</f>
        <v/>
      </c>
      <c r="M21" s="171" t="str">
        <f>IFERROR((Jahresübersicht!S21+Jahresübersicht!T21+Jahresübersicht!U21)/Jahresübersicht!Y21,"")</f>
        <v/>
      </c>
      <c r="N21" s="171" t="str">
        <f>IFERROR((Jahresübersicht!V21+Jahresübersicht!W21+Jahresübersicht!X21)/Jahresübersicht!Y21,"")</f>
        <v/>
      </c>
    </row>
    <row r="22" spans="1:15" x14ac:dyDescent="0.25">
      <c r="A22" s="145" t="s">
        <v>20</v>
      </c>
      <c r="B22" s="172" t="str">
        <f>IFERROR(Jahresübersicht!B22/Jahresübersicht!$E22,"")</f>
        <v/>
      </c>
      <c r="C22" s="172" t="str">
        <f>IFERROR(Jahresübersicht!C22/Jahresübersicht!$E22,"")</f>
        <v/>
      </c>
      <c r="D22" s="172" t="str">
        <f>IFERROR(Jahresübersicht!D22/Jahresübersicht!$E22,"")</f>
        <v/>
      </c>
      <c r="G22" s="145" t="s">
        <v>20</v>
      </c>
      <c r="H22" s="172" t="str">
        <f>IFERROR(Jahresübersicht!F22/Jahresübersicht!Y22,"")</f>
        <v/>
      </c>
      <c r="I22" s="172" t="str">
        <f>IFERROR((Jahresübersicht!G22+Jahresübersicht!H22+Jahresübersicht!I22)/Jahresübersicht!Y22,"")</f>
        <v/>
      </c>
      <c r="J22" s="172" t="str">
        <f>IFERROR((Jahresübersicht!J22+Jahresübersicht!K22+Jahresübersicht!L22)/Jahresübersicht!Y22,"")</f>
        <v/>
      </c>
      <c r="K22" s="172" t="str">
        <f>IFERROR((Jahresübersicht!M22+Jahresübersicht!N22+Jahresübersicht!O22)/Jahresübersicht!Y22,"")</f>
        <v/>
      </c>
      <c r="L22" s="172" t="str">
        <f>IFERROR((Jahresübersicht!P22+Jahresübersicht!Q22+Jahresübersicht!R22)/Jahresübersicht!Y22,"")</f>
        <v/>
      </c>
      <c r="M22" s="172" t="str">
        <f>IFERROR((Jahresübersicht!S22+Jahresübersicht!T22+Jahresübersicht!U22)/Jahresübersicht!Y22,"")</f>
        <v/>
      </c>
      <c r="N22" s="172" t="str">
        <f>IFERROR((Jahresübersicht!V22+Jahresübersicht!W22+Jahresübersicht!X22)/Jahresübersicht!Y22,"")</f>
        <v/>
      </c>
    </row>
    <row r="26" spans="1:15" x14ac:dyDescent="0.25">
      <c r="A26" s="28" t="s">
        <v>57</v>
      </c>
    </row>
    <row r="28" spans="1:15" x14ac:dyDescent="0.25">
      <c r="A28" s="166"/>
      <c r="B28" s="173" t="str">
        <f>Jahresübersicht!Z8</f>
        <v>Einzelarbeit</v>
      </c>
      <c r="C28" s="173" t="str">
        <f>Jahresübersicht!AA8</f>
        <v xml:space="preserve">offenes Angebot </v>
      </c>
      <c r="D28" s="173" t="str">
        <f>Jahresübersicht!AB8</f>
        <v>Gruppenangebot</v>
      </c>
      <c r="E28" s="173" t="str">
        <f>Jahresübersicht!AC8</f>
        <v>spezielles inklusives Angebot</v>
      </c>
      <c r="F28" s="173" t="str">
        <f>Jahresübersicht!AD8</f>
        <v>Beteiligungsprojekt</v>
      </c>
      <c r="G28" s="173" t="str">
        <f>Jahresübersicht!AE8</f>
        <v>Arbeit mit Erziehenden</v>
      </c>
      <c r="H28" s="173" t="str">
        <f>Jahresübersicht!AF8</f>
        <v>Angebot in Kooperation</v>
      </c>
      <c r="I28" s="173" t="str">
        <f>Jahresübersicht!AG8</f>
        <v>adaptiver Ansatz</v>
      </c>
      <c r="J28" s="173" t="str">
        <f>Jahresübersicht!AH8</f>
        <v>Selbstverwaltung</v>
      </c>
      <c r="K28" s="173" t="str">
        <f>Jahresübersicht!AI8</f>
        <v>Ausflug/Exkursion</v>
      </c>
      <c r="L28" s="173" t="str">
        <f>Jahresübersicht!AJ8</f>
        <v>Fahrt mit Übernachtung</v>
      </c>
      <c r="M28"/>
      <c r="N28"/>
      <c r="O28"/>
    </row>
    <row r="29" spans="1:15" x14ac:dyDescent="0.25">
      <c r="A29" s="144" t="s">
        <v>6</v>
      </c>
      <c r="B29" s="171" t="str">
        <f>IFERROR(Jahresübersicht!Z10/Jahresübersicht!$AK10,"")</f>
        <v/>
      </c>
      <c r="C29" s="171" t="str">
        <f>IFERROR(Jahresübersicht!AA10/Jahresübersicht!$AK10,"")</f>
        <v/>
      </c>
      <c r="D29" s="171" t="str">
        <f>IFERROR(Jahresübersicht!AB10/Jahresübersicht!$AK10,"")</f>
        <v/>
      </c>
      <c r="E29" s="171" t="str">
        <f>IFERROR(Jahresübersicht!AC10/Jahresübersicht!$AK10,"")</f>
        <v/>
      </c>
      <c r="F29" s="171" t="str">
        <f>IFERROR(Jahresübersicht!AD10/Jahresübersicht!$AK10,"")</f>
        <v/>
      </c>
      <c r="G29" s="171" t="str">
        <f>IFERROR(Jahresübersicht!AE10/Jahresübersicht!$AK10,"")</f>
        <v/>
      </c>
      <c r="H29" s="171" t="str">
        <f>IFERROR(Jahresübersicht!AF10/Jahresübersicht!$AK10,"")</f>
        <v/>
      </c>
      <c r="I29" s="171" t="str">
        <f>IFERROR(Jahresübersicht!AG10/Jahresübersicht!$AK10,"")</f>
        <v/>
      </c>
      <c r="J29" s="171" t="str">
        <f>IFERROR(Jahresübersicht!AH10/Jahresübersicht!$AK10,"")</f>
        <v/>
      </c>
      <c r="K29" s="171" t="str">
        <f>IFERROR(Jahresübersicht!AI10/Jahresübersicht!$AK10,"")</f>
        <v/>
      </c>
      <c r="L29" s="171" t="str">
        <f>IFERROR(Jahresübersicht!AJ10/Jahresübersicht!$AK10,"")</f>
        <v/>
      </c>
      <c r="M29"/>
      <c r="N29"/>
      <c r="O29"/>
    </row>
    <row r="30" spans="1:15" x14ac:dyDescent="0.25">
      <c r="A30" s="144" t="s">
        <v>7</v>
      </c>
      <c r="B30" s="171" t="str">
        <f>IFERROR(Jahresübersicht!Z11/Jahresübersicht!$AK11,"")</f>
        <v/>
      </c>
      <c r="C30" s="171" t="str">
        <f>IFERROR(Jahresübersicht!AA11/Jahresübersicht!$AK11,"")</f>
        <v/>
      </c>
      <c r="D30" s="171" t="str">
        <f>IFERROR(Jahresübersicht!AB11/Jahresübersicht!$AK11,"")</f>
        <v/>
      </c>
      <c r="E30" s="171" t="str">
        <f>IFERROR(Jahresübersicht!AC11/Jahresübersicht!$AK11,"")</f>
        <v/>
      </c>
      <c r="F30" s="171" t="str">
        <f>IFERROR(Jahresübersicht!AD11/Jahresübersicht!$AK11,"")</f>
        <v/>
      </c>
      <c r="G30" s="171" t="str">
        <f>IFERROR(Jahresübersicht!AE11/Jahresübersicht!$AK11,"")</f>
        <v/>
      </c>
      <c r="H30" s="171" t="str">
        <f>IFERROR(Jahresübersicht!AF11/Jahresübersicht!$AK11,"")</f>
        <v/>
      </c>
      <c r="I30" s="171" t="str">
        <f>IFERROR(Jahresübersicht!AG11/Jahresübersicht!$AK11,"")</f>
        <v/>
      </c>
      <c r="J30" s="171" t="str">
        <f>IFERROR(Jahresübersicht!AH11/Jahresübersicht!$AK11,"")</f>
        <v/>
      </c>
      <c r="K30" s="171" t="str">
        <f>IFERROR(Jahresübersicht!AI11/Jahresübersicht!$AK11,"")</f>
        <v/>
      </c>
      <c r="L30" s="171" t="str">
        <f>IFERROR(Jahresübersicht!AJ11/Jahresübersicht!$AK11,"")</f>
        <v/>
      </c>
      <c r="M30"/>
      <c r="N30"/>
      <c r="O30"/>
    </row>
    <row r="31" spans="1:15" x14ac:dyDescent="0.25">
      <c r="A31" s="144" t="s">
        <v>8</v>
      </c>
      <c r="B31" s="171" t="str">
        <f>IFERROR(Jahresübersicht!Z12/Jahresübersicht!$AK12,"")</f>
        <v/>
      </c>
      <c r="C31" s="171" t="str">
        <f>IFERROR(Jahresübersicht!AA12/Jahresübersicht!$AK12,"")</f>
        <v/>
      </c>
      <c r="D31" s="171" t="str">
        <f>IFERROR(Jahresübersicht!AB12/Jahresübersicht!$AK12,"")</f>
        <v/>
      </c>
      <c r="E31" s="171" t="str">
        <f>IFERROR(Jahresübersicht!AC12/Jahresübersicht!$AK12,"")</f>
        <v/>
      </c>
      <c r="F31" s="171" t="str">
        <f>IFERROR(Jahresübersicht!AD12/Jahresübersicht!$AK12,"")</f>
        <v/>
      </c>
      <c r="G31" s="171" t="str">
        <f>IFERROR(Jahresübersicht!AE12/Jahresübersicht!$AK12,"")</f>
        <v/>
      </c>
      <c r="H31" s="171" t="str">
        <f>IFERROR(Jahresübersicht!AF12/Jahresübersicht!$AK12,"")</f>
        <v/>
      </c>
      <c r="I31" s="171" t="str">
        <f>IFERROR(Jahresübersicht!AG12/Jahresübersicht!$AK12,"")</f>
        <v/>
      </c>
      <c r="J31" s="171" t="str">
        <f>IFERROR(Jahresübersicht!AH12/Jahresübersicht!$AK12,"")</f>
        <v/>
      </c>
      <c r="K31" s="171" t="str">
        <f>IFERROR(Jahresübersicht!AI12/Jahresübersicht!$AK12,"")</f>
        <v/>
      </c>
      <c r="L31" s="171" t="str">
        <f>IFERROR(Jahresübersicht!AJ12/Jahresübersicht!$AK12,"")</f>
        <v/>
      </c>
      <c r="M31"/>
      <c r="N31"/>
      <c r="O31"/>
    </row>
    <row r="32" spans="1:15" x14ac:dyDescent="0.25">
      <c r="A32" s="144" t="s">
        <v>9</v>
      </c>
      <c r="B32" s="171" t="str">
        <f>IFERROR(Jahresübersicht!Z13/Jahresübersicht!$AK13,"")</f>
        <v/>
      </c>
      <c r="C32" s="171" t="str">
        <f>IFERROR(Jahresübersicht!AA13/Jahresübersicht!$AK13,"")</f>
        <v/>
      </c>
      <c r="D32" s="171" t="str">
        <f>IFERROR(Jahresübersicht!AB13/Jahresübersicht!$AK13,"")</f>
        <v/>
      </c>
      <c r="E32" s="171" t="str">
        <f>IFERROR(Jahresübersicht!AC13/Jahresübersicht!$AK13,"")</f>
        <v/>
      </c>
      <c r="F32" s="171" t="str">
        <f>IFERROR(Jahresübersicht!AD13/Jahresübersicht!$AK13,"")</f>
        <v/>
      </c>
      <c r="G32" s="171" t="str">
        <f>IFERROR(Jahresübersicht!AE13/Jahresübersicht!$AK13,"")</f>
        <v/>
      </c>
      <c r="H32" s="171" t="str">
        <f>IFERROR(Jahresübersicht!AF13/Jahresübersicht!$AK13,"")</f>
        <v/>
      </c>
      <c r="I32" s="171" t="str">
        <f>IFERROR(Jahresübersicht!AG13/Jahresübersicht!$AK13,"")</f>
        <v/>
      </c>
      <c r="J32" s="171" t="str">
        <f>IFERROR(Jahresübersicht!AH13/Jahresübersicht!$AK13,"")</f>
        <v/>
      </c>
      <c r="K32" s="171" t="str">
        <f>IFERROR(Jahresübersicht!AI13/Jahresübersicht!$AK13,"")</f>
        <v/>
      </c>
      <c r="L32" s="171" t="str">
        <f>IFERROR(Jahresübersicht!AJ13/Jahresübersicht!$AK13,"")</f>
        <v/>
      </c>
      <c r="M32"/>
      <c r="N32"/>
      <c r="O32"/>
    </row>
    <row r="33" spans="1:15" x14ac:dyDescent="0.25">
      <c r="A33" s="144" t="s">
        <v>10</v>
      </c>
      <c r="B33" s="171" t="str">
        <f>IFERROR(Jahresübersicht!Z14/Jahresübersicht!$AK14,"")</f>
        <v/>
      </c>
      <c r="C33" s="171" t="str">
        <f>IFERROR(Jahresübersicht!AA14/Jahresübersicht!$AK14,"")</f>
        <v/>
      </c>
      <c r="D33" s="171" t="str">
        <f>IFERROR(Jahresübersicht!AB14/Jahresübersicht!$AK14,"")</f>
        <v/>
      </c>
      <c r="E33" s="171" t="str">
        <f>IFERROR(Jahresübersicht!AC14/Jahresübersicht!$AK14,"")</f>
        <v/>
      </c>
      <c r="F33" s="171" t="str">
        <f>IFERROR(Jahresübersicht!AD14/Jahresübersicht!$AK14,"")</f>
        <v/>
      </c>
      <c r="G33" s="171" t="str">
        <f>IFERROR(Jahresübersicht!AE14/Jahresübersicht!$AK14,"")</f>
        <v/>
      </c>
      <c r="H33" s="171" t="str">
        <f>IFERROR(Jahresübersicht!AF14/Jahresübersicht!$AK14,"")</f>
        <v/>
      </c>
      <c r="I33" s="171" t="str">
        <f>IFERROR(Jahresübersicht!AG14/Jahresübersicht!$AK14,"")</f>
        <v/>
      </c>
      <c r="J33" s="171" t="str">
        <f>IFERROR(Jahresübersicht!AH14/Jahresübersicht!$AK14,"")</f>
        <v/>
      </c>
      <c r="K33" s="171" t="str">
        <f>IFERROR(Jahresübersicht!AI14/Jahresübersicht!$AK14,"")</f>
        <v/>
      </c>
      <c r="L33" s="171" t="str">
        <f>IFERROR(Jahresübersicht!AJ14/Jahresübersicht!$AK14,"")</f>
        <v/>
      </c>
      <c r="M33"/>
      <c r="N33"/>
      <c r="O33"/>
    </row>
    <row r="34" spans="1:15" x14ac:dyDescent="0.25">
      <c r="A34" s="144" t="s">
        <v>11</v>
      </c>
      <c r="B34" s="171" t="str">
        <f>IFERROR(Jahresübersicht!Z15/Jahresübersicht!$AK15,"")</f>
        <v/>
      </c>
      <c r="C34" s="171" t="str">
        <f>IFERROR(Jahresübersicht!AA15/Jahresübersicht!$AK15,"")</f>
        <v/>
      </c>
      <c r="D34" s="171" t="str">
        <f>IFERROR(Jahresübersicht!AB15/Jahresübersicht!$AK15,"")</f>
        <v/>
      </c>
      <c r="E34" s="171" t="str">
        <f>IFERROR(Jahresübersicht!AC15/Jahresübersicht!$AK15,"")</f>
        <v/>
      </c>
      <c r="F34" s="171" t="str">
        <f>IFERROR(Jahresübersicht!AD15/Jahresübersicht!$AK15,"")</f>
        <v/>
      </c>
      <c r="G34" s="171" t="str">
        <f>IFERROR(Jahresübersicht!AE15/Jahresübersicht!$AK15,"")</f>
        <v/>
      </c>
      <c r="H34" s="171" t="str">
        <f>IFERROR(Jahresübersicht!AF15/Jahresübersicht!$AK15,"")</f>
        <v/>
      </c>
      <c r="I34" s="171" t="str">
        <f>IFERROR(Jahresübersicht!AG15/Jahresübersicht!$AK15,"")</f>
        <v/>
      </c>
      <c r="J34" s="171" t="str">
        <f>IFERROR(Jahresübersicht!AH15/Jahresübersicht!$AK15,"")</f>
        <v/>
      </c>
      <c r="K34" s="171" t="str">
        <f>IFERROR(Jahresübersicht!AI15/Jahresübersicht!$AK15,"")</f>
        <v/>
      </c>
      <c r="L34" s="171" t="str">
        <f>IFERROR(Jahresübersicht!AJ15/Jahresübersicht!$AK15,"")</f>
        <v/>
      </c>
      <c r="M34"/>
      <c r="N34"/>
      <c r="O34"/>
    </row>
    <row r="35" spans="1:15" x14ac:dyDescent="0.25">
      <c r="A35" s="144" t="s">
        <v>12</v>
      </c>
      <c r="B35" s="171" t="str">
        <f>IFERROR(Jahresübersicht!Z16/Jahresübersicht!$AK16,"")</f>
        <v/>
      </c>
      <c r="C35" s="171" t="str">
        <f>IFERROR(Jahresübersicht!AA16/Jahresübersicht!$AK16,"")</f>
        <v/>
      </c>
      <c r="D35" s="171" t="str">
        <f>IFERROR(Jahresübersicht!AB16/Jahresübersicht!$AK16,"")</f>
        <v/>
      </c>
      <c r="E35" s="171" t="str">
        <f>IFERROR(Jahresübersicht!AC16/Jahresübersicht!$AK16,"")</f>
        <v/>
      </c>
      <c r="F35" s="171" t="str">
        <f>IFERROR(Jahresübersicht!AD16/Jahresübersicht!$AK16,"")</f>
        <v/>
      </c>
      <c r="G35" s="171" t="str">
        <f>IFERROR(Jahresübersicht!AE16/Jahresübersicht!$AK16,"")</f>
        <v/>
      </c>
      <c r="H35" s="171" t="str">
        <f>IFERROR(Jahresübersicht!AF16/Jahresübersicht!$AK16,"")</f>
        <v/>
      </c>
      <c r="I35" s="171" t="str">
        <f>IFERROR(Jahresübersicht!AG16/Jahresübersicht!$AK16,"")</f>
        <v/>
      </c>
      <c r="J35" s="171" t="str">
        <f>IFERROR(Jahresübersicht!AH16/Jahresübersicht!$AK16,"")</f>
        <v/>
      </c>
      <c r="K35" s="171" t="str">
        <f>IFERROR(Jahresübersicht!AI16/Jahresübersicht!$AK16,"")</f>
        <v/>
      </c>
      <c r="L35" s="171" t="str">
        <f>IFERROR(Jahresübersicht!AJ16/Jahresübersicht!$AK16,"")</f>
        <v/>
      </c>
      <c r="M35"/>
      <c r="N35"/>
      <c r="O35"/>
    </row>
    <row r="36" spans="1:15" x14ac:dyDescent="0.25">
      <c r="A36" s="144" t="s">
        <v>13</v>
      </c>
      <c r="B36" s="171" t="str">
        <f>IFERROR(Jahresübersicht!Z17/Jahresübersicht!$AK17,"")</f>
        <v/>
      </c>
      <c r="C36" s="171" t="str">
        <f>IFERROR(Jahresübersicht!AA17/Jahresübersicht!$AK17,"")</f>
        <v/>
      </c>
      <c r="D36" s="171" t="str">
        <f>IFERROR(Jahresübersicht!AB17/Jahresübersicht!$AK17,"")</f>
        <v/>
      </c>
      <c r="E36" s="171" t="str">
        <f>IFERROR(Jahresübersicht!AC17/Jahresübersicht!$AK17,"")</f>
        <v/>
      </c>
      <c r="F36" s="171" t="str">
        <f>IFERROR(Jahresübersicht!AD17/Jahresübersicht!$AK17,"")</f>
        <v/>
      </c>
      <c r="G36" s="171" t="str">
        <f>IFERROR(Jahresübersicht!AE17/Jahresübersicht!$AK17,"")</f>
        <v/>
      </c>
      <c r="H36" s="171" t="str">
        <f>IFERROR(Jahresübersicht!AF17/Jahresübersicht!$AK17,"")</f>
        <v/>
      </c>
      <c r="I36" s="171" t="str">
        <f>IFERROR(Jahresübersicht!AG17/Jahresübersicht!$AK17,"")</f>
        <v/>
      </c>
      <c r="J36" s="171" t="str">
        <f>IFERROR(Jahresübersicht!AH17/Jahresübersicht!$AK17,"")</f>
        <v/>
      </c>
      <c r="K36" s="171" t="str">
        <f>IFERROR(Jahresübersicht!AI17/Jahresübersicht!$AK17,"")</f>
        <v/>
      </c>
      <c r="L36" s="171" t="str">
        <f>IFERROR(Jahresübersicht!AJ17/Jahresübersicht!$AK17,"")</f>
        <v/>
      </c>
      <c r="M36"/>
      <c r="N36"/>
      <c r="O36"/>
    </row>
    <row r="37" spans="1:15" x14ac:dyDescent="0.25">
      <c r="A37" s="144" t="s">
        <v>14</v>
      </c>
      <c r="B37" s="171" t="str">
        <f>IFERROR(Jahresübersicht!Z18/Jahresübersicht!$AK18,"")</f>
        <v/>
      </c>
      <c r="C37" s="171" t="str">
        <f>IFERROR(Jahresübersicht!AA18/Jahresübersicht!$AK18,"")</f>
        <v/>
      </c>
      <c r="D37" s="171" t="str">
        <f>IFERROR(Jahresübersicht!AB18/Jahresübersicht!$AK18,"")</f>
        <v/>
      </c>
      <c r="E37" s="171" t="str">
        <f>IFERROR(Jahresübersicht!AC18/Jahresübersicht!$AK18,"")</f>
        <v/>
      </c>
      <c r="F37" s="171" t="str">
        <f>IFERROR(Jahresübersicht!AD18/Jahresübersicht!$AK18,"")</f>
        <v/>
      </c>
      <c r="G37" s="171" t="str">
        <f>IFERROR(Jahresübersicht!AE18/Jahresübersicht!$AK18,"")</f>
        <v/>
      </c>
      <c r="H37" s="171" t="str">
        <f>IFERROR(Jahresübersicht!AF18/Jahresübersicht!$AK18,"")</f>
        <v/>
      </c>
      <c r="I37" s="171" t="str">
        <f>IFERROR(Jahresübersicht!AG18/Jahresübersicht!$AK18,"")</f>
        <v/>
      </c>
      <c r="J37" s="171" t="str">
        <f>IFERROR(Jahresübersicht!AH18/Jahresübersicht!$AK18,"")</f>
        <v/>
      </c>
      <c r="K37" s="171" t="str">
        <f>IFERROR(Jahresübersicht!AI18/Jahresübersicht!$AK18,"")</f>
        <v/>
      </c>
      <c r="L37" s="171" t="str">
        <f>IFERROR(Jahresübersicht!AJ18/Jahresübersicht!$AK18,"")</f>
        <v/>
      </c>
      <c r="M37"/>
      <c r="N37"/>
      <c r="O37"/>
    </row>
    <row r="38" spans="1:15" x14ac:dyDescent="0.25">
      <c r="A38" s="144" t="s">
        <v>15</v>
      </c>
      <c r="B38" s="171" t="str">
        <f>IFERROR(Jahresübersicht!Z19/Jahresübersicht!$AK19,"")</f>
        <v/>
      </c>
      <c r="C38" s="171" t="str">
        <f>IFERROR(Jahresübersicht!AA19/Jahresübersicht!$AK19,"")</f>
        <v/>
      </c>
      <c r="D38" s="171" t="str">
        <f>IFERROR(Jahresübersicht!AB19/Jahresübersicht!$AK19,"")</f>
        <v/>
      </c>
      <c r="E38" s="171" t="str">
        <f>IFERROR(Jahresübersicht!AC19/Jahresübersicht!$AK19,"")</f>
        <v/>
      </c>
      <c r="F38" s="171" t="str">
        <f>IFERROR(Jahresübersicht!AD19/Jahresübersicht!$AK19,"")</f>
        <v/>
      </c>
      <c r="G38" s="171" t="str">
        <f>IFERROR(Jahresübersicht!AE19/Jahresübersicht!$AK19,"")</f>
        <v/>
      </c>
      <c r="H38" s="171" t="str">
        <f>IFERROR(Jahresübersicht!AF19/Jahresübersicht!$AK19,"")</f>
        <v/>
      </c>
      <c r="I38" s="171" t="str">
        <f>IFERROR(Jahresübersicht!AG19/Jahresübersicht!$AK19,"")</f>
        <v/>
      </c>
      <c r="J38" s="171" t="str">
        <f>IFERROR(Jahresübersicht!AH19/Jahresübersicht!$AK19,"")</f>
        <v/>
      </c>
      <c r="K38" s="171" t="str">
        <f>IFERROR(Jahresübersicht!AI19/Jahresübersicht!$AK19,"")</f>
        <v/>
      </c>
      <c r="L38" s="171" t="str">
        <f>IFERROR(Jahresübersicht!AJ19/Jahresübersicht!$AK19,"")</f>
        <v/>
      </c>
      <c r="M38"/>
      <c r="N38"/>
      <c r="O38"/>
    </row>
    <row r="39" spans="1:15" x14ac:dyDescent="0.25">
      <c r="A39" s="144" t="s">
        <v>16</v>
      </c>
      <c r="B39" s="171" t="str">
        <f>IFERROR(Jahresübersicht!Z20/Jahresübersicht!$AK20,"")</f>
        <v/>
      </c>
      <c r="C39" s="171" t="str">
        <f>IFERROR(Jahresübersicht!AA20/Jahresübersicht!$AK20,"")</f>
        <v/>
      </c>
      <c r="D39" s="171" t="str">
        <f>IFERROR(Jahresübersicht!AB20/Jahresübersicht!$AK20,"")</f>
        <v/>
      </c>
      <c r="E39" s="171" t="str">
        <f>IFERROR(Jahresübersicht!AC20/Jahresübersicht!$AK20,"")</f>
        <v/>
      </c>
      <c r="F39" s="171" t="str">
        <f>IFERROR(Jahresübersicht!AD20/Jahresübersicht!$AK20,"")</f>
        <v/>
      </c>
      <c r="G39" s="171" t="str">
        <f>IFERROR(Jahresübersicht!AE20/Jahresübersicht!$AK20,"")</f>
        <v/>
      </c>
      <c r="H39" s="171" t="str">
        <f>IFERROR(Jahresübersicht!AF20/Jahresübersicht!$AK20,"")</f>
        <v/>
      </c>
      <c r="I39" s="171" t="str">
        <f>IFERROR(Jahresübersicht!AG20/Jahresübersicht!$AK20,"")</f>
        <v/>
      </c>
      <c r="J39" s="171" t="str">
        <f>IFERROR(Jahresübersicht!AH20/Jahresübersicht!$AK20,"")</f>
        <v/>
      </c>
      <c r="K39" s="171" t="str">
        <f>IFERROR(Jahresübersicht!AI20/Jahresübersicht!$AK20,"")</f>
        <v/>
      </c>
      <c r="L39" s="171" t="str">
        <f>IFERROR(Jahresübersicht!AJ20/Jahresübersicht!$AK20,"")</f>
        <v/>
      </c>
      <c r="M39"/>
      <c r="N39"/>
      <c r="O39"/>
    </row>
    <row r="40" spans="1:15" x14ac:dyDescent="0.25">
      <c r="A40" s="144" t="s">
        <v>17</v>
      </c>
      <c r="B40" s="171" t="str">
        <f>IFERROR(Jahresübersicht!Z21/Jahresübersicht!$AK21,"")</f>
        <v/>
      </c>
      <c r="C40" s="171" t="str">
        <f>IFERROR(Jahresübersicht!AA21/Jahresübersicht!$AK21,"")</f>
        <v/>
      </c>
      <c r="D40" s="171" t="str">
        <f>IFERROR(Jahresübersicht!AB21/Jahresübersicht!$AK21,"")</f>
        <v/>
      </c>
      <c r="E40" s="171" t="str">
        <f>IFERROR(Jahresübersicht!AC21/Jahresübersicht!$AK21,"")</f>
        <v/>
      </c>
      <c r="F40" s="171" t="str">
        <f>IFERROR(Jahresübersicht!AD21/Jahresübersicht!$AK21,"")</f>
        <v/>
      </c>
      <c r="G40" s="171" t="str">
        <f>IFERROR(Jahresübersicht!AE21/Jahresübersicht!$AK21,"")</f>
        <v/>
      </c>
      <c r="H40" s="171" t="str">
        <f>IFERROR(Jahresübersicht!AF21/Jahresübersicht!$AK21,"")</f>
        <v/>
      </c>
      <c r="I40" s="171" t="str">
        <f>IFERROR(Jahresübersicht!AG21/Jahresübersicht!$AK21,"")</f>
        <v/>
      </c>
      <c r="J40" s="171" t="str">
        <f>IFERROR(Jahresübersicht!AH21/Jahresübersicht!$AK21,"")</f>
        <v/>
      </c>
      <c r="K40" s="171" t="str">
        <f>IFERROR(Jahresübersicht!AI21/Jahresübersicht!$AK21,"")</f>
        <v/>
      </c>
      <c r="L40" s="171" t="str">
        <f>IFERROR(Jahresübersicht!AJ21/Jahresübersicht!$AK21,"")</f>
        <v/>
      </c>
      <c r="M40"/>
      <c r="N40"/>
      <c r="O40"/>
    </row>
    <row r="41" spans="1:15" x14ac:dyDescent="0.25">
      <c r="A41" s="145" t="s">
        <v>20</v>
      </c>
      <c r="B41" s="172" t="str">
        <f>IFERROR(Jahresübersicht!Z22/Jahresübersicht!$AK22,"")</f>
        <v/>
      </c>
      <c r="C41" s="172" t="str">
        <f>IFERROR(Jahresübersicht!AA22/Jahresübersicht!$AK22,"")</f>
        <v/>
      </c>
      <c r="D41" s="172" t="str">
        <f>IFERROR(Jahresübersicht!AB22/Jahresübersicht!$AK22,"")</f>
        <v/>
      </c>
      <c r="E41" s="172" t="str">
        <f>IFERROR(Jahresübersicht!AC22/Jahresübersicht!$AK22,"")</f>
        <v/>
      </c>
      <c r="F41" s="172" t="str">
        <f>IFERROR(Jahresübersicht!AD22/Jahresübersicht!$AK22,"")</f>
        <v/>
      </c>
      <c r="G41" s="172" t="str">
        <f>IFERROR(Jahresübersicht!AE22/Jahresübersicht!$AK22,"")</f>
        <v/>
      </c>
      <c r="H41" s="172" t="str">
        <f>IFERROR(Jahresübersicht!AF22/Jahresübersicht!$AK22,"")</f>
        <v/>
      </c>
      <c r="I41" s="172" t="str">
        <f>IFERROR(Jahresübersicht!AG22/Jahresübersicht!$AK22,"")</f>
        <v/>
      </c>
      <c r="J41" s="172" t="str">
        <f>IFERROR(Jahresübersicht!AH22/Jahresübersicht!$AK22,"")</f>
        <v/>
      </c>
      <c r="K41" s="172" t="str">
        <f>IFERROR(Jahresübersicht!AI22/Jahresübersicht!$AK22,"")</f>
        <v/>
      </c>
      <c r="L41" s="172" t="str">
        <f>IFERROR(Jahresübersicht!AJ22/Jahresübersicht!$AK22,"")</f>
        <v/>
      </c>
      <c r="M41"/>
      <c r="N41"/>
      <c r="O41"/>
    </row>
  </sheetData>
  <sheetProtection sheet="1" objects="1" scenarios="1"/>
  <customSheetViews>
    <customSheetView guid="{BCBC1B11-4E9B-4E8B-8945-781F487FE216}" scale="80" fitToPage="1">
      <selection activeCell="L29" sqref="L29"/>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selection activeCell="L29" sqref="L29"/>
      <pageMargins left="0.70866141732283472" right="0.70866141732283472" top="0.78740157480314965" bottom="0.78740157480314965" header="0.31496062992125984" footer="0.31496062992125984"/>
      <pageSetup paperSize="9" scale="62" orientation="landscape" r:id="rId2"/>
    </customSheetView>
  </customSheetViews>
  <conditionalFormatting sqref="B28:L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48" zoomScale="70" zoomScaleNormal="70" workbookViewId="0">
      <selection activeCell="D19" sqref="D19"/>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108" t="s">
        <v>58</v>
      </c>
      <c r="B2" s="109"/>
      <c r="C2" s="110"/>
      <c r="D2" s="15"/>
      <c r="E2" s="99" t="s">
        <v>80</v>
      </c>
      <c r="F2" s="105"/>
      <c r="G2" s="105"/>
      <c r="H2" s="100"/>
      <c r="I2" s="100"/>
      <c r="J2" s="100"/>
      <c r="K2" s="106"/>
    </row>
    <row r="3" spans="1:15" x14ac:dyDescent="0.2">
      <c r="A3" s="107" t="s">
        <v>66</v>
      </c>
      <c r="B3" s="107" t="s">
        <v>67</v>
      </c>
      <c r="C3" s="107" t="s">
        <v>94</v>
      </c>
      <c r="D3" s="15"/>
      <c r="E3" s="23" t="s">
        <v>2</v>
      </c>
      <c r="F3" s="103" t="s">
        <v>59</v>
      </c>
      <c r="G3" s="104" t="s">
        <v>60</v>
      </c>
      <c r="H3" s="23" t="s">
        <v>3</v>
      </c>
      <c r="I3" s="23" t="s">
        <v>4</v>
      </c>
      <c r="J3" s="23" t="s">
        <v>5</v>
      </c>
      <c r="K3" s="23" t="s">
        <v>56</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99" t="s">
        <v>57</v>
      </c>
      <c r="B7" s="100"/>
      <c r="C7" s="100"/>
      <c r="D7" s="100"/>
      <c r="E7" s="100"/>
      <c r="F7" s="100"/>
      <c r="G7" s="100"/>
      <c r="H7" s="100"/>
      <c r="I7" s="100"/>
      <c r="J7" s="100"/>
      <c r="K7" s="100"/>
      <c r="L7" s="101"/>
      <c r="M7" s="101"/>
      <c r="N7" s="101"/>
      <c r="O7" s="102"/>
    </row>
    <row r="8" spans="1:15" ht="25.5" x14ac:dyDescent="0.2">
      <c r="A8" s="98" t="str">
        <f>Jahresübersicht!Z8</f>
        <v>Einzelarbeit</v>
      </c>
      <c r="B8" s="98" t="str">
        <f>Jahresübersicht!AA8</f>
        <v xml:space="preserve">offenes Angebot </v>
      </c>
      <c r="C8" s="98" t="str">
        <f>Jahresübersicht!AB8</f>
        <v>Gruppenangebot</v>
      </c>
      <c r="D8" s="98" t="str">
        <f>Jahresübersicht!AC8</f>
        <v>spezielles inklusives Angebot</v>
      </c>
      <c r="E8" s="98" t="str">
        <f>Jahresübersicht!AD8</f>
        <v>Beteiligungsprojekt</v>
      </c>
      <c r="F8" s="98" t="str">
        <f>Jahresübersicht!AE8</f>
        <v>Arbeit mit Erziehenden</v>
      </c>
      <c r="G8" s="98" t="str">
        <f>Jahresübersicht!AF8</f>
        <v>Angebot in Kooperation</v>
      </c>
      <c r="H8" s="98" t="str">
        <f>Jahresübersicht!AG8</f>
        <v>adaptiver Ansatz</v>
      </c>
      <c r="I8" s="98" t="str">
        <f>Jahresübersicht!AH8</f>
        <v>Selbstverwaltung</v>
      </c>
      <c r="J8" s="98" t="str">
        <f>Jahresübersicht!AI8</f>
        <v>Ausflug/Exkursion</v>
      </c>
      <c r="K8" s="98" t="e">
        <f>Jahresübersicht!#REF!</f>
        <v>#REF!</v>
      </c>
      <c r="L8" s="98" t="e">
        <f>Jahresübersicht!#REF!</f>
        <v>#REF!</v>
      </c>
      <c r="M8" s="98" t="e">
        <f>Jahresübersicht!#REF!</f>
        <v>#REF!</v>
      </c>
      <c r="N8" s="98" t="e">
        <f>Jahresübersicht!#REF!</f>
        <v>#REF!</v>
      </c>
      <c r="O8" s="98" t="str">
        <f>Jahresübersicht!AJ8</f>
        <v>Fahrt mit Übernachtung</v>
      </c>
    </row>
    <row r="9" spans="1:15" x14ac:dyDescent="0.2">
      <c r="A9" s="22">
        <f>Jahresübersicht!Z22</f>
        <v>0</v>
      </c>
      <c r="B9" s="22">
        <f>Jahresübersicht!AA22</f>
        <v>0</v>
      </c>
      <c r="C9" s="22">
        <f>Jahresübersicht!AB22</f>
        <v>0</v>
      </c>
      <c r="D9" s="22">
        <f>Jahresübersicht!AC22</f>
        <v>0</v>
      </c>
      <c r="E9" s="22">
        <f>Jahresübersicht!AD22</f>
        <v>0</v>
      </c>
      <c r="F9" s="22">
        <f>Jahresübersicht!AE22</f>
        <v>0</v>
      </c>
      <c r="G9" s="22">
        <f>Jahresübersicht!AF22</f>
        <v>0</v>
      </c>
      <c r="H9" s="22">
        <f>Jahresübersicht!AG22</f>
        <v>0</v>
      </c>
      <c r="I9" s="22">
        <f>Jahresübersicht!AH22</f>
        <v>0</v>
      </c>
      <c r="J9" s="22">
        <f>Jahresübersicht!AI22</f>
        <v>0</v>
      </c>
      <c r="K9" s="22" t="e">
        <f>Jahresübersicht!#REF!</f>
        <v>#REF!</v>
      </c>
      <c r="L9" s="22" t="e">
        <f>Jahresübersicht!#REF!</f>
        <v>#REF!</v>
      </c>
      <c r="M9" s="22" t="e">
        <f>Jahresübersicht!#REF!</f>
        <v>#REF!</v>
      </c>
      <c r="N9" s="22" t="e">
        <f>Jahresübersicht!#REF!</f>
        <v>#REF!</v>
      </c>
      <c r="O9" s="22">
        <f>Jahresübersicht!AJ22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108" t="s">
        <v>62</v>
      </c>
      <c r="B12" s="111"/>
      <c r="C12" s="111"/>
      <c r="D12" s="111"/>
      <c r="E12" s="111"/>
      <c r="F12" s="112"/>
      <c r="G12" s="18"/>
      <c r="H12" s="18"/>
      <c r="I12" s="18"/>
      <c r="J12" s="18"/>
      <c r="K12" s="18"/>
    </row>
    <row r="13" spans="1:15" ht="25.5" x14ac:dyDescent="0.2">
      <c r="A13" s="98" t="str">
        <f>Jahresübersicht!AL8</f>
        <v>selbstverwaltete Gruppen</v>
      </c>
      <c r="B13" s="98" t="str">
        <f>Jahresübersicht!AM8</f>
        <v>Veranstaltungen</v>
      </c>
      <c r="C13" s="98" t="e">
        <f>Jahresübersicht!#REF!</f>
        <v>#REF!</v>
      </c>
      <c r="D13" s="98" t="e">
        <f>Jahresübersicht!#REF!</f>
        <v>#REF!</v>
      </c>
      <c r="E13" s="98" t="e">
        <f>Jahresübersicht!#REF!</f>
        <v>#REF!</v>
      </c>
      <c r="F13" s="98" t="str">
        <f>Jahresübersicht!AN8</f>
        <v>Nutzung durch Gemeinwesen</v>
      </c>
      <c r="G13" s="19"/>
      <c r="H13" s="19"/>
      <c r="I13" s="19"/>
      <c r="J13" s="19"/>
      <c r="K13" s="19"/>
    </row>
    <row r="14" spans="1:15" x14ac:dyDescent="0.2">
      <c r="A14" s="17">
        <f>Jahresübersicht!AL22</f>
        <v>0</v>
      </c>
      <c r="B14" s="17">
        <f>Jahresübersicht!AM22</f>
        <v>0</v>
      </c>
      <c r="C14" s="17" t="e">
        <f>Jahresübersicht!#REF!</f>
        <v>#REF!</v>
      </c>
      <c r="D14" s="17" t="e">
        <f>Jahresübersicht!#REF!</f>
        <v>#REF!</v>
      </c>
      <c r="E14" s="17" t="e">
        <f>Jahresübersicht!#REF!</f>
        <v>#REF!</v>
      </c>
      <c r="F14" s="17">
        <f>Jahresübersicht!AN22</f>
        <v>0</v>
      </c>
      <c r="G14" s="18"/>
      <c r="H14" s="18"/>
      <c r="I14" s="18"/>
      <c r="J14" s="18"/>
      <c r="K14" s="18"/>
    </row>
    <row r="17" spans="1:4" ht="15" thickBot="1" x14ac:dyDescent="0.25">
      <c r="A17" s="21" t="s">
        <v>65</v>
      </c>
      <c r="B17" s="18"/>
      <c r="C17" s="18"/>
      <c r="D17" s="18"/>
    </row>
    <row r="18" spans="1:4" ht="15" thickBot="1" x14ac:dyDescent="0.25">
      <c r="A18" s="108" t="s">
        <v>58</v>
      </c>
      <c r="B18" s="111"/>
      <c r="C18" s="111"/>
      <c r="D18" s="112"/>
    </row>
    <row r="19" spans="1:4" x14ac:dyDescent="0.2">
      <c r="A19" s="23"/>
      <c r="B19" s="113" t="s">
        <v>66</v>
      </c>
      <c r="C19" s="98" t="s">
        <v>67</v>
      </c>
      <c r="D19" s="98" t="s">
        <v>94</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99" t="s">
        <v>80</v>
      </c>
      <c r="B34" s="101"/>
      <c r="C34" s="105"/>
      <c r="D34" s="105"/>
      <c r="E34" s="100"/>
      <c r="F34" s="100"/>
      <c r="G34" s="100"/>
      <c r="H34" s="106"/>
    </row>
    <row r="35" spans="1:8" x14ac:dyDescent="0.2">
      <c r="B35" s="23" t="s">
        <v>2</v>
      </c>
      <c r="C35" s="103" t="s">
        <v>59</v>
      </c>
      <c r="D35" s="104" t="s">
        <v>60</v>
      </c>
      <c r="E35" s="23" t="s">
        <v>3</v>
      </c>
      <c r="F35" s="23" t="s">
        <v>4</v>
      </c>
      <c r="G35" s="23" t="s">
        <v>5</v>
      </c>
      <c r="H35" s="23" t="s">
        <v>56</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16" t="s">
        <v>57</v>
      </c>
      <c r="B49" s="117"/>
      <c r="C49" s="117"/>
      <c r="D49" s="117"/>
      <c r="E49" s="117"/>
      <c r="F49" s="117"/>
      <c r="G49" s="117"/>
      <c r="H49" s="117"/>
      <c r="I49" s="117"/>
      <c r="J49" s="117"/>
      <c r="K49" s="117"/>
      <c r="L49" s="117"/>
      <c r="M49" s="117"/>
      <c r="N49" s="117"/>
      <c r="O49" s="117"/>
      <c r="P49" s="118"/>
    </row>
    <row r="50" spans="1:16" ht="25.5" x14ac:dyDescent="0.2">
      <c r="A50" s="20"/>
      <c r="B50" s="114" t="str">
        <f>Jahresübersicht!Z8</f>
        <v>Einzelarbeit</v>
      </c>
      <c r="C50" s="115" t="str">
        <f>Jahresübersicht!AA8</f>
        <v xml:space="preserve">offenes Angebot </v>
      </c>
      <c r="D50" s="114" t="str">
        <f>Jahresübersicht!AB8</f>
        <v>Gruppenangebot</v>
      </c>
      <c r="E50" s="115" t="str">
        <f>Jahresübersicht!AC8</f>
        <v>spezielles inklusives Angebot</v>
      </c>
      <c r="F50" s="114" t="str">
        <f>Jahresübersicht!AD8</f>
        <v>Beteiligungsprojekt</v>
      </c>
      <c r="G50" s="115" t="str">
        <f>Jahresübersicht!AE8</f>
        <v>Arbeit mit Erziehenden</v>
      </c>
      <c r="H50" s="114" t="str">
        <f>Jahresübersicht!AF8</f>
        <v>Angebot in Kooperation</v>
      </c>
      <c r="I50" s="115" t="str">
        <f>Jahresübersicht!AG8</f>
        <v>adaptiver Ansatz</v>
      </c>
      <c r="J50" s="114" t="str">
        <f>Jahresübersicht!AH8</f>
        <v>Selbstverwaltung</v>
      </c>
      <c r="K50" s="115" t="str">
        <f>Jahresübersicht!AI8</f>
        <v>Ausflug/Exkursion</v>
      </c>
      <c r="L50" s="114" t="e">
        <f>Jahresübersicht!#REF!</f>
        <v>#REF!</v>
      </c>
      <c r="M50" s="115" t="e">
        <f>Jahresübersicht!#REF!</f>
        <v>#REF!</v>
      </c>
      <c r="N50" s="114" t="e">
        <f>Jahresübersicht!#REF!</f>
        <v>#REF!</v>
      </c>
      <c r="O50" s="115" t="e">
        <f>Jahresübersicht!#REF!</f>
        <v>#REF!</v>
      </c>
      <c r="P50" s="114" t="str">
        <f>Jahresübersicht!AJ8</f>
        <v>Fahrt mit Übernachtung</v>
      </c>
    </row>
    <row r="51" spans="1:16" x14ac:dyDescent="0.2">
      <c r="A51" s="23" t="s">
        <v>6</v>
      </c>
      <c r="B51" s="22">
        <f>Jahresübersicht!Z10</f>
        <v>0</v>
      </c>
      <c r="C51" s="22">
        <f>Jahresübersicht!AA10</f>
        <v>0</v>
      </c>
      <c r="D51" s="22">
        <f>Jahresübersicht!AB10</f>
        <v>0</v>
      </c>
      <c r="E51" s="22">
        <f>Jahresübersicht!AC10</f>
        <v>0</v>
      </c>
      <c r="F51" s="22">
        <f>Jahresübersicht!AD10</f>
        <v>0</v>
      </c>
      <c r="G51" s="22">
        <f>Jahresübersicht!AE10</f>
        <v>0</v>
      </c>
      <c r="H51" s="22">
        <f>Jahresübersicht!AF10</f>
        <v>0</v>
      </c>
      <c r="I51" s="22">
        <f>Jahresübersicht!AG10</f>
        <v>0</v>
      </c>
      <c r="J51" s="22">
        <f>Jahresübersicht!AH10</f>
        <v>0</v>
      </c>
      <c r="K51" s="22">
        <f>Jahresübersicht!AI10</f>
        <v>0</v>
      </c>
      <c r="L51" s="22" t="e">
        <f>Jahresübersicht!#REF!</f>
        <v>#REF!</v>
      </c>
      <c r="M51" s="22" t="e">
        <f>Jahresübersicht!#REF!</f>
        <v>#REF!</v>
      </c>
      <c r="N51" s="22" t="e">
        <f>Jahresübersicht!#REF!</f>
        <v>#REF!</v>
      </c>
      <c r="O51" s="22" t="e">
        <f>Jahresübersicht!#REF!</f>
        <v>#REF!</v>
      </c>
      <c r="P51" s="22">
        <f>Jahresübersicht!AJ10</f>
        <v>0</v>
      </c>
    </row>
    <row r="52" spans="1:16" x14ac:dyDescent="0.2">
      <c r="A52" s="16" t="s">
        <v>7</v>
      </c>
      <c r="B52" s="22">
        <f>Jahresübersicht!Z11</f>
        <v>0</v>
      </c>
      <c r="C52" s="22">
        <f>Jahresübersicht!AA11</f>
        <v>0</v>
      </c>
      <c r="D52" s="22">
        <f>Jahresübersicht!AB11</f>
        <v>0</v>
      </c>
      <c r="E52" s="22">
        <f>Jahresübersicht!AC11</f>
        <v>0</v>
      </c>
      <c r="F52" s="22">
        <f>Jahresübersicht!AD11</f>
        <v>0</v>
      </c>
      <c r="G52" s="22">
        <f>Jahresübersicht!AE11</f>
        <v>0</v>
      </c>
      <c r="H52" s="22">
        <f>Jahresübersicht!AF11</f>
        <v>0</v>
      </c>
      <c r="I52" s="22">
        <f>Jahresübersicht!AG11</f>
        <v>0</v>
      </c>
      <c r="J52" s="22">
        <f>Jahresübersicht!AH11</f>
        <v>0</v>
      </c>
      <c r="K52" s="22">
        <f>Jahresübersicht!AI11</f>
        <v>0</v>
      </c>
      <c r="L52" s="22" t="e">
        <f>Jahresübersicht!#REF!</f>
        <v>#REF!</v>
      </c>
      <c r="M52" s="22" t="e">
        <f>Jahresübersicht!#REF!</f>
        <v>#REF!</v>
      </c>
      <c r="N52" s="22" t="e">
        <f>Jahresübersicht!#REF!</f>
        <v>#REF!</v>
      </c>
      <c r="O52" s="22" t="e">
        <f>Jahresübersicht!#REF!</f>
        <v>#REF!</v>
      </c>
      <c r="P52" s="22">
        <f>Jahresübersicht!AJ11</f>
        <v>0</v>
      </c>
    </row>
    <row r="53" spans="1:16" x14ac:dyDescent="0.2">
      <c r="A53" s="16" t="s">
        <v>8</v>
      </c>
      <c r="B53" s="22">
        <f>Jahresübersicht!Z12</f>
        <v>0</v>
      </c>
      <c r="C53" s="22">
        <f>Jahresübersicht!AA12</f>
        <v>0</v>
      </c>
      <c r="D53" s="22">
        <f>Jahresübersicht!AB12</f>
        <v>0</v>
      </c>
      <c r="E53" s="22">
        <f>Jahresübersicht!AC12</f>
        <v>0</v>
      </c>
      <c r="F53" s="22">
        <f>Jahresübersicht!AD12</f>
        <v>0</v>
      </c>
      <c r="G53" s="22">
        <f>Jahresübersicht!AE12</f>
        <v>0</v>
      </c>
      <c r="H53" s="22">
        <f>Jahresübersicht!AF12</f>
        <v>0</v>
      </c>
      <c r="I53" s="22">
        <f>Jahresübersicht!AG12</f>
        <v>0</v>
      </c>
      <c r="J53" s="22">
        <f>Jahresübersicht!AH12</f>
        <v>0</v>
      </c>
      <c r="K53" s="22">
        <f>Jahresübersicht!AI12</f>
        <v>0</v>
      </c>
      <c r="L53" s="22" t="e">
        <f>Jahresübersicht!#REF!</f>
        <v>#REF!</v>
      </c>
      <c r="M53" s="22" t="e">
        <f>Jahresübersicht!#REF!</f>
        <v>#REF!</v>
      </c>
      <c r="N53" s="22" t="e">
        <f>Jahresübersicht!#REF!</f>
        <v>#REF!</v>
      </c>
      <c r="O53" s="22" t="e">
        <f>Jahresübersicht!#REF!</f>
        <v>#REF!</v>
      </c>
      <c r="P53" s="22">
        <f>Jahresübersicht!AJ12</f>
        <v>0</v>
      </c>
    </row>
    <row r="54" spans="1:16" x14ac:dyDescent="0.2">
      <c r="A54" s="16" t="s">
        <v>9</v>
      </c>
      <c r="B54" s="22">
        <f>Jahresübersicht!Z13</f>
        <v>0</v>
      </c>
      <c r="C54" s="22">
        <f>Jahresübersicht!AA13</f>
        <v>0</v>
      </c>
      <c r="D54" s="22">
        <f>Jahresübersicht!AB13</f>
        <v>0</v>
      </c>
      <c r="E54" s="22">
        <f>Jahresübersicht!AC13</f>
        <v>0</v>
      </c>
      <c r="F54" s="22">
        <f>Jahresübersicht!AD13</f>
        <v>0</v>
      </c>
      <c r="G54" s="22">
        <f>Jahresübersicht!AE13</f>
        <v>0</v>
      </c>
      <c r="H54" s="22">
        <f>Jahresübersicht!AF13</f>
        <v>0</v>
      </c>
      <c r="I54" s="22">
        <f>Jahresübersicht!AG13</f>
        <v>0</v>
      </c>
      <c r="J54" s="22">
        <f>Jahresübersicht!AH13</f>
        <v>0</v>
      </c>
      <c r="K54" s="22">
        <f>Jahresübersicht!AI13</f>
        <v>0</v>
      </c>
      <c r="L54" s="22" t="e">
        <f>Jahresübersicht!#REF!</f>
        <v>#REF!</v>
      </c>
      <c r="M54" s="22" t="e">
        <f>Jahresübersicht!#REF!</f>
        <v>#REF!</v>
      </c>
      <c r="N54" s="22" t="e">
        <f>Jahresübersicht!#REF!</f>
        <v>#REF!</v>
      </c>
      <c r="O54" s="22" t="e">
        <f>Jahresübersicht!#REF!</f>
        <v>#REF!</v>
      </c>
      <c r="P54" s="22">
        <f>Jahresübersicht!AJ13</f>
        <v>0</v>
      </c>
    </row>
    <row r="55" spans="1:16" x14ac:dyDescent="0.2">
      <c r="A55" s="16" t="s">
        <v>10</v>
      </c>
      <c r="B55" s="22">
        <f>Jahresübersicht!Z14</f>
        <v>0</v>
      </c>
      <c r="C55" s="22">
        <f>Jahresübersicht!AA14</f>
        <v>0</v>
      </c>
      <c r="D55" s="22">
        <f>Jahresübersicht!AB14</f>
        <v>0</v>
      </c>
      <c r="E55" s="22">
        <f>Jahresübersicht!AC14</f>
        <v>0</v>
      </c>
      <c r="F55" s="22">
        <f>Jahresübersicht!AD14</f>
        <v>0</v>
      </c>
      <c r="G55" s="22">
        <f>Jahresübersicht!AE14</f>
        <v>0</v>
      </c>
      <c r="H55" s="22">
        <f>Jahresübersicht!AF14</f>
        <v>0</v>
      </c>
      <c r="I55" s="22">
        <f>Jahresübersicht!AG14</f>
        <v>0</v>
      </c>
      <c r="J55" s="22">
        <f>Jahresübersicht!AH14</f>
        <v>0</v>
      </c>
      <c r="K55" s="22">
        <f>Jahresübersicht!AI14</f>
        <v>0</v>
      </c>
      <c r="L55" s="22" t="e">
        <f>Jahresübersicht!#REF!</f>
        <v>#REF!</v>
      </c>
      <c r="M55" s="22" t="e">
        <f>Jahresübersicht!#REF!</f>
        <v>#REF!</v>
      </c>
      <c r="N55" s="22" t="e">
        <f>Jahresübersicht!#REF!</f>
        <v>#REF!</v>
      </c>
      <c r="O55" s="22" t="e">
        <f>Jahresübersicht!#REF!</f>
        <v>#REF!</v>
      </c>
      <c r="P55" s="22">
        <f>Jahresübersicht!AJ14</f>
        <v>0</v>
      </c>
    </row>
    <row r="56" spans="1:16" x14ac:dyDescent="0.2">
      <c r="A56" s="16" t="s">
        <v>11</v>
      </c>
      <c r="B56" s="22">
        <f>Jahresübersicht!Z15</f>
        <v>0</v>
      </c>
      <c r="C56" s="22">
        <f>Jahresübersicht!AA15</f>
        <v>0</v>
      </c>
      <c r="D56" s="22">
        <f>Jahresübersicht!AB15</f>
        <v>0</v>
      </c>
      <c r="E56" s="22">
        <f>Jahresübersicht!AC15</f>
        <v>0</v>
      </c>
      <c r="F56" s="22">
        <f>Jahresübersicht!AD15</f>
        <v>0</v>
      </c>
      <c r="G56" s="22">
        <f>Jahresübersicht!AE15</f>
        <v>0</v>
      </c>
      <c r="H56" s="22">
        <f>Jahresübersicht!AF15</f>
        <v>0</v>
      </c>
      <c r="I56" s="22">
        <f>Jahresübersicht!AG15</f>
        <v>0</v>
      </c>
      <c r="J56" s="22">
        <f>Jahresübersicht!AH15</f>
        <v>0</v>
      </c>
      <c r="K56" s="22">
        <f>Jahresübersicht!AI15</f>
        <v>0</v>
      </c>
      <c r="L56" s="22" t="e">
        <f>Jahresübersicht!#REF!</f>
        <v>#REF!</v>
      </c>
      <c r="M56" s="22" t="e">
        <f>Jahresübersicht!#REF!</f>
        <v>#REF!</v>
      </c>
      <c r="N56" s="22" t="e">
        <f>Jahresübersicht!#REF!</f>
        <v>#REF!</v>
      </c>
      <c r="O56" s="22" t="e">
        <f>Jahresübersicht!#REF!</f>
        <v>#REF!</v>
      </c>
      <c r="P56" s="22">
        <f>Jahresübersicht!AJ15</f>
        <v>0</v>
      </c>
    </row>
    <row r="57" spans="1:16" x14ac:dyDescent="0.2">
      <c r="A57" s="16" t="s">
        <v>12</v>
      </c>
      <c r="B57" s="22">
        <f>Jahresübersicht!Z16</f>
        <v>0</v>
      </c>
      <c r="C57" s="22">
        <f>Jahresübersicht!AA16</f>
        <v>0</v>
      </c>
      <c r="D57" s="22">
        <f>Jahresübersicht!AB16</f>
        <v>0</v>
      </c>
      <c r="E57" s="22">
        <f>Jahresübersicht!AC16</f>
        <v>0</v>
      </c>
      <c r="F57" s="22">
        <f>Jahresübersicht!AD16</f>
        <v>0</v>
      </c>
      <c r="G57" s="22">
        <f>Jahresübersicht!AE16</f>
        <v>0</v>
      </c>
      <c r="H57" s="22">
        <f>Jahresübersicht!AF16</f>
        <v>0</v>
      </c>
      <c r="I57" s="22">
        <f>Jahresübersicht!AG16</f>
        <v>0</v>
      </c>
      <c r="J57" s="22">
        <f>Jahresübersicht!AH16</f>
        <v>0</v>
      </c>
      <c r="K57" s="22">
        <f>Jahresübersicht!AI16</f>
        <v>0</v>
      </c>
      <c r="L57" s="22" t="e">
        <f>Jahresübersicht!#REF!</f>
        <v>#REF!</v>
      </c>
      <c r="M57" s="22" t="e">
        <f>Jahresübersicht!#REF!</f>
        <v>#REF!</v>
      </c>
      <c r="N57" s="22" t="e">
        <f>Jahresübersicht!#REF!</f>
        <v>#REF!</v>
      </c>
      <c r="O57" s="22" t="e">
        <f>Jahresübersicht!#REF!</f>
        <v>#REF!</v>
      </c>
      <c r="P57" s="22">
        <f>Jahresübersicht!AJ16</f>
        <v>0</v>
      </c>
    </row>
    <row r="58" spans="1:16" x14ac:dyDescent="0.2">
      <c r="A58" s="16" t="s">
        <v>13</v>
      </c>
      <c r="B58" s="22">
        <f>Jahresübersicht!Z17</f>
        <v>0</v>
      </c>
      <c r="C58" s="22">
        <f>Jahresübersicht!AA17</f>
        <v>0</v>
      </c>
      <c r="D58" s="22">
        <f>Jahresübersicht!AB17</f>
        <v>0</v>
      </c>
      <c r="E58" s="22">
        <f>Jahresübersicht!AC17</f>
        <v>0</v>
      </c>
      <c r="F58" s="22">
        <f>Jahresübersicht!AD17</f>
        <v>0</v>
      </c>
      <c r="G58" s="22">
        <f>Jahresübersicht!AE17</f>
        <v>0</v>
      </c>
      <c r="H58" s="22">
        <f>Jahresübersicht!AF17</f>
        <v>0</v>
      </c>
      <c r="I58" s="22">
        <f>Jahresübersicht!AG17</f>
        <v>0</v>
      </c>
      <c r="J58" s="22">
        <f>Jahresübersicht!AH17</f>
        <v>0</v>
      </c>
      <c r="K58" s="22">
        <f>Jahresübersicht!AI17</f>
        <v>0</v>
      </c>
      <c r="L58" s="22" t="e">
        <f>Jahresübersicht!#REF!</f>
        <v>#REF!</v>
      </c>
      <c r="M58" s="22" t="e">
        <f>Jahresübersicht!#REF!</f>
        <v>#REF!</v>
      </c>
      <c r="N58" s="22" t="e">
        <f>Jahresübersicht!#REF!</f>
        <v>#REF!</v>
      </c>
      <c r="O58" s="22" t="e">
        <f>Jahresübersicht!#REF!</f>
        <v>#REF!</v>
      </c>
      <c r="P58" s="22">
        <f>Jahresübersicht!AJ17</f>
        <v>0</v>
      </c>
    </row>
    <row r="59" spans="1:16" x14ac:dyDescent="0.2">
      <c r="A59" s="16" t="s">
        <v>14</v>
      </c>
      <c r="B59" s="22">
        <f>Jahresübersicht!Z18</f>
        <v>0</v>
      </c>
      <c r="C59" s="22">
        <f>Jahresübersicht!AA18</f>
        <v>0</v>
      </c>
      <c r="D59" s="22">
        <f>Jahresübersicht!AB18</f>
        <v>0</v>
      </c>
      <c r="E59" s="22">
        <f>Jahresübersicht!AC18</f>
        <v>0</v>
      </c>
      <c r="F59" s="22">
        <f>Jahresübersicht!AD18</f>
        <v>0</v>
      </c>
      <c r="G59" s="22">
        <f>Jahresübersicht!AE18</f>
        <v>0</v>
      </c>
      <c r="H59" s="22">
        <f>Jahresübersicht!AF18</f>
        <v>0</v>
      </c>
      <c r="I59" s="22">
        <f>Jahresübersicht!AG18</f>
        <v>0</v>
      </c>
      <c r="J59" s="22">
        <f>Jahresübersicht!AH18</f>
        <v>0</v>
      </c>
      <c r="K59" s="22">
        <f>Jahresübersicht!AI18</f>
        <v>0</v>
      </c>
      <c r="L59" s="22" t="e">
        <f>Jahresübersicht!#REF!</f>
        <v>#REF!</v>
      </c>
      <c r="M59" s="22" t="e">
        <f>Jahresübersicht!#REF!</f>
        <v>#REF!</v>
      </c>
      <c r="N59" s="22" t="e">
        <f>Jahresübersicht!#REF!</f>
        <v>#REF!</v>
      </c>
      <c r="O59" s="22" t="e">
        <f>Jahresübersicht!#REF!</f>
        <v>#REF!</v>
      </c>
      <c r="P59" s="22">
        <f>Jahresübersicht!AJ18</f>
        <v>0</v>
      </c>
    </row>
    <row r="60" spans="1:16" x14ac:dyDescent="0.2">
      <c r="A60" s="16" t="s">
        <v>15</v>
      </c>
      <c r="B60" s="22">
        <f>Jahresübersicht!Z19</f>
        <v>0</v>
      </c>
      <c r="C60" s="22">
        <f>Jahresübersicht!AA19</f>
        <v>0</v>
      </c>
      <c r="D60" s="22">
        <f>Jahresübersicht!AB19</f>
        <v>0</v>
      </c>
      <c r="E60" s="22">
        <f>Jahresübersicht!AC19</f>
        <v>0</v>
      </c>
      <c r="F60" s="22">
        <f>Jahresübersicht!AD19</f>
        <v>0</v>
      </c>
      <c r="G60" s="22">
        <f>Jahresübersicht!AE19</f>
        <v>0</v>
      </c>
      <c r="H60" s="22">
        <f>Jahresübersicht!AF19</f>
        <v>0</v>
      </c>
      <c r="I60" s="22">
        <f>Jahresübersicht!AG19</f>
        <v>0</v>
      </c>
      <c r="J60" s="22">
        <f>Jahresübersicht!AH19</f>
        <v>0</v>
      </c>
      <c r="K60" s="22">
        <f>Jahresübersicht!AI19</f>
        <v>0</v>
      </c>
      <c r="L60" s="22" t="e">
        <f>Jahresübersicht!#REF!</f>
        <v>#REF!</v>
      </c>
      <c r="M60" s="22" t="e">
        <f>Jahresübersicht!#REF!</f>
        <v>#REF!</v>
      </c>
      <c r="N60" s="22" t="e">
        <f>Jahresübersicht!#REF!</f>
        <v>#REF!</v>
      </c>
      <c r="O60" s="22" t="e">
        <f>Jahresübersicht!#REF!</f>
        <v>#REF!</v>
      </c>
      <c r="P60" s="22">
        <f>Jahresübersicht!AJ19</f>
        <v>0</v>
      </c>
    </row>
    <row r="61" spans="1:16" x14ac:dyDescent="0.2">
      <c r="A61" s="16" t="s">
        <v>16</v>
      </c>
      <c r="B61" s="22">
        <f>Jahresübersicht!Z20</f>
        <v>0</v>
      </c>
      <c r="C61" s="22">
        <f>Jahresübersicht!AA20</f>
        <v>0</v>
      </c>
      <c r="D61" s="22">
        <f>Jahresübersicht!AB20</f>
        <v>0</v>
      </c>
      <c r="E61" s="22">
        <f>Jahresübersicht!AC20</f>
        <v>0</v>
      </c>
      <c r="F61" s="22">
        <f>Jahresübersicht!AD20</f>
        <v>0</v>
      </c>
      <c r="G61" s="22">
        <f>Jahresübersicht!AE20</f>
        <v>0</v>
      </c>
      <c r="H61" s="22">
        <f>Jahresübersicht!AF20</f>
        <v>0</v>
      </c>
      <c r="I61" s="22">
        <f>Jahresübersicht!AG20</f>
        <v>0</v>
      </c>
      <c r="J61" s="22">
        <f>Jahresübersicht!AH20</f>
        <v>0</v>
      </c>
      <c r="K61" s="22">
        <f>Jahresübersicht!AI20</f>
        <v>0</v>
      </c>
      <c r="L61" s="22" t="e">
        <f>Jahresübersicht!#REF!</f>
        <v>#REF!</v>
      </c>
      <c r="M61" s="22" t="e">
        <f>Jahresübersicht!#REF!</f>
        <v>#REF!</v>
      </c>
      <c r="N61" s="22" t="e">
        <f>Jahresübersicht!#REF!</f>
        <v>#REF!</v>
      </c>
      <c r="O61" s="22" t="e">
        <f>Jahresübersicht!#REF!</f>
        <v>#REF!</v>
      </c>
      <c r="P61" s="22">
        <f>Jahresübersicht!AJ20</f>
        <v>0</v>
      </c>
    </row>
    <row r="62" spans="1:16" x14ac:dyDescent="0.2">
      <c r="A62" s="16" t="s">
        <v>17</v>
      </c>
      <c r="B62" s="22">
        <f>Jahresübersicht!Z21</f>
        <v>0</v>
      </c>
      <c r="C62" s="22">
        <f>Jahresübersicht!AA21</f>
        <v>0</v>
      </c>
      <c r="D62" s="22">
        <f>Jahresübersicht!AB21</f>
        <v>0</v>
      </c>
      <c r="E62" s="22">
        <f>Jahresübersicht!AC21</f>
        <v>0</v>
      </c>
      <c r="F62" s="22">
        <f>Jahresübersicht!AD21</f>
        <v>0</v>
      </c>
      <c r="G62" s="22">
        <f>Jahresübersicht!AE21</f>
        <v>0</v>
      </c>
      <c r="H62" s="22">
        <f>Jahresübersicht!AF21</f>
        <v>0</v>
      </c>
      <c r="I62" s="22">
        <f>Jahresübersicht!AG21</f>
        <v>0</v>
      </c>
      <c r="J62" s="22">
        <f>Jahresübersicht!AH21</f>
        <v>0</v>
      </c>
      <c r="K62" s="22">
        <f>Jahresübersicht!AI21</f>
        <v>0</v>
      </c>
      <c r="L62" s="22" t="e">
        <f>Jahresübersicht!#REF!</f>
        <v>#REF!</v>
      </c>
      <c r="M62" s="22" t="e">
        <f>Jahresübersicht!#REF!</f>
        <v>#REF!</v>
      </c>
      <c r="N62" s="22" t="e">
        <f>Jahresübersicht!#REF!</f>
        <v>#REF!</v>
      </c>
      <c r="O62" s="22" t="e">
        <f>Jahresübersicht!#REF!</f>
        <v>#REF!</v>
      </c>
      <c r="P62" s="22">
        <f>Jahresübersicht!AJ21</f>
        <v>0</v>
      </c>
    </row>
    <row r="64" spans="1:16" ht="15" thickBot="1" x14ac:dyDescent="0.25"/>
    <row r="65" spans="1:7" ht="15" thickBot="1" x14ac:dyDescent="0.25">
      <c r="A65" s="108" t="s">
        <v>62</v>
      </c>
      <c r="B65" s="119"/>
      <c r="C65" s="119"/>
      <c r="D65" s="119"/>
      <c r="E65" s="119"/>
      <c r="F65" s="119"/>
      <c r="G65" s="120"/>
    </row>
    <row r="66" spans="1:7" ht="25.5" x14ac:dyDescent="0.2">
      <c r="B66" s="98" t="str">
        <f>Jahresübersicht!AL8</f>
        <v>selbstverwaltete Gruppen</v>
      </c>
      <c r="C66" s="98" t="str">
        <f>Jahresübersicht!AM8</f>
        <v>Veranstaltungen</v>
      </c>
      <c r="D66" s="98" t="e">
        <f>Jahresübersicht!#REF!</f>
        <v>#REF!</v>
      </c>
      <c r="E66" s="98" t="e">
        <f>Jahresübersicht!#REF!</f>
        <v>#REF!</v>
      </c>
      <c r="F66" s="98" t="e">
        <f>Jahresübersicht!#REF!</f>
        <v>#REF!</v>
      </c>
      <c r="G66" s="98" t="str">
        <f>Jahresübersicht!AN8</f>
        <v>Nutzung durch Gemeinwesen</v>
      </c>
    </row>
    <row r="67" spans="1:7" x14ac:dyDescent="0.2">
      <c r="A67" s="23" t="s">
        <v>6</v>
      </c>
      <c r="B67" s="22">
        <f>Jahresübersicht!AL10</f>
        <v>0</v>
      </c>
      <c r="C67" s="22">
        <f>Jahresübersicht!AM10</f>
        <v>0</v>
      </c>
      <c r="D67" s="22" t="e">
        <f>Jahresübersicht!#REF!</f>
        <v>#REF!</v>
      </c>
      <c r="E67" s="22" t="e">
        <f>Jahresübersicht!#REF!</f>
        <v>#REF!</v>
      </c>
      <c r="F67" s="22" t="e">
        <f>Jahresübersicht!#REF!</f>
        <v>#REF!</v>
      </c>
      <c r="G67" s="22">
        <f>Jahresübersicht!AN10</f>
        <v>0</v>
      </c>
    </row>
    <row r="68" spans="1:7" x14ac:dyDescent="0.2">
      <c r="A68" s="16" t="s">
        <v>7</v>
      </c>
      <c r="B68" s="22">
        <f>Jahresübersicht!AL11</f>
        <v>0</v>
      </c>
      <c r="C68" s="22">
        <f>Jahresübersicht!AM11</f>
        <v>0</v>
      </c>
      <c r="D68" s="22" t="e">
        <f>Jahresübersicht!#REF!</f>
        <v>#REF!</v>
      </c>
      <c r="E68" s="22" t="e">
        <f>Jahresübersicht!#REF!</f>
        <v>#REF!</v>
      </c>
      <c r="F68" s="22" t="e">
        <f>Jahresübersicht!#REF!</f>
        <v>#REF!</v>
      </c>
      <c r="G68" s="22">
        <f>Jahresübersicht!AN11</f>
        <v>0</v>
      </c>
    </row>
    <row r="69" spans="1:7" x14ac:dyDescent="0.2">
      <c r="A69" s="16" t="s">
        <v>8</v>
      </c>
      <c r="B69" s="22">
        <f>Jahresübersicht!AL12</f>
        <v>0</v>
      </c>
      <c r="C69" s="22">
        <f>Jahresübersicht!AM12</f>
        <v>0</v>
      </c>
      <c r="D69" s="22" t="e">
        <f>Jahresübersicht!#REF!</f>
        <v>#REF!</v>
      </c>
      <c r="E69" s="22" t="e">
        <f>Jahresübersicht!#REF!</f>
        <v>#REF!</v>
      </c>
      <c r="F69" s="22" t="e">
        <f>Jahresübersicht!#REF!</f>
        <v>#REF!</v>
      </c>
      <c r="G69" s="22">
        <f>Jahresübersicht!AN12</f>
        <v>0</v>
      </c>
    </row>
    <row r="70" spans="1:7" x14ac:dyDescent="0.2">
      <c r="A70" s="16" t="s">
        <v>9</v>
      </c>
      <c r="B70" s="22">
        <f>Jahresübersicht!AL13</f>
        <v>0</v>
      </c>
      <c r="C70" s="22">
        <f>Jahresübersicht!AM13</f>
        <v>0</v>
      </c>
      <c r="D70" s="22" t="e">
        <f>Jahresübersicht!#REF!</f>
        <v>#REF!</v>
      </c>
      <c r="E70" s="22" t="e">
        <f>Jahresübersicht!#REF!</f>
        <v>#REF!</v>
      </c>
      <c r="F70" s="22" t="e">
        <f>Jahresübersicht!#REF!</f>
        <v>#REF!</v>
      </c>
      <c r="G70" s="22">
        <f>Jahresübersicht!AN13</f>
        <v>0</v>
      </c>
    </row>
    <row r="71" spans="1:7" x14ac:dyDescent="0.2">
      <c r="A71" s="16" t="s">
        <v>10</v>
      </c>
      <c r="B71" s="22">
        <f>Jahresübersicht!AL14</f>
        <v>0</v>
      </c>
      <c r="C71" s="22">
        <f>Jahresübersicht!AM14</f>
        <v>0</v>
      </c>
      <c r="D71" s="22" t="e">
        <f>Jahresübersicht!#REF!</f>
        <v>#REF!</v>
      </c>
      <c r="E71" s="22" t="e">
        <f>Jahresübersicht!#REF!</f>
        <v>#REF!</v>
      </c>
      <c r="F71" s="22" t="e">
        <f>Jahresübersicht!#REF!</f>
        <v>#REF!</v>
      </c>
      <c r="G71" s="22">
        <f>Jahresübersicht!AN14</f>
        <v>0</v>
      </c>
    </row>
    <row r="72" spans="1:7" x14ac:dyDescent="0.2">
      <c r="A72" s="16" t="s">
        <v>11</v>
      </c>
      <c r="B72" s="22">
        <f>Jahresübersicht!AL15</f>
        <v>0</v>
      </c>
      <c r="C72" s="22">
        <f>Jahresübersicht!AM15</f>
        <v>0</v>
      </c>
      <c r="D72" s="22" t="e">
        <f>Jahresübersicht!#REF!</f>
        <v>#REF!</v>
      </c>
      <c r="E72" s="22" t="e">
        <f>Jahresübersicht!#REF!</f>
        <v>#REF!</v>
      </c>
      <c r="F72" s="22" t="e">
        <f>Jahresübersicht!#REF!</f>
        <v>#REF!</v>
      </c>
      <c r="G72" s="22">
        <f>Jahresübersicht!AN15</f>
        <v>0</v>
      </c>
    </row>
    <row r="73" spans="1:7" x14ac:dyDescent="0.2">
      <c r="A73" s="16" t="s">
        <v>12</v>
      </c>
      <c r="B73" s="22">
        <f>Jahresübersicht!AL16</f>
        <v>0</v>
      </c>
      <c r="C73" s="22">
        <f>Jahresübersicht!AM16</f>
        <v>0</v>
      </c>
      <c r="D73" s="22" t="e">
        <f>Jahresübersicht!#REF!</f>
        <v>#REF!</v>
      </c>
      <c r="E73" s="22" t="e">
        <f>Jahresübersicht!#REF!</f>
        <v>#REF!</v>
      </c>
      <c r="F73" s="22" t="e">
        <f>Jahresübersicht!#REF!</f>
        <v>#REF!</v>
      </c>
      <c r="G73" s="22">
        <f>Jahresübersicht!AN16</f>
        <v>0</v>
      </c>
    </row>
    <row r="74" spans="1:7" x14ac:dyDescent="0.2">
      <c r="A74" s="16" t="s">
        <v>13</v>
      </c>
      <c r="B74" s="22">
        <f>Jahresübersicht!AL17</f>
        <v>0</v>
      </c>
      <c r="C74" s="22">
        <f>Jahresübersicht!AM17</f>
        <v>0</v>
      </c>
      <c r="D74" s="22" t="e">
        <f>Jahresübersicht!#REF!</f>
        <v>#REF!</v>
      </c>
      <c r="E74" s="22" t="e">
        <f>Jahresübersicht!#REF!</f>
        <v>#REF!</v>
      </c>
      <c r="F74" s="22" t="e">
        <f>Jahresübersicht!#REF!</f>
        <v>#REF!</v>
      </c>
      <c r="G74" s="22">
        <f>Jahresübersicht!AN17</f>
        <v>0</v>
      </c>
    </row>
    <row r="75" spans="1:7" x14ac:dyDescent="0.2">
      <c r="A75" s="16" t="s">
        <v>14</v>
      </c>
      <c r="B75" s="22">
        <f>Jahresübersicht!AL18</f>
        <v>0</v>
      </c>
      <c r="C75" s="22">
        <f>Jahresübersicht!AM18</f>
        <v>0</v>
      </c>
      <c r="D75" s="22" t="e">
        <f>Jahresübersicht!#REF!</f>
        <v>#REF!</v>
      </c>
      <c r="E75" s="22" t="e">
        <f>Jahresübersicht!#REF!</f>
        <v>#REF!</v>
      </c>
      <c r="F75" s="22" t="e">
        <f>Jahresübersicht!#REF!</f>
        <v>#REF!</v>
      </c>
      <c r="G75" s="22">
        <f>Jahresübersicht!AN18</f>
        <v>0</v>
      </c>
    </row>
    <row r="76" spans="1:7" x14ac:dyDescent="0.2">
      <c r="A76" s="16" t="s">
        <v>15</v>
      </c>
      <c r="B76" s="22">
        <f>Jahresübersicht!AL19</f>
        <v>0</v>
      </c>
      <c r="C76" s="22">
        <f>Jahresübersicht!AM19</f>
        <v>0</v>
      </c>
      <c r="D76" s="22" t="e">
        <f>Jahresübersicht!#REF!</f>
        <v>#REF!</v>
      </c>
      <c r="E76" s="22" t="e">
        <f>Jahresübersicht!#REF!</f>
        <v>#REF!</v>
      </c>
      <c r="F76" s="22" t="e">
        <f>Jahresübersicht!#REF!</f>
        <v>#REF!</v>
      </c>
      <c r="G76" s="22">
        <f>Jahresübersicht!AN19</f>
        <v>0</v>
      </c>
    </row>
    <row r="77" spans="1:7" x14ac:dyDescent="0.2">
      <c r="A77" s="16" t="s">
        <v>16</v>
      </c>
      <c r="B77" s="22">
        <f>Jahresübersicht!AL20</f>
        <v>0</v>
      </c>
      <c r="C77" s="22">
        <f>Jahresübersicht!AM20</f>
        <v>0</v>
      </c>
      <c r="D77" s="22" t="e">
        <f>Jahresübersicht!#REF!</f>
        <v>#REF!</v>
      </c>
      <c r="E77" s="22" t="e">
        <f>Jahresübersicht!#REF!</f>
        <v>#REF!</v>
      </c>
      <c r="F77" s="22" t="e">
        <f>Jahresübersicht!#REF!</f>
        <v>#REF!</v>
      </c>
      <c r="G77" s="22">
        <f>Jahresübersicht!AN20</f>
        <v>0</v>
      </c>
    </row>
    <row r="78" spans="1:7" x14ac:dyDescent="0.2">
      <c r="A78" s="16" t="s">
        <v>17</v>
      </c>
      <c r="B78" s="22">
        <f>Jahresübersicht!AL21</f>
        <v>0</v>
      </c>
      <c r="C78" s="22">
        <f>Jahresübersicht!AM21</f>
        <v>0</v>
      </c>
      <c r="D78" s="22" t="e">
        <f>Jahresübersicht!#REF!</f>
        <v>#REF!</v>
      </c>
      <c r="E78" s="22" t="e">
        <f>Jahresübersicht!#REF!</f>
        <v>#REF!</v>
      </c>
      <c r="F78" s="22" t="e">
        <f>Jahresübersicht!#REF!</f>
        <v>#REF!</v>
      </c>
      <c r="G78" s="22">
        <f>Jahresübersicht!AN21</f>
        <v>0</v>
      </c>
    </row>
    <row r="81" spans="1:3" x14ac:dyDescent="0.2">
      <c r="A81" s="174" t="s">
        <v>64</v>
      </c>
      <c r="C81" t="s">
        <v>84</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topLeftCell="A48">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topLeftCell="A48">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8"/>
  <sheetViews>
    <sheetView zoomScale="70" zoomScaleNormal="70" zoomScalePageLayoutView="60" workbookViewId="0">
      <selection activeCell="X10" sqref="X10"/>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36" width="6.625" style="24" customWidth="1"/>
    <col min="37" max="37" width="7.625" style="24" customWidth="1"/>
    <col min="38" max="40" width="6.625" style="24" customWidth="1"/>
    <col min="41" max="41" width="11" style="24" customWidth="1"/>
    <col min="42" max="16384" width="11" style="24"/>
  </cols>
  <sheetData>
    <row r="1" spans="1:40" ht="18.75" x14ac:dyDescent="0.3">
      <c r="A1" s="176" t="s">
        <v>88</v>
      </c>
      <c r="B1" s="176">
        <f>Ausblenden!A82</f>
        <v>2025</v>
      </c>
    </row>
    <row r="3" spans="1:40" ht="21" customHeight="1" x14ac:dyDescent="0.25">
      <c r="A3" s="146" t="s">
        <v>18</v>
      </c>
      <c r="B3" s="44">
        <f>'Deckblatt 2025'!C9</f>
        <v>0</v>
      </c>
    </row>
    <row r="4" spans="1:40" ht="21" customHeight="1" x14ac:dyDescent="0.25">
      <c r="A4" s="147" t="s">
        <v>82</v>
      </c>
      <c r="B4" s="44">
        <f>'Deckblatt 2025'!C11</f>
        <v>0</v>
      </c>
    </row>
    <row r="5" spans="1:40" ht="21" customHeight="1" x14ac:dyDescent="0.25">
      <c r="A5" s="147" t="s">
        <v>71</v>
      </c>
      <c r="B5" s="2">
        <f>'Deckblatt 2025'!C13</f>
        <v>0</v>
      </c>
    </row>
    <row r="6" spans="1:40" ht="21" customHeight="1" thickBot="1" x14ac:dyDescent="0.3"/>
    <row r="7" spans="1:40" ht="21" customHeight="1" thickBot="1" x14ac:dyDescent="0.3">
      <c r="A7" s="45" t="s">
        <v>19</v>
      </c>
      <c r="B7" s="279" t="s">
        <v>81</v>
      </c>
      <c r="C7" s="280"/>
      <c r="D7" s="280"/>
      <c r="E7" s="281"/>
      <c r="F7" s="279" t="s">
        <v>79</v>
      </c>
      <c r="G7" s="280"/>
      <c r="H7" s="280"/>
      <c r="I7" s="280"/>
      <c r="J7" s="280"/>
      <c r="K7" s="280"/>
      <c r="L7" s="280"/>
      <c r="M7" s="280"/>
      <c r="N7" s="280"/>
      <c r="O7" s="280"/>
      <c r="P7" s="280"/>
      <c r="Q7" s="280"/>
      <c r="R7" s="280"/>
      <c r="S7" s="280"/>
      <c r="T7" s="280"/>
      <c r="U7" s="280"/>
      <c r="V7" s="280"/>
      <c r="W7" s="280"/>
      <c r="X7" s="280"/>
      <c r="Y7" s="281"/>
      <c r="Z7" s="285" t="s">
        <v>57</v>
      </c>
      <c r="AA7" s="286"/>
      <c r="AB7" s="286"/>
      <c r="AC7" s="286"/>
      <c r="AD7" s="286"/>
      <c r="AE7" s="286"/>
      <c r="AF7" s="286"/>
      <c r="AG7" s="286"/>
      <c r="AH7" s="286"/>
      <c r="AI7" s="286"/>
      <c r="AJ7" s="286"/>
      <c r="AK7" s="287"/>
      <c r="AL7" s="279" t="s">
        <v>62</v>
      </c>
      <c r="AM7" s="280"/>
      <c r="AN7" s="281"/>
    </row>
    <row r="8" spans="1:40" ht="45" customHeight="1" x14ac:dyDescent="0.25">
      <c r="A8" s="261"/>
      <c r="B8" s="267" t="s">
        <v>66</v>
      </c>
      <c r="C8" s="269" t="s">
        <v>67</v>
      </c>
      <c r="D8" s="271" t="s">
        <v>94</v>
      </c>
      <c r="E8" s="273" t="s">
        <v>1</v>
      </c>
      <c r="F8" s="275" t="s">
        <v>2</v>
      </c>
      <c r="G8" s="263" t="s">
        <v>26</v>
      </c>
      <c r="H8" s="264"/>
      <c r="I8" s="265"/>
      <c r="J8" s="266" t="s">
        <v>27</v>
      </c>
      <c r="K8" s="264"/>
      <c r="L8" s="265"/>
      <c r="M8" s="282" t="s">
        <v>3</v>
      </c>
      <c r="N8" s="264"/>
      <c r="O8" s="265"/>
      <c r="P8" s="282" t="s">
        <v>4</v>
      </c>
      <c r="Q8" s="264"/>
      <c r="R8" s="265"/>
      <c r="S8" s="282" t="s">
        <v>5</v>
      </c>
      <c r="T8" s="264"/>
      <c r="U8" s="265"/>
      <c r="V8" s="282" t="s">
        <v>56</v>
      </c>
      <c r="W8" s="264"/>
      <c r="X8" s="265"/>
      <c r="Y8" s="255" t="s">
        <v>20</v>
      </c>
      <c r="Z8" s="257" t="s">
        <v>95</v>
      </c>
      <c r="AA8" s="259" t="s">
        <v>96</v>
      </c>
      <c r="AB8" s="259" t="s">
        <v>97</v>
      </c>
      <c r="AC8" s="259" t="s">
        <v>98</v>
      </c>
      <c r="AD8" s="259" t="s">
        <v>99</v>
      </c>
      <c r="AE8" s="259" t="s">
        <v>100</v>
      </c>
      <c r="AF8" s="259" t="s">
        <v>101</v>
      </c>
      <c r="AG8" s="259" t="s">
        <v>102</v>
      </c>
      <c r="AH8" s="259" t="s">
        <v>103</v>
      </c>
      <c r="AI8" s="259" t="s">
        <v>104</v>
      </c>
      <c r="AJ8" s="283" t="s">
        <v>105</v>
      </c>
      <c r="AK8" s="273" t="s">
        <v>20</v>
      </c>
      <c r="AL8" s="253" t="s">
        <v>106</v>
      </c>
      <c r="AM8" s="288" t="s">
        <v>107</v>
      </c>
      <c r="AN8" s="277" t="s">
        <v>108</v>
      </c>
    </row>
    <row r="9" spans="1:40" ht="69.95" customHeight="1" thickBot="1" x14ac:dyDescent="0.3">
      <c r="A9" s="262"/>
      <c r="B9" s="268"/>
      <c r="C9" s="270"/>
      <c r="D9" s="272"/>
      <c r="E9" s="274"/>
      <c r="F9" s="276"/>
      <c r="G9" s="148" t="s">
        <v>24</v>
      </c>
      <c r="H9" s="46" t="s">
        <v>25</v>
      </c>
      <c r="I9" s="331" t="s">
        <v>158</v>
      </c>
      <c r="J9" s="148" t="s">
        <v>24</v>
      </c>
      <c r="K9" s="46" t="s">
        <v>25</v>
      </c>
      <c r="L9" s="331" t="s">
        <v>158</v>
      </c>
      <c r="M9" s="148" t="s">
        <v>24</v>
      </c>
      <c r="N9" s="46" t="s">
        <v>25</v>
      </c>
      <c r="O9" s="331" t="s">
        <v>158</v>
      </c>
      <c r="P9" s="194" t="s">
        <v>24</v>
      </c>
      <c r="Q9" s="46" t="s">
        <v>25</v>
      </c>
      <c r="R9" s="331" t="s">
        <v>158</v>
      </c>
      <c r="S9" s="148" t="s">
        <v>24</v>
      </c>
      <c r="T9" s="46" t="s">
        <v>25</v>
      </c>
      <c r="U9" s="331" t="s">
        <v>158</v>
      </c>
      <c r="V9" s="148" t="s">
        <v>24</v>
      </c>
      <c r="W9" s="46" t="s">
        <v>25</v>
      </c>
      <c r="X9" s="331" t="s">
        <v>158</v>
      </c>
      <c r="Y9" s="256"/>
      <c r="Z9" s="258"/>
      <c r="AA9" s="260"/>
      <c r="AB9" s="260"/>
      <c r="AC9" s="260"/>
      <c r="AD9" s="260"/>
      <c r="AE9" s="260"/>
      <c r="AF9" s="260"/>
      <c r="AG9" s="260"/>
      <c r="AH9" s="260"/>
      <c r="AI9" s="260"/>
      <c r="AJ9" s="284"/>
      <c r="AK9" s="274"/>
      <c r="AL9" s="254"/>
      <c r="AM9" s="289"/>
      <c r="AN9" s="278"/>
    </row>
    <row r="10" spans="1:40" ht="21" customHeight="1" x14ac:dyDescent="0.25">
      <c r="A10" s="47" t="s">
        <v>6</v>
      </c>
      <c r="B10" s="48">
        <f>Januar!C41</f>
        <v>0</v>
      </c>
      <c r="C10" s="48">
        <f>Januar!D41</f>
        <v>0</v>
      </c>
      <c r="D10" s="190">
        <f>Januar!E41</f>
        <v>0</v>
      </c>
      <c r="E10" s="51">
        <f>SUM(B10:D10)</f>
        <v>0</v>
      </c>
      <c r="F10" s="50">
        <f>Januar!G41</f>
        <v>0</v>
      </c>
      <c r="G10" s="149">
        <f>Januar!H41</f>
        <v>0</v>
      </c>
      <c r="H10" s="49">
        <f>Januar!I41</f>
        <v>0</v>
      </c>
      <c r="I10" s="150">
        <f>Januar!J41</f>
        <v>0</v>
      </c>
      <c r="J10" s="149">
        <f>Januar!K41</f>
        <v>0</v>
      </c>
      <c r="K10" s="49">
        <f>Januar!L41</f>
        <v>0</v>
      </c>
      <c r="L10" s="150">
        <f>Januar!M41</f>
        <v>0</v>
      </c>
      <c r="M10" s="149">
        <f>Januar!N41</f>
        <v>0</v>
      </c>
      <c r="N10" s="49">
        <f>Januar!O41</f>
        <v>0</v>
      </c>
      <c r="O10" s="150">
        <f>Januar!P41</f>
        <v>0</v>
      </c>
      <c r="P10" s="149">
        <f>Januar!Q41</f>
        <v>0</v>
      </c>
      <c r="Q10" s="49">
        <f>Januar!R41</f>
        <v>0</v>
      </c>
      <c r="R10" s="150">
        <f>Januar!S41</f>
        <v>0</v>
      </c>
      <c r="S10" s="149">
        <f>Januar!T41</f>
        <v>0</v>
      </c>
      <c r="T10" s="49">
        <f>Januar!U41</f>
        <v>0</v>
      </c>
      <c r="U10" s="150">
        <f>Januar!V41</f>
        <v>0</v>
      </c>
      <c r="V10" s="149">
        <f>Januar!W41</f>
        <v>0</v>
      </c>
      <c r="W10" s="49">
        <f>Januar!X41</f>
        <v>0</v>
      </c>
      <c r="X10" s="150">
        <f>Januar!Y41</f>
        <v>0</v>
      </c>
      <c r="Y10" s="195">
        <f t="shared" ref="Y10" si="0">SUM(F10:X10)</f>
        <v>0</v>
      </c>
      <c r="Z10" s="49">
        <f>Januar!AA41</f>
        <v>0</v>
      </c>
      <c r="AA10" s="49">
        <f>Januar!AB41</f>
        <v>0</v>
      </c>
      <c r="AB10" s="49">
        <f>Januar!AC41</f>
        <v>0</v>
      </c>
      <c r="AC10" s="49">
        <f>Januar!AD41</f>
        <v>0</v>
      </c>
      <c r="AD10" s="49">
        <f>Januar!AE41</f>
        <v>0</v>
      </c>
      <c r="AE10" s="49">
        <f>Januar!AF41</f>
        <v>0</v>
      </c>
      <c r="AF10" s="49">
        <f>Januar!AG41</f>
        <v>0</v>
      </c>
      <c r="AG10" s="49">
        <f>Januar!AH41</f>
        <v>0</v>
      </c>
      <c r="AH10" s="49">
        <f>Januar!AI41</f>
        <v>0</v>
      </c>
      <c r="AI10" s="49">
        <f>Januar!AJ41</f>
        <v>0</v>
      </c>
      <c r="AJ10" s="50">
        <f>Januar!AK41</f>
        <v>0</v>
      </c>
      <c r="AK10" s="51">
        <f>SUM(Z10:AJ10)</f>
        <v>0</v>
      </c>
      <c r="AL10" s="149">
        <f>Januar!AM41</f>
        <v>0</v>
      </c>
      <c r="AM10" s="49">
        <f>Januar!AN41</f>
        <v>0</v>
      </c>
      <c r="AN10" s="52">
        <f>Januar!AO41</f>
        <v>0</v>
      </c>
    </row>
    <row r="11" spans="1:40" ht="21" customHeight="1" x14ac:dyDescent="0.25">
      <c r="A11" s="53" t="s">
        <v>7</v>
      </c>
      <c r="B11" s="48">
        <f>Februar!C39</f>
        <v>0</v>
      </c>
      <c r="C11" s="48">
        <f>Februar!D39</f>
        <v>0</v>
      </c>
      <c r="D11" s="190">
        <f>Februar!E39</f>
        <v>0</v>
      </c>
      <c r="E11" s="191">
        <f>Februar!F39</f>
        <v>0</v>
      </c>
      <c r="F11" s="190">
        <f>Februar!G39</f>
        <v>0</v>
      </c>
      <c r="G11" s="192">
        <f>Februar!H39</f>
        <v>0</v>
      </c>
      <c r="H11" s="48">
        <f>Februar!I39</f>
        <v>0</v>
      </c>
      <c r="I11" s="193">
        <f>Februar!J39</f>
        <v>0</v>
      </c>
      <c r="J11" s="192">
        <f>Februar!K39</f>
        <v>0</v>
      </c>
      <c r="K11" s="48">
        <f>Februar!L39</f>
        <v>0</v>
      </c>
      <c r="L11" s="193">
        <f>Februar!M39</f>
        <v>0</v>
      </c>
      <c r="M11" s="192">
        <f>Februar!N39</f>
        <v>0</v>
      </c>
      <c r="N11" s="48">
        <f>Februar!O39</f>
        <v>0</v>
      </c>
      <c r="O11" s="193">
        <f>Februar!P39</f>
        <v>0</v>
      </c>
      <c r="P11" s="192">
        <f>Februar!Q39</f>
        <v>0</v>
      </c>
      <c r="Q11" s="48">
        <f>Februar!R39</f>
        <v>0</v>
      </c>
      <c r="R11" s="193">
        <f>Februar!S39</f>
        <v>0</v>
      </c>
      <c r="S11" s="192">
        <f>Februar!T39</f>
        <v>0</v>
      </c>
      <c r="T11" s="48">
        <f>Februar!U39</f>
        <v>0</v>
      </c>
      <c r="U11" s="193">
        <f>Februar!V39</f>
        <v>0</v>
      </c>
      <c r="V11" s="192">
        <f>Februar!W39</f>
        <v>0</v>
      </c>
      <c r="W11" s="48">
        <f>Februar!X39</f>
        <v>0</v>
      </c>
      <c r="X11" s="193">
        <f>Februar!Y39</f>
        <v>0</v>
      </c>
      <c r="Y11" s="196">
        <f>Februar!Z39</f>
        <v>0</v>
      </c>
      <c r="Z11" s="48">
        <f>Februar!AA39</f>
        <v>0</v>
      </c>
      <c r="AA11" s="48">
        <f>Februar!AB39</f>
        <v>0</v>
      </c>
      <c r="AB11" s="48">
        <f>Februar!AC39</f>
        <v>0</v>
      </c>
      <c r="AC11" s="48">
        <f>Februar!AD39</f>
        <v>0</v>
      </c>
      <c r="AD11" s="48">
        <f>Februar!AE39</f>
        <v>0</v>
      </c>
      <c r="AE11" s="48">
        <f>Februar!AF39</f>
        <v>0</v>
      </c>
      <c r="AF11" s="48">
        <f>Februar!AG39</f>
        <v>0</v>
      </c>
      <c r="AG11" s="48">
        <f>Februar!AH39</f>
        <v>0</v>
      </c>
      <c r="AH11" s="48">
        <f>Februar!AI39</f>
        <v>0</v>
      </c>
      <c r="AI11" s="48">
        <f>Februar!AJ39</f>
        <v>0</v>
      </c>
      <c r="AJ11" s="190">
        <f>Februar!AK39</f>
        <v>0</v>
      </c>
      <c r="AK11" s="191">
        <f>Februar!AL39</f>
        <v>0</v>
      </c>
      <c r="AL11" s="192">
        <f>Februar!AM39</f>
        <v>0</v>
      </c>
      <c r="AM11" s="48">
        <f>Februar!AN39</f>
        <v>0</v>
      </c>
      <c r="AN11" s="193">
        <f>Februar!AO39</f>
        <v>0</v>
      </c>
    </row>
    <row r="12" spans="1:40" ht="21" customHeight="1" x14ac:dyDescent="0.25">
      <c r="A12" s="54" t="s">
        <v>8</v>
      </c>
      <c r="B12" s="48">
        <f>März!C41</f>
        <v>0</v>
      </c>
      <c r="C12" s="48">
        <f>März!D41</f>
        <v>0</v>
      </c>
      <c r="D12" s="190">
        <f>März!E41</f>
        <v>0</v>
      </c>
      <c r="E12" s="191">
        <f>März!F41</f>
        <v>0</v>
      </c>
      <c r="F12" s="190">
        <f>März!G41</f>
        <v>0</v>
      </c>
      <c r="G12" s="192">
        <f>März!H41</f>
        <v>0</v>
      </c>
      <c r="H12" s="48">
        <f>März!I41</f>
        <v>0</v>
      </c>
      <c r="I12" s="193">
        <f>März!J41</f>
        <v>0</v>
      </c>
      <c r="J12" s="192">
        <f>März!K41</f>
        <v>0</v>
      </c>
      <c r="K12" s="48">
        <f>März!L41</f>
        <v>0</v>
      </c>
      <c r="L12" s="193">
        <f>März!M41</f>
        <v>0</v>
      </c>
      <c r="M12" s="192">
        <f>März!N41</f>
        <v>0</v>
      </c>
      <c r="N12" s="48">
        <f>März!O41</f>
        <v>0</v>
      </c>
      <c r="O12" s="193">
        <f>März!P41</f>
        <v>0</v>
      </c>
      <c r="P12" s="192">
        <f>März!Q41</f>
        <v>0</v>
      </c>
      <c r="Q12" s="48">
        <f>März!R41</f>
        <v>0</v>
      </c>
      <c r="R12" s="193">
        <f>März!S41</f>
        <v>0</v>
      </c>
      <c r="S12" s="192">
        <f>März!T41</f>
        <v>0</v>
      </c>
      <c r="T12" s="48">
        <f>März!U41</f>
        <v>0</v>
      </c>
      <c r="U12" s="193">
        <f>März!V41</f>
        <v>0</v>
      </c>
      <c r="V12" s="192">
        <f>März!W41</f>
        <v>0</v>
      </c>
      <c r="W12" s="48">
        <f>März!X41</f>
        <v>0</v>
      </c>
      <c r="X12" s="193">
        <f>März!Y41</f>
        <v>0</v>
      </c>
      <c r="Y12" s="196">
        <f>März!Z41</f>
        <v>0</v>
      </c>
      <c r="Z12" s="48">
        <f>März!AA41</f>
        <v>0</v>
      </c>
      <c r="AA12" s="48">
        <f>März!AB41</f>
        <v>0</v>
      </c>
      <c r="AB12" s="48">
        <f>März!AC41</f>
        <v>0</v>
      </c>
      <c r="AC12" s="48">
        <f>März!AD41</f>
        <v>0</v>
      </c>
      <c r="AD12" s="48">
        <f>März!AE41</f>
        <v>0</v>
      </c>
      <c r="AE12" s="48">
        <f>März!AF41</f>
        <v>0</v>
      </c>
      <c r="AF12" s="48">
        <f>März!AG41</f>
        <v>0</v>
      </c>
      <c r="AG12" s="48">
        <f>März!AH41</f>
        <v>0</v>
      </c>
      <c r="AH12" s="48">
        <f>März!AI41</f>
        <v>0</v>
      </c>
      <c r="AI12" s="48">
        <f>März!AJ41</f>
        <v>0</v>
      </c>
      <c r="AJ12" s="190">
        <f>März!AK41</f>
        <v>0</v>
      </c>
      <c r="AK12" s="191">
        <f>März!AL41</f>
        <v>0</v>
      </c>
      <c r="AL12" s="192">
        <f>März!AM41</f>
        <v>0</v>
      </c>
      <c r="AM12" s="48">
        <f>März!AN41</f>
        <v>0</v>
      </c>
      <c r="AN12" s="193">
        <f>März!AO41</f>
        <v>0</v>
      </c>
    </row>
    <row r="13" spans="1:40" ht="21" customHeight="1" x14ac:dyDescent="0.25">
      <c r="A13" s="53" t="s">
        <v>9</v>
      </c>
      <c r="B13" s="48">
        <f>April!C40</f>
        <v>0</v>
      </c>
      <c r="C13" s="48">
        <f>April!D40</f>
        <v>0</v>
      </c>
      <c r="D13" s="190">
        <f>April!E40</f>
        <v>0</v>
      </c>
      <c r="E13" s="191">
        <f>April!F40</f>
        <v>0</v>
      </c>
      <c r="F13" s="190">
        <f>April!G40</f>
        <v>0</v>
      </c>
      <c r="G13" s="192">
        <f>April!H40</f>
        <v>0</v>
      </c>
      <c r="H13" s="48">
        <f>April!I40</f>
        <v>0</v>
      </c>
      <c r="I13" s="193">
        <f>April!J40</f>
        <v>0</v>
      </c>
      <c r="J13" s="192">
        <f>April!K40</f>
        <v>0</v>
      </c>
      <c r="K13" s="48">
        <f>April!L40</f>
        <v>0</v>
      </c>
      <c r="L13" s="193">
        <f>April!M40</f>
        <v>0</v>
      </c>
      <c r="M13" s="192">
        <f>April!N40</f>
        <v>0</v>
      </c>
      <c r="N13" s="48">
        <f>April!O40</f>
        <v>0</v>
      </c>
      <c r="O13" s="193">
        <f>April!P40</f>
        <v>0</v>
      </c>
      <c r="P13" s="192">
        <f>April!Q40</f>
        <v>0</v>
      </c>
      <c r="Q13" s="48">
        <f>April!R40</f>
        <v>0</v>
      </c>
      <c r="R13" s="193">
        <f>April!S40</f>
        <v>0</v>
      </c>
      <c r="S13" s="192">
        <f>April!T40</f>
        <v>0</v>
      </c>
      <c r="T13" s="48">
        <f>April!U40</f>
        <v>0</v>
      </c>
      <c r="U13" s="193">
        <f>April!V40</f>
        <v>0</v>
      </c>
      <c r="V13" s="192">
        <f>April!W40</f>
        <v>0</v>
      </c>
      <c r="W13" s="48">
        <f>April!X40</f>
        <v>0</v>
      </c>
      <c r="X13" s="193">
        <f>April!Y40</f>
        <v>0</v>
      </c>
      <c r="Y13" s="196">
        <f>April!Z40</f>
        <v>0</v>
      </c>
      <c r="Z13" s="48">
        <f>April!AA40</f>
        <v>0</v>
      </c>
      <c r="AA13" s="48">
        <f>April!AB40</f>
        <v>0</v>
      </c>
      <c r="AB13" s="48">
        <f>April!AC40</f>
        <v>0</v>
      </c>
      <c r="AC13" s="48">
        <f>April!AD40</f>
        <v>0</v>
      </c>
      <c r="AD13" s="48">
        <f>April!AE40</f>
        <v>0</v>
      </c>
      <c r="AE13" s="48">
        <f>April!AF40</f>
        <v>0</v>
      </c>
      <c r="AF13" s="48">
        <f>April!AG40</f>
        <v>0</v>
      </c>
      <c r="AG13" s="48">
        <f>April!AH40</f>
        <v>0</v>
      </c>
      <c r="AH13" s="48">
        <f>April!AI40</f>
        <v>0</v>
      </c>
      <c r="AI13" s="48">
        <f>April!AJ40</f>
        <v>0</v>
      </c>
      <c r="AJ13" s="190">
        <f>April!AK40</f>
        <v>0</v>
      </c>
      <c r="AK13" s="191">
        <f>April!AL40</f>
        <v>0</v>
      </c>
      <c r="AL13" s="192">
        <f>April!AM40</f>
        <v>0</v>
      </c>
      <c r="AM13" s="48">
        <f>April!AN40</f>
        <v>0</v>
      </c>
      <c r="AN13" s="193">
        <f>April!AO40</f>
        <v>0</v>
      </c>
    </row>
    <row r="14" spans="1:40" ht="21" customHeight="1" x14ac:dyDescent="0.25">
      <c r="A14" s="53" t="s">
        <v>10</v>
      </c>
      <c r="B14" s="48">
        <f>Mai!C41</f>
        <v>0</v>
      </c>
      <c r="C14" s="48">
        <f>Mai!D41</f>
        <v>0</v>
      </c>
      <c r="D14" s="190">
        <f>Mai!E41</f>
        <v>0</v>
      </c>
      <c r="E14" s="191">
        <f>Mai!F41</f>
        <v>0</v>
      </c>
      <c r="F14" s="190">
        <f>Mai!G41</f>
        <v>0</v>
      </c>
      <c r="G14" s="192">
        <f>Mai!H41</f>
        <v>0</v>
      </c>
      <c r="H14" s="48">
        <f>Mai!I41</f>
        <v>0</v>
      </c>
      <c r="I14" s="193">
        <f>Mai!J41</f>
        <v>0</v>
      </c>
      <c r="J14" s="192">
        <f>Mai!K41</f>
        <v>0</v>
      </c>
      <c r="K14" s="48">
        <f>Mai!L41</f>
        <v>0</v>
      </c>
      <c r="L14" s="193">
        <f>Mai!M41</f>
        <v>0</v>
      </c>
      <c r="M14" s="192">
        <f>Mai!N41</f>
        <v>0</v>
      </c>
      <c r="N14" s="48">
        <f>Mai!O41</f>
        <v>0</v>
      </c>
      <c r="O14" s="193">
        <f>Mai!P41</f>
        <v>0</v>
      </c>
      <c r="P14" s="192">
        <f>Mai!Q41</f>
        <v>0</v>
      </c>
      <c r="Q14" s="48">
        <f>Mai!R41</f>
        <v>0</v>
      </c>
      <c r="R14" s="193">
        <f>Mai!S41</f>
        <v>0</v>
      </c>
      <c r="S14" s="192">
        <f>Mai!T41</f>
        <v>0</v>
      </c>
      <c r="T14" s="48">
        <f>Mai!U41</f>
        <v>0</v>
      </c>
      <c r="U14" s="193">
        <f>Mai!V41</f>
        <v>0</v>
      </c>
      <c r="V14" s="192">
        <f>Mai!W41</f>
        <v>0</v>
      </c>
      <c r="W14" s="48">
        <f>Mai!X41</f>
        <v>0</v>
      </c>
      <c r="X14" s="193">
        <f>Mai!Y41</f>
        <v>0</v>
      </c>
      <c r="Y14" s="196">
        <f>Mai!Z41</f>
        <v>0</v>
      </c>
      <c r="Z14" s="48">
        <f>Mai!AA41</f>
        <v>0</v>
      </c>
      <c r="AA14" s="48">
        <f>Mai!AB41</f>
        <v>0</v>
      </c>
      <c r="AB14" s="48">
        <f>Mai!AC41</f>
        <v>0</v>
      </c>
      <c r="AC14" s="48">
        <f>Mai!AD41</f>
        <v>0</v>
      </c>
      <c r="AD14" s="48">
        <f>Mai!AE41</f>
        <v>0</v>
      </c>
      <c r="AE14" s="48">
        <f>Mai!AF41</f>
        <v>0</v>
      </c>
      <c r="AF14" s="48">
        <f>Mai!AG41</f>
        <v>0</v>
      </c>
      <c r="AG14" s="48">
        <f>Mai!AH41</f>
        <v>0</v>
      </c>
      <c r="AH14" s="48">
        <f>Mai!AI41</f>
        <v>0</v>
      </c>
      <c r="AI14" s="48">
        <f>Mai!AJ41</f>
        <v>0</v>
      </c>
      <c r="AJ14" s="190">
        <f>Mai!AK41</f>
        <v>0</v>
      </c>
      <c r="AK14" s="191">
        <f>Mai!AL41</f>
        <v>0</v>
      </c>
      <c r="AL14" s="192">
        <f>Mai!AM41</f>
        <v>0</v>
      </c>
      <c r="AM14" s="48">
        <f>Mai!AN41</f>
        <v>0</v>
      </c>
      <c r="AN14" s="193">
        <f>Mai!AO41</f>
        <v>0</v>
      </c>
    </row>
    <row r="15" spans="1:40" ht="21" customHeight="1" x14ac:dyDescent="0.25">
      <c r="A15" s="53" t="s">
        <v>11</v>
      </c>
      <c r="B15" s="48">
        <f>Juni!C40</f>
        <v>0</v>
      </c>
      <c r="C15" s="48">
        <f>Juni!D40</f>
        <v>0</v>
      </c>
      <c r="D15" s="190">
        <f>Juni!E40</f>
        <v>0</v>
      </c>
      <c r="E15" s="191">
        <f>Juni!F40</f>
        <v>0</v>
      </c>
      <c r="F15" s="190">
        <f>Juni!G40</f>
        <v>0</v>
      </c>
      <c r="G15" s="192">
        <f>Juni!H40</f>
        <v>0</v>
      </c>
      <c r="H15" s="48">
        <f>Juni!I40</f>
        <v>0</v>
      </c>
      <c r="I15" s="193">
        <f>Juni!J40</f>
        <v>0</v>
      </c>
      <c r="J15" s="192">
        <f>Juni!K40</f>
        <v>0</v>
      </c>
      <c r="K15" s="48">
        <f>Juni!L40</f>
        <v>0</v>
      </c>
      <c r="L15" s="193">
        <f>Juni!M40</f>
        <v>0</v>
      </c>
      <c r="M15" s="192">
        <f>Juni!N40</f>
        <v>0</v>
      </c>
      <c r="N15" s="48">
        <f>Juni!O40</f>
        <v>0</v>
      </c>
      <c r="O15" s="193">
        <f>Juni!P40</f>
        <v>0</v>
      </c>
      <c r="P15" s="192">
        <f>Juni!Q40</f>
        <v>0</v>
      </c>
      <c r="Q15" s="48">
        <f>Juni!R40</f>
        <v>0</v>
      </c>
      <c r="R15" s="193">
        <f>Juni!S40</f>
        <v>0</v>
      </c>
      <c r="S15" s="192">
        <f>Juni!T40</f>
        <v>0</v>
      </c>
      <c r="T15" s="48">
        <f>Juni!U40</f>
        <v>0</v>
      </c>
      <c r="U15" s="193">
        <f>Juni!V40</f>
        <v>0</v>
      </c>
      <c r="V15" s="192">
        <f>Juni!W40</f>
        <v>0</v>
      </c>
      <c r="W15" s="48">
        <f>Juni!X40</f>
        <v>0</v>
      </c>
      <c r="X15" s="193">
        <f>Juni!Y40</f>
        <v>0</v>
      </c>
      <c r="Y15" s="196">
        <f>Juni!Z40</f>
        <v>0</v>
      </c>
      <c r="Z15" s="48">
        <f>Juni!AA40</f>
        <v>0</v>
      </c>
      <c r="AA15" s="48">
        <f>Juni!AB40</f>
        <v>0</v>
      </c>
      <c r="AB15" s="48">
        <f>Juni!AC40</f>
        <v>0</v>
      </c>
      <c r="AC15" s="48">
        <f>Juni!AD40</f>
        <v>0</v>
      </c>
      <c r="AD15" s="48">
        <f>Juni!AE40</f>
        <v>0</v>
      </c>
      <c r="AE15" s="48">
        <f>Juni!AF40</f>
        <v>0</v>
      </c>
      <c r="AF15" s="48">
        <f>Juni!AG40</f>
        <v>0</v>
      </c>
      <c r="AG15" s="48">
        <f>Juni!AH40</f>
        <v>0</v>
      </c>
      <c r="AH15" s="48">
        <f>Juni!AI40</f>
        <v>0</v>
      </c>
      <c r="AI15" s="48">
        <f>Juni!AJ40</f>
        <v>0</v>
      </c>
      <c r="AJ15" s="190">
        <f>Juni!AK40</f>
        <v>0</v>
      </c>
      <c r="AK15" s="191">
        <f>Juni!AL40</f>
        <v>0</v>
      </c>
      <c r="AL15" s="192">
        <f>Juni!AM40</f>
        <v>0</v>
      </c>
      <c r="AM15" s="48">
        <f>Juni!AN40</f>
        <v>0</v>
      </c>
      <c r="AN15" s="193">
        <f>Juni!AO40</f>
        <v>0</v>
      </c>
    </row>
    <row r="16" spans="1:40" ht="21" customHeight="1" x14ac:dyDescent="0.25">
      <c r="A16" s="53" t="s">
        <v>12</v>
      </c>
      <c r="B16" s="48">
        <f>Juli!C41</f>
        <v>0</v>
      </c>
      <c r="C16" s="48">
        <f>Juli!D41</f>
        <v>0</v>
      </c>
      <c r="D16" s="190">
        <f>Juli!E41</f>
        <v>0</v>
      </c>
      <c r="E16" s="191">
        <f>Juli!F41</f>
        <v>0</v>
      </c>
      <c r="F16" s="190">
        <f>Juli!G41</f>
        <v>0</v>
      </c>
      <c r="G16" s="192">
        <f>Juli!H41</f>
        <v>0</v>
      </c>
      <c r="H16" s="48">
        <f>Juli!I41</f>
        <v>0</v>
      </c>
      <c r="I16" s="193">
        <f>Juli!J41</f>
        <v>0</v>
      </c>
      <c r="J16" s="192">
        <f>Juli!K41</f>
        <v>0</v>
      </c>
      <c r="K16" s="48">
        <f>Juli!L41</f>
        <v>0</v>
      </c>
      <c r="L16" s="193">
        <f>Juli!M41</f>
        <v>0</v>
      </c>
      <c r="M16" s="192">
        <f>Juli!N41</f>
        <v>0</v>
      </c>
      <c r="N16" s="48">
        <f>Juli!O41</f>
        <v>0</v>
      </c>
      <c r="O16" s="193">
        <f>Juli!P41</f>
        <v>0</v>
      </c>
      <c r="P16" s="192">
        <f>Juli!Q41</f>
        <v>0</v>
      </c>
      <c r="Q16" s="48">
        <f>Juli!R41</f>
        <v>0</v>
      </c>
      <c r="R16" s="193">
        <f>Juli!S41</f>
        <v>0</v>
      </c>
      <c r="S16" s="192">
        <f>Juli!T41</f>
        <v>0</v>
      </c>
      <c r="T16" s="48">
        <f>Juli!U41</f>
        <v>0</v>
      </c>
      <c r="U16" s="193">
        <f>Juli!V41</f>
        <v>0</v>
      </c>
      <c r="V16" s="192">
        <f>Juli!W41</f>
        <v>0</v>
      </c>
      <c r="W16" s="48">
        <f>Juli!X41</f>
        <v>0</v>
      </c>
      <c r="X16" s="193">
        <f>Juli!Y41</f>
        <v>0</v>
      </c>
      <c r="Y16" s="196">
        <f>Juli!Z41</f>
        <v>0</v>
      </c>
      <c r="Z16" s="48">
        <f>Juli!AA41</f>
        <v>0</v>
      </c>
      <c r="AA16" s="48">
        <f>Juli!AB41</f>
        <v>0</v>
      </c>
      <c r="AB16" s="48">
        <f>Juli!AC41</f>
        <v>0</v>
      </c>
      <c r="AC16" s="48">
        <f>Juli!AD41</f>
        <v>0</v>
      </c>
      <c r="AD16" s="48">
        <f>Juli!AE41</f>
        <v>0</v>
      </c>
      <c r="AE16" s="48">
        <f>Juli!AF41</f>
        <v>0</v>
      </c>
      <c r="AF16" s="48">
        <f>Juli!AG41</f>
        <v>0</v>
      </c>
      <c r="AG16" s="48">
        <f>Juli!AH41</f>
        <v>0</v>
      </c>
      <c r="AH16" s="48">
        <f>Juli!AI41</f>
        <v>0</v>
      </c>
      <c r="AI16" s="48">
        <f>Juli!AJ41</f>
        <v>0</v>
      </c>
      <c r="AJ16" s="190">
        <f>Juli!AK41</f>
        <v>0</v>
      </c>
      <c r="AK16" s="191">
        <f>Juli!AL41</f>
        <v>0</v>
      </c>
      <c r="AL16" s="192">
        <f>Juli!AM41</f>
        <v>0</v>
      </c>
      <c r="AM16" s="48">
        <f>Juli!AN41</f>
        <v>0</v>
      </c>
      <c r="AN16" s="193">
        <f>Juli!AO41</f>
        <v>0</v>
      </c>
    </row>
    <row r="17" spans="1:40" ht="21" customHeight="1" x14ac:dyDescent="0.25">
      <c r="A17" s="53" t="s">
        <v>13</v>
      </c>
      <c r="B17" s="48">
        <f>August!C41</f>
        <v>0</v>
      </c>
      <c r="C17" s="48">
        <f>August!D41</f>
        <v>0</v>
      </c>
      <c r="D17" s="190">
        <f>August!E41</f>
        <v>0</v>
      </c>
      <c r="E17" s="191">
        <f>August!F41</f>
        <v>0</v>
      </c>
      <c r="F17" s="190">
        <f>August!G41</f>
        <v>0</v>
      </c>
      <c r="G17" s="192">
        <f>August!H41</f>
        <v>0</v>
      </c>
      <c r="H17" s="48">
        <f>August!I41</f>
        <v>0</v>
      </c>
      <c r="I17" s="193">
        <f>August!J41</f>
        <v>0</v>
      </c>
      <c r="J17" s="192">
        <f>August!K41</f>
        <v>0</v>
      </c>
      <c r="K17" s="48">
        <f>August!L41</f>
        <v>0</v>
      </c>
      <c r="L17" s="193">
        <f>August!M41</f>
        <v>0</v>
      </c>
      <c r="M17" s="192">
        <f>August!N41</f>
        <v>0</v>
      </c>
      <c r="N17" s="48">
        <f>August!O41</f>
        <v>0</v>
      </c>
      <c r="O17" s="193">
        <f>August!P41</f>
        <v>0</v>
      </c>
      <c r="P17" s="192">
        <f>August!Q41</f>
        <v>0</v>
      </c>
      <c r="Q17" s="48">
        <f>August!R41</f>
        <v>0</v>
      </c>
      <c r="R17" s="193">
        <f>August!S41</f>
        <v>0</v>
      </c>
      <c r="S17" s="192">
        <f>August!T41</f>
        <v>0</v>
      </c>
      <c r="T17" s="48">
        <f>August!U41</f>
        <v>0</v>
      </c>
      <c r="U17" s="193">
        <f>August!V41</f>
        <v>0</v>
      </c>
      <c r="V17" s="192">
        <f>August!W41</f>
        <v>0</v>
      </c>
      <c r="W17" s="48">
        <f>August!X41</f>
        <v>0</v>
      </c>
      <c r="X17" s="193">
        <f>August!Y41</f>
        <v>0</v>
      </c>
      <c r="Y17" s="196">
        <f>August!Z41</f>
        <v>0</v>
      </c>
      <c r="Z17" s="48">
        <f>August!AA41</f>
        <v>0</v>
      </c>
      <c r="AA17" s="48">
        <f>August!AB41</f>
        <v>0</v>
      </c>
      <c r="AB17" s="48">
        <f>August!AC41</f>
        <v>0</v>
      </c>
      <c r="AC17" s="48">
        <f>August!AD41</f>
        <v>0</v>
      </c>
      <c r="AD17" s="48">
        <f>August!AE41</f>
        <v>0</v>
      </c>
      <c r="AE17" s="48">
        <f>August!AF41</f>
        <v>0</v>
      </c>
      <c r="AF17" s="48">
        <f>August!AG41</f>
        <v>0</v>
      </c>
      <c r="AG17" s="48">
        <f>August!AH41</f>
        <v>0</v>
      </c>
      <c r="AH17" s="48">
        <f>August!AI41</f>
        <v>0</v>
      </c>
      <c r="AI17" s="48">
        <f>August!AJ41</f>
        <v>0</v>
      </c>
      <c r="AJ17" s="190">
        <f>August!AK41</f>
        <v>0</v>
      </c>
      <c r="AK17" s="191">
        <f>August!AL41</f>
        <v>0</v>
      </c>
      <c r="AL17" s="192">
        <f>August!AM41</f>
        <v>0</v>
      </c>
      <c r="AM17" s="48">
        <f>August!AN41</f>
        <v>0</v>
      </c>
      <c r="AN17" s="193">
        <f>August!AO41</f>
        <v>0</v>
      </c>
    </row>
    <row r="18" spans="1:40" ht="21" customHeight="1" x14ac:dyDescent="0.25">
      <c r="A18" s="53" t="s">
        <v>14</v>
      </c>
      <c r="B18" s="48">
        <f>September!C40</f>
        <v>0</v>
      </c>
      <c r="C18" s="48">
        <f>September!D40</f>
        <v>0</v>
      </c>
      <c r="D18" s="190">
        <f>September!E40</f>
        <v>0</v>
      </c>
      <c r="E18" s="191">
        <f>September!F40</f>
        <v>0</v>
      </c>
      <c r="F18" s="190">
        <f>September!G40</f>
        <v>0</v>
      </c>
      <c r="G18" s="192">
        <f>September!H40</f>
        <v>0</v>
      </c>
      <c r="H18" s="48">
        <f>September!I40</f>
        <v>0</v>
      </c>
      <c r="I18" s="193">
        <f>September!J40</f>
        <v>0</v>
      </c>
      <c r="J18" s="192">
        <f>September!K40</f>
        <v>0</v>
      </c>
      <c r="K18" s="48">
        <f>September!L40</f>
        <v>0</v>
      </c>
      <c r="L18" s="193">
        <f>September!M40</f>
        <v>0</v>
      </c>
      <c r="M18" s="192">
        <f>September!N40</f>
        <v>0</v>
      </c>
      <c r="N18" s="48">
        <f>September!O40</f>
        <v>0</v>
      </c>
      <c r="O18" s="193">
        <f>September!P40</f>
        <v>0</v>
      </c>
      <c r="P18" s="192">
        <f>September!Q40</f>
        <v>0</v>
      </c>
      <c r="Q18" s="48">
        <f>September!R40</f>
        <v>0</v>
      </c>
      <c r="R18" s="193">
        <f>September!S40</f>
        <v>0</v>
      </c>
      <c r="S18" s="192">
        <f>September!T40</f>
        <v>0</v>
      </c>
      <c r="T18" s="48">
        <f>September!U40</f>
        <v>0</v>
      </c>
      <c r="U18" s="193">
        <f>September!V40</f>
        <v>0</v>
      </c>
      <c r="V18" s="192">
        <f>September!W40</f>
        <v>0</v>
      </c>
      <c r="W18" s="48">
        <f>September!X40</f>
        <v>0</v>
      </c>
      <c r="X18" s="193">
        <f>September!Y40</f>
        <v>0</v>
      </c>
      <c r="Y18" s="196">
        <f>September!Z40</f>
        <v>0</v>
      </c>
      <c r="Z18" s="48">
        <f>September!AA40</f>
        <v>0</v>
      </c>
      <c r="AA18" s="48">
        <f>September!AB40</f>
        <v>0</v>
      </c>
      <c r="AB18" s="48">
        <f>September!AC40</f>
        <v>0</v>
      </c>
      <c r="AC18" s="48">
        <f>September!AD40</f>
        <v>0</v>
      </c>
      <c r="AD18" s="48">
        <f>September!AE40</f>
        <v>0</v>
      </c>
      <c r="AE18" s="48">
        <f>September!AF40</f>
        <v>0</v>
      </c>
      <c r="AF18" s="48">
        <f>September!AG40</f>
        <v>0</v>
      </c>
      <c r="AG18" s="48">
        <f>September!AH40</f>
        <v>0</v>
      </c>
      <c r="AH18" s="48">
        <f>September!AI40</f>
        <v>0</v>
      </c>
      <c r="AI18" s="48">
        <f>September!AJ40</f>
        <v>0</v>
      </c>
      <c r="AJ18" s="190">
        <f>September!AK40</f>
        <v>0</v>
      </c>
      <c r="AK18" s="191">
        <f>September!AL40</f>
        <v>0</v>
      </c>
      <c r="AL18" s="192">
        <f>September!AM40</f>
        <v>0</v>
      </c>
      <c r="AM18" s="48">
        <f>September!AN40</f>
        <v>0</v>
      </c>
      <c r="AN18" s="193">
        <f>September!AO40</f>
        <v>0</v>
      </c>
    </row>
    <row r="19" spans="1:40" ht="21" customHeight="1" x14ac:dyDescent="0.25">
      <c r="A19" s="53" t="s">
        <v>15</v>
      </c>
      <c r="B19" s="48">
        <f>Oktober!C41</f>
        <v>0</v>
      </c>
      <c r="C19" s="48">
        <f>Oktober!D41</f>
        <v>0</v>
      </c>
      <c r="D19" s="190">
        <f>Oktober!E41</f>
        <v>0</v>
      </c>
      <c r="E19" s="191">
        <f>Oktober!F41</f>
        <v>0</v>
      </c>
      <c r="F19" s="190">
        <f>Oktober!G41</f>
        <v>0</v>
      </c>
      <c r="G19" s="192">
        <f>Oktober!H41</f>
        <v>0</v>
      </c>
      <c r="H19" s="48">
        <f>Oktober!I41</f>
        <v>0</v>
      </c>
      <c r="I19" s="193">
        <f>Oktober!J41</f>
        <v>0</v>
      </c>
      <c r="J19" s="192">
        <f>Oktober!K41</f>
        <v>0</v>
      </c>
      <c r="K19" s="48">
        <f>Oktober!L41</f>
        <v>0</v>
      </c>
      <c r="L19" s="193">
        <f>Oktober!M41</f>
        <v>0</v>
      </c>
      <c r="M19" s="192">
        <f>Oktober!N41</f>
        <v>0</v>
      </c>
      <c r="N19" s="48">
        <f>Oktober!O41</f>
        <v>0</v>
      </c>
      <c r="O19" s="193">
        <f>Oktober!P41</f>
        <v>0</v>
      </c>
      <c r="P19" s="192">
        <f>Oktober!Q41</f>
        <v>0</v>
      </c>
      <c r="Q19" s="48">
        <f>Oktober!R41</f>
        <v>0</v>
      </c>
      <c r="R19" s="193">
        <f>Oktober!S41</f>
        <v>0</v>
      </c>
      <c r="S19" s="192">
        <f>Oktober!T41</f>
        <v>0</v>
      </c>
      <c r="T19" s="48">
        <f>Oktober!U41</f>
        <v>0</v>
      </c>
      <c r="U19" s="193">
        <f>Oktober!V41</f>
        <v>0</v>
      </c>
      <c r="V19" s="192">
        <f>Oktober!W41</f>
        <v>0</v>
      </c>
      <c r="W19" s="48">
        <f>Oktober!X41</f>
        <v>0</v>
      </c>
      <c r="X19" s="193">
        <f>Oktober!Y41</f>
        <v>0</v>
      </c>
      <c r="Y19" s="196">
        <f>Oktober!Z41</f>
        <v>0</v>
      </c>
      <c r="Z19" s="48">
        <f>Oktober!AA41</f>
        <v>0</v>
      </c>
      <c r="AA19" s="48">
        <f>Oktober!AB41</f>
        <v>0</v>
      </c>
      <c r="AB19" s="48">
        <f>Oktober!AC41</f>
        <v>0</v>
      </c>
      <c r="AC19" s="48">
        <f>Oktober!AD41</f>
        <v>0</v>
      </c>
      <c r="AD19" s="48">
        <f>Oktober!AE41</f>
        <v>0</v>
      </c>
      <c r="AE19" s="48">
        <f>Oktober!AF41</f>
        <v>0</v>
      </c>
      <c r="AF19" s="48">
        <f>Oktober!AG41</f>
        <v>0</v>
      </c>
      <c r="AG19" s="48">
        <f>Oktober!AH41</f>
        <v>0</v>
      </c>
      <c r="AH19" s="48">
        <f>Oktober!AI41</f>
        <v>0</v>
      </c>
      <c r="AI19" s="48">
        <f>Oktober!AJ41</f>
        <v>0</v>
      </c>
      <c r="AJ19" s="190">
        <f>Oktober!AK41</f>
        <v>0</v>
      </c>
      <c r="AK19" s="191">
        <f>Oktober!AL41</f>
        <v>0</v>
      </c>
      <c r="AL19" s="192">
        <f>Oktober!AM41</f>
        <v>0</v>
      </c>
      <c r="AM19" s="48">
        <f>Oktober!AN41</f>
        <v>0</v>
      </c>
      <c r="AN19" s="193">
        <f>Oktober!AO41</f>
        <v>0</v>
      </c>
    </row>
    <row r="20" spans="1:40" ht="21" customHeight="1" x14ac:dyDescent="0.25">
      <c r="A20" s="53" t="s">
        <v>16</v>
      </c>
      <c r="B20" s="48">
        <f>November!C40</f>
        <v>0</v>
      </c>
      <c r="C20" s="48">
        <f>November!D40</f>
        <v>0</v>
      </c>
      <c r="D20" s="190">
        <f>November!E40</f>
        <v>0</v>
      </c>
      <c r="E20" s="191">
        <f>November!F40</f>
        <v>0</v>
      </c>
      <c r="F20" s="190">
        <f>November!G40</f>
        <v>0</v>
      </c>
      <c r="G20" s="192">
        <f>November!H40</f>
        <v>0</v>
      </c>
      <c r="H20" s="48">
        <f>November!I40</f>
        <v>0</v>
      </c>
      <c r="I20" s="193">
        <f>November!J40</f>
        <v>0</v>
      </c>
      <c r="J20" s="192">
        <f>November!K40</f>
        <v>0</v>
      </c>
      <c r="K20" s="48">
        <f>November!L40</f>
        <v>0</v>
      </c>
      <c r="L20" s="193">
        <f>November!M40</f>
        <v>0</v>
      </c>
      <c r="M20" s="192">
        <f>November!N40</f>
        <v>0</v>
      </c>
      <c r="N20" s="48">
        <f>November!O40</f>
        <v>0</v>
      </c>
      <c r="O20" s="193">
        <f>November!P40</f>
        <v>0</v>
      </c>
      <c r="P20" s="192">
        <f>November!Q40</f>
        <v>0</v>
      </c>
      <c r="Q20" s="48">
        <f>November!R40</f>
        <v>0</v>
      </c>
      <c r="R20" s="193">
        <f>November!S40</f>
        <v>0</v>
      </c>
      <c r="S20" s="192">
        <f>November!T40</f>
        <v>0</v>
      </c>
      <c r="T20" s="48">
        <f>November!U40</f>
        <v>0</v>
      </c>
      <c r="U20" s="193">
        <f>November!V40</f>
        <v>0</v>
      </c>
      <c r="V20" s="192">
        <f>November!W40</f>
        <v>0</v>
      </c>
      <c r="W20" s="48">
        <f>November!X40</f>
        <v>0</v>
      </c>
      <c r="X20" s="193">
        <f>November!Y40</f>
        <v>0</v>
      </c>
      <c r="Y20" s="196">
        <f>November!Z40</f>
        <v>0</v>
      </c>
      <c r="Z20" s="48">
        <f>November!AA40</f>
        <v>0</v>
      </c>
      <c r="AA20" s="48">
        <f>November!AB40</f>
        <v>0</v>
      </c>
      <c r="AB20" s="48">
        <f>November!AC40</f>
        <v>0</v>
      </c>
      <c r="AC20" s="48">
        <f>November!AD40</f>
        <v>0</v>
      </c>
      <c r="AD20" s="48">
        <f>November!AE40</f>
        <v>0</v>
      </c>
      <c r="AE20" s="48">
        <f>November!AF40</f>
        <v>0</v>
      </c>
      <c r="AF20" s="48">
        <f>November!AG40</f>
        <v>0</v>
      </c>
      <c r="AG20" s="48">
        <f>November!AH40</f>
        <v>0</v>
      </c>
      <c r="AH20" s="48">
        <f>November!AI40</f>
        <v>0</v>
      </c>
      <c r="AI20" s="48">
        <f>November!AJ40</f>
        <v>0</v>
      </c>
      <c r="AJ20" s="190">
        <f>November!AK40</f>
        <v>0</v>
      </c>
      <c r="AK20" s="191">
        <f>November!AL40</f>
        <v>0</v>
      </c>
      <c r="AL20" s="192">
        <f>November!AM40</f>
        <v>0</v>
      </c>
      <c r="AM20" s="48">
        <f>November!AN40</f>
        <v>0</v>
      </c>
      <c r="AN20" s="193">
        <f>November!AO40</f>
        <v>0</v>
      </c>
    </row>
    <row r="21" spans="1:40" ht="21" customHeight="1" thickBot="1" x14ac:dyDescent="0.3">
      <c r="A21" s="55" t="s">
        <v>17</v>
      </c>
      <c r="B21" s="48">
        <f>Dezember!C41</f>
        <v>0</v>
      </c>
      <c r="C21" s="48">
        <f>Dezember!D41</f>
        <v>0</v>
      </c>
      <c r="D21" s="190">
        <f>Dezember!E41</f>
        <v>0</v>
      </c>
      <c r="E21" s="191">
        <f>Dezember!F41</f>
        <v>0</v>
      </c>
      <c r="F21" s="190">
        <f>Dezember!G41</f>
        <v>0</v>
      </c>
      <c r="G21" s="192">
        <f>Dezember!H41</f>
        <v>0</v>
      </c>
      <c r="H21" s="48">
        <f>Dezember!I41</f>
        <v>0</v>
      </c>
      <c r="I21" s="193">
        <f>Dezember!J41</f>
        <v>0</v>
      </c>
      <c r="J21" s="192">
        <f>Dezember!K41</f>
        <v>0</v>
      </c>
      <c r="K21" s="48">
        <f>Dezember!L41</f>
        <v>0</v>
      </c>
      <c r="L21" s="193">
        <f>Dezember!M41</f>
        <v>0</v>
      </c>
      <c r="M21" s="192">
        <f>Dezember!N41</f>
        <v>0</v>
      </c>
      <c r="N21" s="48">
        <f>Dezember!O41</f>
        <v>0</v>
      </c>
      <c r="O21" s="193">
        <f>Dezember!P41</f>
        <v>0</v>
      </c>
      <c r="P21" s="192">
        <f>Dezember!Q41</f>
        <v>0</v>
      </c>
      <c r="Q21" s="48">
        <f>Dezember!R41</f>
        <v>0</v>
      </c>
      <c r="R21" s="193">
        <f>Dezember!S41</f>
        <v>0</v>
      </c>
      <c r="S21" s="192">
        <f>Dezember!T41</f>
        <v>0</v>
      </c>
      <c r="T21" s="48">
        <f>Dezember!U41</f>
        <v>0</v>
      </c>
      <c r="U21" s="193">
        <f>Dezember!V41</f>
        <v>0</v>
      </c>
      <c r="V21" s="192">
        <f>Dezember!W41</f>
        <v>0</v>
      </c>
      <c r="W21" s="48">
        <f>Dezember!X41</f>
        <v>0</v>
      </c>
      <c r="X21" s="193">
        <f>Dezember!Y41</f>
        <v>0</v>
      </c>
      <c r="Y21" s="196">
        <f>Dezember!Z41</f>
        <v>0</v>
      </c>
      <c r="Z21" s="48">
        <f>Dezember!AA41</f>
        <v>0</v>
      </c>
      <c r="AA21" s="48">
        <f>Dezember!AB41</f>
        <v>0</v>
      </c>
      <c r="AB21" s="48">
        <f>Dezember!AC41</f>
        <v>0</v>
      </c>
      <c r="AC21" s="48">
        <f>Dezember!AD41</f>
        <v>0</v>
      </c>
      <c r="AD21" s="48">
        <f>Dezember!AE41</f>
        <v>0</v>
      </c>
      <c r="AE21" s="48">
        <f>Dezember!AF41</f>
        <v>0</v>
      </c>
      <c r="AF21" s="48">
        <f>Dezember!AG41</f>
        <v>0</v>
      </c>
      <c r="AG21" s="48">
        <f>Dezember!AH41</f>
        <v>0</v>
      </c>
      <c r="AH21" s="48">
        <f>Dezember!AI41</f>
        <v>0</v>
      </c>
      <c r="AI21" s="48">
        <f>Dezember!AJ41</f>
        <v>0</v>
      </c>
      <c r="AJ21" s="190">
        <f>Dezember!AK41</f>
        <v>0</v>
      </c>
      <c r="AK21" s="191">
        <f>Dezember!AL41</f>
        <v>0</v>
      </c>
      <c r="AL21" s="192">
        <f>Dezember!AM41</f>
        <v>0</v>
      </c>
      <c r="AM21" s="48">
        <f>Dezember!AN41</f>
        <v>0</v>
      </c>
      <c r="AN21" s="193">
        <f>Dezember!AO41</f>
        <v>0</v>
      </c>
    </row>
    <row r="22" spans="1:40" ht="21" customHeight="1" thickBot="1" x14ac:dyDescent="0.3">
      <c r="A22" s="56" t="s">
        <v>20</v>
      </c>
      <c r="B22" s="57">
        <f>SUM(B10:B21)</f>
        <v>0</v>
      </c>
      <c r="C22" s="57">
        <f>SUM(C10:C21)</f>
        <v>0</v>
      </c>
      <c r="D22" s="58">
        <f>SUM(D10:D21)</f>
        <v>0</v>
      </c>
      <c r="E22" s="59">
        <f>SUM(E10:E21)</f>
        <v>0</v>
      </c>
      <c r="F22" s="58">
        <f>SUM(F10:F21)</f>
        <v>0</v>
      </c>
      <c r="G22" s="60">
        <f t="shared" ref="G22:X22" si="1">SUM(G10:G21)</f>
        <v>0</v>
      </c>
      <c r="H22" s="57">
        <f t="shared" si="1"/>
        <v>0</v>
      </c>
      <c r="I22" s="136">
        <f t="shared" si="1"/>
        <v>0</v>
      </c>
      <c r="J22" s="60">
        <f t="shared" si="1"/>
        <v>0</v>
      </c>
      <c r="K22" s="57">
        <f t="shared" si="1"/>
        <v>0</v>
      </c>
      <c r="L22" s="136">
        <f t="shared" si="1"/>
        <v>0</v>
      </c>
      <c r="M22" s="60">
        <f t="shared" si="1"/>
        <v>0</v>
      </c>
      <c r="N22" s="57">
        <f t="shared" si="1"/>
        <v>0</v>
      </c>
      <c r="O22" s="136">
        <f t="shared" si="1"/>
        <v>0</v>
      </c>
      <c r="P22" s="60">
        <f t="shared" si="1"/>
        <v>0</v>
      </c>
      <c r="Q22" s="57">
        <f t="shared" si="1"/>
        <v>0</v>
      </c>
      <c r="R22" s="136">
        <f t="shared" si="1"/>
        <v>0</v>
      </c>
      <c r="S22" s="60">
        <f t="shared" si="1"/>
        <v>0</v>
      </c>
      <c r="T22" s="57">
        <f t="shared" si="1"/>
        <v>0</v>
      </c>
      <c r="U22" s="136">
        <f t="shared" si="1"/>
        <v>0</v>
      </c>
      <c r="V22" s="60">
        <f t="shared" si="1"/>
        <v>0</v>
      </c>
      <c r="W22" s="57">
        <f t="shared" si="1"/>
        <v>0</v>
      </c>
      <c r="X22" s="136">
        <f t="shared" si="1"/>
        <v>0</v>
      </c>
      <c r="Y22" s="136">
        <f>SUM(Y10:Y21)</f>
        <v>0</v>
      </c>
      <c r="Z22" s="57">
        <f>SUM(Z10:Z21)</f>
        <v>0</v>
      </c>
      <c r="AA22" s="57">
        <f t="shared" ref="AA22:AJ22" si="2">SUM(AA10:AA21)</f>
        <v>0</v>
      </c>
      <c r="AB22" s="57">
        <f t="shared" si="2"/>
        <v>0</v>
      </c>
      <c r="AC22" s="57">
        <f t="shared" si="2"/>
        <v>0</v>
      </c>
      <c r="AD22" s="57">
        <f t="shared" si="2"/>
        <v>0</v>
      </c>
      <c r="AE22" s="57">
        <f t="shared" si="2"/>
        <v>0</v>
      </c>
      <c r="AF22" s="57">
        <f t="shared" si="2"/>
        <v>0</v>
      </c>
      <c r="AG22" s="57">
        <f t="shared" si="2"/>
        <v>0</v>
      </c>
      <c r="AH22" s="57">
        <f t="shared" si="2"/>
        <v>0</v>
      </c>
      <c r="AI22" s="57">
        <f t="shared" si="2"/>
        <v>0</v>
      </c>
      <c r="AJ22" s="58">
        <f t="shared" si="2"/>
        <v>0</v>
      </c>
      <c r="AK22" s="59">
        <f>SUM(AK10:AK21)</f>
        <v>0</v>
      </c>
      <c r="AL22" s="60">
        <f>SUM(AL10:AL21)</f>
        <v>0</v>
      </c>
      <c r="AM22" s="61">
        <f t="shared" ref="AM22:AN22" si="3">SUM(AM10:AM21)</f>
        <v>0</v>
      </c>
      <c r="AN22" s="62">
        <f t="shared" si="3"/>
        <v>0</v>
      </c>
    </row>
    <row r="23" spans="1:40" ht="15.75" thickBot="1" x14ac:dyDescent="0.3">
      <c r="A23" s="133" t="s">
        <v>74</v>
      </c>
      <c r="G23" s="290">
        <f>G22+H22+I22</f>
        <v>0</v>
      </c>
      <c r="H23" s="291"/>
      <c r="I23" s="292"/>
      <c r="J23" s="290">
        <f>J22+K22+L22</f>
        <v>0</v>
      </c>
      <c r="K23" s="291"/>
      <c r="L23" s="292"/>
      <c r="M23" s="290">
        <f>M22+N22+O22</f>
        <v>0</v>
      </c>
      <c r="N23" s="291"/>
      <c r="O23" s="292"/>
      <c r="P23" s="290">
        <f>P22+Q22+R22</f>
        <v>0</v>
      </c>
      <c r="Q23" s="291"/>
      <c r="R23" s="292"/>
      <c r="S23" s="290">
        <f>S22+T22+U22</f>
        <v>0</v>
      </c>
      <c r="T23" s="291"/>
      <c r="U23" s="292"/>
      <c r="V23" s="290">
        <f>V22+W22+X22</f>
        <v>0</v>
      </c>
      <c r="W23" s="291"/>
      <c r="X23" s="292"/>
    </row>
    <row r="38" spans="41:41" x14ac:dyDescent="0.25">
      <c r="AO38" s="63"/>
    </row>
    <row r="39" spans="41:41" x14ac:dyDescent="0.25">
      <c r="AO39" s="63"/>
    </row>
    <row r="40" spans="41:41" ht="18.75" x14ac:dyDescent="0.3">
      <c r="AO40" s="64"/>
    </row>
    <row r="41" spans="41:41" ht="18.75" x14ac:dyDescent="0.3">
      <c r="AO41" s="64"/>
    </row>
    <row r="42" spans="41:41" x14ac:dyDescent="0.25">
      <c r="AO42" s="63"/>
    </row>
    <row r="43" spans="41:41" x14ac:dyDescent="0.25">
      <c r="AO43" s="63"/>
    </row>
    <row r="44" spans="41:41" x14ac:dyDescent="0.25">
      <c r="AO44" s="63"/>
    </row>
    <row r="45" spans="41:41" x14ac:dyDescent="0.25">
      <c r="AO45" s="65"/>
    </row>
    <row r="46" spans="41:41" x14ac:dyDescent="0.25">
      <c r="AO46" s="65"/>
    </row>
    <row r="47" spans="41:41" x14ac:dyDescent="0.25">
      <c r="AO47" s="65"/>
    </row>
    <row r="48" spans="41:41" x14ac:dyDescent="0.25">
      <c r="AO48" s="65"/>
    </row>
    <row r="49" spans="41:41" x14ac:dyDescent="0.25">
      <c r="AO49" s="65"/>
    </row>
    <row r="50" spans="41:41" x14ac:dyDescent="0.25">
      <c r="AO50" s="65"/>
    </row>
    <row r="51" spans="41:41" x14ac:dyDescent="0.25">
      <c r="AO51" s="65"/>
    </row>
    <row r="52" spans="41:41" x14ac:dyDescent="0.25">
      <c r="AO52" s="65"/>
    </row>
    <row r="53" spans="41:41" x14ac:dyDescent="0.25">
      <c r="AO53" s="65"/>
    </row>
    <row r="54" spans="41:41" x14ac:dyDescent="0.25">
      <c r="AO54" s="65"/>
    </row>
    <row r="55" spans="41:41" x14ac:dyDescent="0.25">
      <c r="AO55" s="65"/>
    </row>
    <row r="56" spans="41:41" x14ac:dyDescent="0.25">
      <c r="AO56" s="65"/>
    </row>
    <row r="57" spans="41:41" x14ac:dyDescent="0.25">
      <c r="AO57" s="65"/>
    </row>
    <row r="58" spans="41:41" x14ac:dyDescent="0.25">
      <c r="AO58" s="63"/>
    </row>
  </sheetData>
  <sheetProtection sheet="1" objects="1" scenarios="1"/>
  <customSheetViews>
    <customSheetView guid="{BCBC1B11-4E9B-4E8B-8945-781F487FE216}" scale="70" fitToPage="1">
      <selection activeCell="X10" sqref="X10"/>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70" fitToPage="1" topLeftCell="G1">
      <selection activeCell="AF44" sqref="AF44"/>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8">
    <mergeCell ref="V23:X23"/>
    <mergeCell ref="G23:I23"/>
    <mergeCell ref="J23:L23"/>
    <mergeCell ref="M23:O23"/>
    <mergeCell ref="P23:R23"/>
    <mergeCell ref="S23:U23"/>
    <mergeCell ref="AN8:AN9"/>
    <mergeCell ref="AL7:AN7"/>
    <mergeCell ref="B7:E7"/>
    <mergeCell ref="P8:R8"/>
    <mergeCell ref="S8:U8"/>
    <mergeCell ref="V8:X8"/>
    <mergeCell ref="M8:O8"/>
    <mergeCell ref="AJ8:AJ9"/>
    <mergeCell ref="AK8:AK9"/>
    <mergeCell ref="AG8:AG9"/>
    <mergeCell ref="AE8:AE9"/>
    <mergeCell ref="Z7:AK7"/>
    <mergeCell ref="F7:Y7"/>
    <mergeCell ref="AM8:AM9"/>
    <mergeCell ref="AC8:AC9"/>
    <mergeCell ref="AD8:AD9"/>
    <mergeCell ref="A8:A9"/>
    <mergeCell ref="G8:I8"/>
    <mergeCell ref="J8:L8"/>
    <mergeCell ref="B8:B9"/>
    <mergeCell ref="C8:C9"/>
    <mergeCell ref="D8:D9"/>
    <mergeCell ref="E8:E9"/>
    <mergeCell ref="F8:F9"/>
    <mergeCell ref="AL8:AL9"/>
    <mergeCell ref="Y8:Y9"/>
    <mergeCell ref="Z8:Z9"/>
    <mergeCell ref="AI8:AI9"/>
    <mergeCell ref="AH8:AH9"/>
    <mergeCell ref="AA8:AA9"/>
    <mergeCell ref="AB8:AB9"/>
    <mergeCell ref="AF8:A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6</v>
      </c>
      <c r="B1" s="178">
        <f>Ausblenden!A82</f>
        <v>2025</v>
      </c>
    </row>
    <row r="3" spans="1:42" ht="21" customHeight="1" x14ac:dyDescent="0.25">
      <c r="A3" s="146" t="s">
        <v>0</v>
      </c>
      <c r="B3" s="123">
        <f>'Deckblatt 2025'!C9</f>
        <v>0</v>
      </c>
      <c r="G3" s="189"/>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213" t="str">
        <f>TEXT(B10,"TTTT")</f>
        <v>Mittwoch</v>
      </c>
      <c r="B10" s="214">
        <f>DATE(Ausblenden!$A$82,1,Ausblenden!$C82)</f>
        <v>45658</v>
      </c>
      <c r="C10" s="202">
        <f>H10+K10+N10+Q10+T10+W10</f>
        <v>0</v>
      </c>
      <c r="D10" s="202">
        <f t="shared" ref="D10:E10"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8"/>
      <c r="AI10" s="208"/>
      <c r="AJ10" s="208"/>
      <c r="AK10" s="209"/>
      <c r="AL10" s="180">
        <f t="shared" ref="AL10:AL40" si="2">SUM(AA10:AK10)</f>
        <v>0</v>
      </c>
      <c r="AM10" s="210"/>
      <c r="AN10" s="211"/>
      <c r="AO10" s="212"/>
      <c r="AP10" s="130"/>
    </row>
    <row r="11" spans="1:42" ht="21" customHeight="1" x14ac:dyDescent="0.25">
      <c r="A11" s="82" t="str">
        <f t="shared" ref="A11:A40" si="3">TEXT(B11,"TTTT")</f>
        <v>Donnerstag</v>
      </c>
      <c r="B11" s="83">
        <f>DATE(Ausblenden!$A$82,1,Ausblenden!$C83)</f>
        <v>45659</v>
      </c>
      <c r="C11" s="67">
        <f t="shared" ref="C11:C40" si="4">H11+K11+N11+Q11+T11+W11</f>
        <v>0</v>
      </c>
      <c r="D11" s="67">
        <f t="shared" ref="D11:D40" si="5">I11+L11+O11+R11+U11+X11</f>
        <v>0</v>
      </c>
      <c r="E11" s="67">
        <f t="shared" ref="E11:E40" si="6">J11+M11+P11+S11+V11+Y11</f>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Freitag</v>
      </c>
      <c r="B12" s="83">
        <f>DATE(Ausblenden!$A$82,1,Ausblenden!$C84)</f>
        <v>45660</v>
      </c>
      <c r="C12" s="67">
        <f t="shared" si="4"/>
        <v>0</v>
      </c>
      <c r="D12" s="67">
        <f t="shared" si="5"/>
        <v>0</v>
      </c>
      <c r="E12" s="67">
        <f t="shared" si="6"/>
        <v>0</v>
      </c>
      <c r="F12" s="179">
        <f t="shared" ref="F12:F40" si="7">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Samstag</v>
      </c>
      <c r="B13" s="83">
        <f>DATE(Ausblenden!$A$82,1,Ausblenden!$C85)</f>
        <v>45661</v>
      </c>
      <c r="C13" s="67">
        <f t="shared" si="4"/>
        <v>0</v>
      </c>
      <c r="D13" s="67">
        <f t="shared" si="5"/>
        <v>0</v>
      </c>
      <c r="E13" s="67">
        <f t="shared" si="6"/>
        <v>0</v>
      </c>
      <c r="F13" s="179">
        <f t="shared" si="7"/>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Sonntag</v>
      </c>
      <c r="B14" s="83">
        <f>DATE(Ausblenden!$A$82,1,Ausblenden!$C86)</f>
        <v>45662</v>
      </c>
      <c r="C14" s="67">
        <f t="shared" si="4"/>
        <v>0</v>
      </c>
      <c r="D14" s="67">
        <f t="shared" si="5"/>
        <v>0</v>
      </c>
      <c r="E14" s="67">
        <f t="shared" si="6"/>
        <v>0</v>
      </c>
      <c r="F14" s="179">
        <f t="shared" si="7"/>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Montag</v>
      </c>
      <c r="B15" s="83">
        <f>DATE(Ausblenden!$A$82,1,Ausblenden!$C87)</f>
        <v>45663</v>
      </c>
      <c r="C15" s="67">
        <f t="shared" si="4"/>
        <v>0</v>
      </c>
      <c r="D15" s="67">
        <f t="shared" si="5"/>
        <v>0</v>
      </c>
      <c r="E15" s="67">
        <f t="shared" si="6"/>
        <v>0</v>
      </c>
      <c r="F15" s="179">
        <f t="shared" si="7"/>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Dienstag</v>
      </c>
      <c r="B16" s="83">
        <f>DATE(Ausblenden!$A$82,1,Ausblenden!$C88)</f>
        <v>45664</v>
      </c>
      <c r="C16" s="67">
        <f t="shared" si="4"/>
        <v>0</v>
      </c>
      <c r="D16" s="67">
        <f t="shared" si="5"/>
        <v>0</v>
      </c>
      <c r="E16" s="67">
        <f t="shared" si="6"/>
        <v>0</v>
      </c>
      <c r="F16" s="179">
        <f t="shared" si="7"/>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Mittwoch</v>
      </c>
      <c r="B17" s="83">
        <f>DATE(Ausblenden!$A$82,1,Ausblenden!$C89)</f>
        <v>45665</v>
      </c>
      <c r="C17" s="67">
        <f t="shared" si="4"/>
        <v>0</v>
      </c>
      <c r="D17" s="67">
        <f t="shared" si="5"/>
        <v>0</v>
      </c>
      <c r="E17" s="67">
        <f t="shared" si="6"/>
        <v>0</v>
      </c>
      <c r="F17" s="179">
        <f t="shared" si="7"/>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Donnerstag</v>
      </c>
      <c r="B18" s="83">
        <f>DATE(Ausblenden!$A$82,1,Ausblenden!$C90)</f>
        <v>45666</v>
      </c>
      <c r="C18" s="67">
        <f t="shared" si="4"/>
        <v>0</v>
      </c>
      <c r="D18" s="67">
        <f t="shared" si="5"/>
        <v>0</v>
      </c>
      <c r="E18" s="67">
        <f t="shared" si="6"/>
        <v>0</v>
      </c>
      <c r="F18" s="179">
        <f t="shared" si="7"/>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Freitag</v>
      </c>
      <c r="B19" s="83">
        <f>DATE(Ausblenden!$A$82,1,Ausblenden!$C91)</f>
        <v>45667</v>
      </c>
      <c r="C19" s="67">
        <f t="shared" si="4"/>
        <v>0</v>
      </c>
      <c r="D19" s="67">
        <f t="shared" si="5"/>
        <v>0</v>
      </c>
      <c r="E19" s="67">
        <f t="shared" si="6"/>
        <v>0</v>
      </c>
      <c r="F19" s="179">
        <f t="shared" si="7"/>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Samstag</v>
      </c>
      <c r="B20" s="83">
        <f>DATE(Ausblenden!$A$82,1,Ausblenden!$C92)</f>
        <v>45668</v>
      </c>
      <c r="C20" s="67">
        <f t="shared" si="4"/>
        <v>0</v>
      </c>
      <c r="D20" s="67">
        <f t="shared" si="5"/>
        <v>0</v>
      </c>
      <c r="E20" s="67">
        <f t="shared" si="6"/>
        <v>0</v>
      </c>
      <c r="F20" s="179">
        <f t="shared" si="7"/>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Sonntag</v>
      </c>
      <c r="B21" s="83">
        <f>DATE(Ausblenden!$A$82,1,Ausblenden!$C93)</f>
        <v>45669</v>
      </c>
      <c r="C21" s="67">
        <f t="shared" si="4"/>
        <v>0</v>
      </c>
      <c r="D21" s="67">
        <f t="shared" si="5"/>
        <v>0</v>
      </c>
      <c r="E21" s="67">
        <f t="shared" si="6"/>
        <v>0</v>
      </c>
      <c r="F21" s="179">
        <f t="shared" si="7"/>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Montag</v>
      </c>
      <c r="B22" s="83">
        <f>DATE(Ausblenden!$A$82,1,Ausblenden!$C94)</f>
        <v>45670</v>
      </c>
      <c r="C22" s="67">
        <f t="shared" si="4"/>
        <v>0</v>
      </c>
      <c r="D22" s="67">
        <f t="shared" si="5"/>
        <v>0</v>
      </c>
      <c r="E22" s="67">
        <f t="shared" si="6"/>
        <v>0</v>
      </c>
      <c r="F22" s="179">
        <f t="shared" si="7"/>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Dienstag</v>
      </c>
      <c r="B23" s="83">
        <f>DATE(Ausblenden!$A$82,1,Ausblenden!$C95)</f>
        <v>45671</v>
      </c>
      <c r="C23" s="67">
        <f t="shared" si="4"/>
        <v>0</v>
      </c>
      <c r="D23" s="67">
        <f t="shared" si="5"/>
        <v>0</v>
      </c>
      <c r="E23" s="67">
        <f t="shared" si="6"/>
        <v>0</v>
      </c>
      <c r="F23" s="179">
        <f t="shared" si="7"/>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Mittwoch</v>
      </c>
      <c r="B24" s="83">
        <f>DATE(Ausblenden!$A$82,1,Ausblenden!$C96)</f>
        <v>45672</v>
      </c>
      <c r="C24" s="67">
        <f t="shared" si="4"/>
        <v>0</v>
      </c>
      <c r="D24" s="67">
        <f t="shared" si="5"/>
        <v>0</v>
      </c>
      <c r="E24" s="67">
        <f t="shared" si="6"/>
        <v>0</v>
      </c>
      <c r="F24" s="179">
        <f t="shared" si="7"/>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Donnerstag</v>
      </c>
      <c r="B25" s="83">
        <f>DATE(Ausblenden!$A$82,1,Ausblenden!$C97)</f>
        <v>45673</v>
      </c>
      <c r="C25" s="67">
        <f t="shared" si="4"/>
        <v>0</v>
      </c>
      <c r="D25" s="67">
        <f t="shared" si="5"/>
        <v>0</v>
      </c>
      <c r="E25" s="67">
        <f t="shared" si="6"/>
        <v>0</v>
      </c>
      <c r="F25" s="179">
        <f t="shared" si="7"/>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Freitag</v>
      </c>
      <c r="B26" s="83">
        <f>DATE(Ausblenden!$A$82,1,Ausblenden!$C98)</f>
        <v>45674</v>
      </c>
      <c r="C26" s="67">
        <f t="shared" si="4"/>
        <v>0</v>
      </c>
      <c r="D26" s="67">
        <f t="shared" si="5"/>
        <v>0</v>
      </c>
      <c r="E26" s="67">
        <f t="shared" si="6"/>
        <v>0</v>
      </c>
      <c r="F26" s="179">
        <f t="shared" si="7"/>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Samstag</v>
      </c>
      <c r="B27" s="83">
        <f>DATE(Ausblenden!$A$82,1,Ausblenden!$C99)</f>
        <v>45675</v>
      </c>
      <c r="C27" s="67">
        <f t="shared" si="4"/>
        <v>0</v>
      </c>
      <c r="D27" s="67">
        <f t="shared" si="5"/>
        <v>0</v>
      </c>
      <c r="E27" s="67">
        <f t="shared" si="6"/>
        <v>0</v>
      </c>
      <c r="F27" s="179">
        <f t="shared" si="7"/>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Sonntag</v>
      </c>
      <c r="B28" s="83">
        <f>DATE(Ausblenden!$A$82,1,Ausblenden!$C100)</f>
        <v>45676</v>
      </c>
      <c r="C28" s="67">
        <f t="shared" si="4"/>
        <v>0</v>
      </c>
      <c r="D28" s="67">
        <f t="shared" si="5"/>
        <v>0</v>
      </c>
      <c r="E28" s="67">
        <f t="shared" si="6"/>
        <v>0</v>
      </c>
      <c r="F28" s="179">
        <f t="shared" si="7"/>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Montag</v>
      </c>
      <c r="B29" s="83">
        <f>DATE(Ausblenden!$A$82,1,Ausblenden!$C101)</f>
        <v>45677</v>
      </c>
      <c r="C29" s="67">
        <f t="shared" si="4"/>
        <v>0</v>
      </c>
      <c r="D29" s="67">
        <f t="shared" si="5"/>
        <v>0</v>
      </c>
      <c r="E29" s="67">
        <f t="shared" si="6"/>
        <v>0</v>
      </c>
      <c r="F29" s="179">
        <f t="shared" si="7"/>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Dienstag</v>
      </c>
      <c r="B30" s="83">
        <f>DATE(Ausblenden!$A$82,1,Ausblenden!$C102)</f>
        <v>45678</v>
      </c>
      <c r="C30" s="67">
        <f t="shared" si="4"/>
        <v>0</v>
      </c>
      <c r="D30" s="67">
        <f t="shared" si="5"/>
        <v>0</v>
      </c>
      <c r="E30" s="67">
        <f t="shared" si="6"/>
        <v>0</v>
      </c>
      <c r="F30" s="179">
        <f t="shared" si="7"/>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Mittwoch</v>
      </c>
      <c r="B31" s="83">
        <f>DATE(Ausblenden!$A$82,1,Ausblenden!$C103)</f>
        <v>45679</v>
      </c>
      <c r="C31" s="67">
        <f t="shared" si="4"/>
        <v>0</v>
      </c>
      <c r="D31" s="67">
        <f t="shared" si="5"/>
        <v>0</v>
      </c>
      <c r="E31" s="67">
        <f t="shared" si="6"/>
        <v>0</v>
      </c>
      <c r="F31" s="179">
        <f t="shared" si="7"/>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Donnerstag</v>
      </c>
      <c r="B32" s="83">
        <f>DATE(Ausblenden!$A$82,1,Ausblenden!$C104)</f>
        <v>45680</v>
      </c>
      <c r="C32" s="67">
        <f t="shared" si="4"/>
        <v>0</v>
      </c>
      <c r="D32" s="67">
        <f t="shared" si="5"/>
        <v>0</v>
      </c>
      <c r="E32" s="67">
        <f t="shared" si="6"/>
        <v>0</v>
      </c>
      <c r="F32" s="179">
        <f t="shared" si="7"/>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Freitag</v>
      </c>
      <c r="B33" s="83">
        <f>DATE(Ausblenden!$A$82,1,Ausblenden!$C105)</f>
        <v>45681</v>
      </c>
      <c r="C33" s="67">
        <f t="shared" si="4"/>
        <v>0</v>
      </c>
      <c r="D33" s="67">
        <f t="shared" si="5"/>
        <v>0</v>
      </c>
      <c r="E33" s="67">
        <f t="shared" si="6"/>
        <v>0</v>
      </c>
      <c r="F33" s="179">
        <f t="shared" si="7"/>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Samstag</v>
      </c>
      <c r="B34" s="83">
        <f>DATE(Ausblenden!$A$82,1,Ausblenden!$C106)</f>
        <v>45682</v>
      </c>
      <c r="C34" s="67">
        <f t="shared" si="4"/>
        <v>0</v>
      </c>
      <c r="D34" s="67">
        <f t="shared" si="5"/>
        <v>0</v>
      </c>
      <c r="E34" s="67">
        <f t="shared" si="6"/>
        <v>0</v>
      </c>
      <c r="F34" s="179">
        <f t="shared" si="7"/>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Sonntag</v>
      </c>
      <c r="B35" s="83">
        <f>DATE(Ausblenden!$A$82,1,Ausblenden!$C107)</f>
        <v>45683</v>
      </c>
      <c r="C35" s="67">
        <f t="shared" si="4"/>
        <v>0</v>
      </c>
      <c r="D35" s="67">
        <f t="shared" si="5"/>
        <v>0</v>
      </c>
      <c r="E35" s="67">
        <f t="shared" si="6"/>
        <v>0</v>
      </c>
      <c r="F35" s="179">
        <f t="shared" si="7"/>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Montag</v>
      </c>
      <c r="B36" s="83">
        <f>DATE(Ausblenden!$A$82,1,Ausblenden!$C108)</f>
        <v>45684</v>
      </c>
      <c r="C36" s="67">
        <f t="shared" si="4"/>
        <v>0</v>
      </c>
      <c r="D36" s="67">
        <f t="shared" si="5"/>
        <v>0</v>
      </c>
      <c r="E36" s="67">
        <f t="shared" si="6"/>
        <v>0</v>
      </c>
      <c r="F36" s="179">
        <f t="shared" si="7"/>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Dienstag</v>
      </c>
      <c r="B37" s="83">
        <f>DATE(Ausblenden!$A$82,1,Ausblenden!$C109)</f>
        <v>45685</v>
      </c>
      <c r="C37" s="67">
        <f t="shared" si="4"/>
        <v>0</v>
      </c>
      <c r="D37" s="67">
        <f t="shared" si="5"/>
        <v>0</v>
      </c>
      <c r="E37" s="67">
        <f t="shared" si="6"/>
        <v>0</v>
      </c>
      <c r="F37" s="179">
        <f t="shared" si="7"/>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Mittwoch</v>
      </c>
      <c r="B38" s="83">
        <f>DATE(Ausblenden!$A$82,1,Ausblenden!$C110)</f>
        <v>45686</v>
      </c>
      <c r="C38" s="67">
        <f t="shared" si="4"/>
        <v>0</v>
      </c>
      <c r="D38" s="67">
        <f t="shared" si="5"/>
        <v>0</v>
      </c>
      <c r="E38" s="67">
        <f t="shared" si="6"/>
        <v>0</v>
      </c>
      <c r="F38" s="179">
        <f t="shared" ref="F38" si="8">SUM(C38:E38)</f>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Donnerstag</v>
      </c>
      <c r="B39" s="83">
        <f>DATE(Ausblenden!$A$82,1,Ausblenden!$C111)</f>
        <v>45687</v>
      </c>
      <c r="C39" s="67">
        <f t="shared" si="4"/>
        <v>0</v>
      </c>
      <c r="D39" s="67">
        <f t="shared" si="5"/>
        <v>0</v>
      </c>
      <c r="E39" s="67">
        <f t="shared" si="6"/>
        <v>0</v>
      </c>
      <c r="F39" s="179">
        <f t="shared" si="7"/>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Freitag</v>
      </c>
      <c r="B40" s="83">
        <f>DATE(Ausblenden!$A$82,1,Ausblenden!$C112)</f>
        <v>45688</v>
      </c>
      <c r="C40" s="67">
        <f t="shared" si="4"/>
        <v>0</v>
      </c>
      <c r="D40" s="67">
        <f t="shared" si="5"/>
        <v>0</v>
      </c>
      <c r="E40" s="67">
        <f t="shared" si="6"/>
        <v>0</v>
      </c>
      <c r="F40" s="179">
        <f t="shared" si="7"/>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Q41" si="9">SUM(H10:H40)</f>
        <v>0</v>
      </c>
      <c r="I41" s="76">
        <f t="shared" si="9"/>
        <v>0</v>
      </c>
      <c r="J41" s="77">
        <f t="shared" si="9"/>
        <v>0</v>
      </c>
      <c r="K41" s="75">
        <f t="shared" si="9"/>
        <v>0</v>
      </c>
      <c r="L41" s="76">
        <f t="shared" si="9"/>
        <v>0</v>
      </c>
      <c r="M41" s="79">
        <f t="shared" si="9"/>
        <v>0</v>
      </c>
      <c r="N41" s="81">
        <f t="shared" si="9"/>
        <v>0</v>
      </c>
      <c r="O41" s="76">
        <f t="shared" si="9"/>
        <v>0</v>
      </c>
      <c r="P41" s="77">
        <f t="shared" si="9"/>
        <v>0</v>
      </c>
      <c r="Q41" s="75">
        <f t="shared" si="9"/>
        <v>0</v>
      </c>
      <c r="R41" s="76">
        <f t="shared" ref="R41:Y41" si="10">SUM(R10:R40)</f>
        <v>0</v>
      </c>
      <c r="S41" s="79">
        <f t="shared" si="10"/>
        <v>0</v>
      </c>
      <c r="T41" s="81">
        <f t="shared" si="10"/>
        <v>0</v>
      </c>
      <c r="U41" s="76">
        <f t="shared" si="10"/>
        <v>0</v>
      </c>
      <c r="V41" s="77">
        <f t="shared" si="10"/>
        <v>0</v>
      </c>
      <c r="W41" s="75">
        <f t="shared" si="10"/>
        <v>0</v>
      </c>
      <c r="X41" s="76">
        <f t="shared" si="10"/>
        <v>0</v>
      </c>
      <c r="Y41" s="79">
        <f t="shared" si="10"/>
        <v>0</v>
      </c>
      <c r="Z41" s="80">
        <f>SUM(Z10:Z40)</f>
        <v>0</v>
      </c>
      <c r="AA41" s="81">
        <f>SUM(AA10:AA40)</f>
        <v>0</v>
      </c>
      <c r="AB41" s="76">
        <f t="shared" ref="AB41:AO41" si="11">SUM(AB10:AB40)</f>
        <v>0</v>
      </c>
      <c r="AC41" s="76">
        <f t="shared" si="11"/>
        <v>0</v>
      </c>
      <c r="AD41" s="76">
        <f t="shared" si="11"/>
        <v>0</v>
      </c>
      <c r="AE41" s="76">
        <f t="shared" si="11"/>
        <v>0</v>
      </c>
      <c r="AF41" s="76">
        <f t="shared" si="11"/>
        <v>0</v>
      </c>
      <c r="AG41" s="76">
        <f t="shared" si="11"/>
        <v>0</v>
      </c>
      <c r="AH41" s="76">
        <f t="shared" si="11"/>
        <v>0</v>
      </c>
      <c r="AI41" s="76">
        <f t="shared" si="11"/>
        <v>0</v>
      </c>
      <c r="AJ41" s="76">
        <f t="shared" si="11"/>
        <v>0</v>
      </c>
      <c r="AK41" s="79">
        <f t="shared" si="11"/>
        <v>0</v>
      </c>
      <c r="AL41" s="80">
        <f t="shared" si="11"/>
        <v>0</v>
      </c>
      <c r="AM41" s="81">
        <f t="shared" si="11"/>
        <v>0</v>
      </c>
      <c r="AN41" s="76">
        <f t="shared" si="11"/>
        <v>0</v>
      </c>
      <c r="AO41" s="77">
        <f t="shared" si="11"/>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H5" sqref="AH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H42:J42"/>
    <mergeCell ref="K42:M42"/>
    <mergeCell ref="N42:P42"/>
    <mergeCell ref="Q42:S42"/>
    <mergeCell ref="T42:V42"/>
    <mergeCell ref="W42:Y42"/>
    <mergeCell ref="AP8:AP9"/>
    <mergeCell ref="AO8:AO9"/>
    <mergeCell ref="AH8:AH9"/>
    <mergeCell ref="AI8:AI9"/>
    <mergeCell ref="AJ8:AJ9"/>
    <mergeCell ref="AF8:AF9"/>
    <mergeCell ref="AG8:AG9"/>
    <mergeCell ref="AM7:AO7"/>
    <mergeCell ref="AM8:AM9"/>
    <mergeCell ref="T8:V8"/>
    <mergeCell ref="W8:Y8"/>
    <mergeCell ref="AC8:AC9"/>
    <mergeCell ref="AD8:AD9"/>
    <mergeCell ref="AE8:AE9"/>
    <mergeCell ref="AA8:AA9"/>
    <mergeCell ref="AN8:AN9"/>
    <mergeCell ref="AB8:AB9"/>
    <mergeCell ref="AK8:AK9"/>
    <mergeCell ref="AL8:AL9"/>
    <mergeCell ref="A7:B7"/>
    <mergeCell ref="C7:F7"/>
    <mergeCell ref="AA7:AL7"/>
    <mergeCell ref="N8:P8"/>
    <mergeCell ref="Q8:S8"/>
    <mergeCell ref="B8:B9"/>
    <mergeCell ref="A8:A9"/>
    <mergeCell ref="C8:C9"/>
    <mergeCell ref="D8:D9"/>
    <mergeCell ref="E8:E9"/>
    <mergeCell ref="F8:F9"/>
    <mergeCell ref="K8:M8"/>
    <mergeCell ref="H8:J8"/>
    <mergeCell ref="Z8:Z9"/>
    <mergeCell ref="G7:Z7"/>
    <mergeCell ref="G8:G9"/>
  </mergeCells>
  <conditionalFormatting sqref="A10:AO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L10:AL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7</v>
      </c>
      <c r="B1" s="178">
        <f>Ausblenden!A82</f>
        <v>2025</v>
      </c>
    </row>
    <row r="2" spans="1:42" ht="18.75" x14ac:dyDescent="0.3">
      <c r="A2" s="178"/>
      <c r="B2" s="178"/>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Samstag</v>
      </c>
      <c r="B10" s="83">
        <f>DATE(Ausblenden!$A$82,2,Ausblenden!$C82)</f>
        <v>45689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7" si="1">SUM(G10:Y10)</f>
        <v>0</v>
      </c>
      <c r="AA10" s="92"/>
      <c r="AB10" s="92"/>
      <c r="AC10" s="92"/>
      <c r="AD10" s="92"/>
      <c r="AE10" s="92"/>
      <c r="AF10" s="92"/>
      <c r="AG10" s="92"/>
      <c r="AH10" s="92"/>
      <c r="AI10" s="92"/>
      <c r="AJ10" s="92"/>
      <c r="AK10" s="93"/>
      <c r="AL10" s="180">
        <f t="shared" ref="AL10:AL38" si="2">SUM(AA10:AK10)</f>
        <v>0</v>
      </c>
      <c r="AM10" s="88"/>
      <c r="AN10" s="89"/>
      <c r="AO10" s="90"/>
      <c r="AP10" s="130"/>
    </row>
    <row r="11" spans="1:42" ht="21" customHeight="1" x14ac:dyDescent="0.25">
      <c r="A11" s="82" t="str">
        <f t="shared" ref="A11:A37" si="3">TEXT(B11,"TTTT")</f>
        <v>Sonntag</v>
      </c>
      <c r="B11" s="83">
        <f>DATE(Ausblenden!$A$82,2,Ausblenden!$C83)</f>
        <v>45690</v>
      </c>
      <c r="C11" s="67">
        <f t="shared" ref="C11:E37"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Montag</v>
      </c>
      <c r="B12" s="83">
        <f>DATE(Ausblenden!$A$82,2,Ausblenden!$C84)</f>
        <v>45691</v>
      </c>
      <c r="C12" s="67">
        <f t="shared" si="4"/>
        <v>0</v>
      </c>
      <c r="D12" s="67">
        <f t="shared" si="0"/>
        <v>0</v>
      </c>
      <c r="E12" s="67">
        <f t="shared" si="0"/>
        <v>0</v>
      </c>
      <c r="F12" s="179">
        <f t="shared" ref="F12:F37"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Dienstag</v>
      </c>
      <c r="B13" s="83">
        <f>DATE(Ausblenden!$A$82,2,Ausblenden!$C85)</f>
        <v>45692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Mittwoch</v>
      </c>
      <c r="B14" s="83">
        <f>DATE(Ausblenden!$A$82,2,Ausblenden!$C86)</f>
        <v>45693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Donnerstag</v>
      </c>
      <c r="B15" s="83">
        <f>DATE(Ausblenden!$A$82,2,Ausblenden!$C87)</f>
        <v>45694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Freitag</v>
      </c>
      <c r="B16" s="83">
        <f>DATE(Ausblenden!$A$82,2,Ausblenden!$C88)</f>
        <v>45695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Samstag</v>
      </c>
      <c r="B17" s="83">
        <f>DATE(Ausblenden!$A$82,2,Ausblenden!$C89)</f>
        <v>45696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Sonntag</v>
      </c>
      <c r="B18" s="83">
        <f>DATE(Ausblenden!$A$82,2,Ausblenden!$C90)</f>
        <v>45697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Montag</v>
      </c>
      <c r="B19" s="83">
        <f>DATE(Ausblenden!$A$82,2,Ausblenden!$C91)</f>
        <v>45698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Dienstag</v>
      </c>
      <c r="B20" s="83">
        <f>DATE(Ausblenden!$A$82,2,Ausblenden!$C92)</f>
        <v>45699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Mittwoch</v>
      </c>
      <c r="B21" s="83">
        <f>DATE(Ausblenden!$A$82,2,Ausblenden!$C93)</f>
        <v>45700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Donnerstag</v>
      </c>
      <c r="B22" s="83">
        <f>DATE(Ausblenden!$A$82,2,Ausblenden!$C94)</f>
        <v>45701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Freitag</v>
      </c>
      <c r="B23" s="83">
        <f>DATE(Ausblenden!$A$82,2,Ausblenden!$C95)</f>
        <v>45702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Samstag</v>
      </c>
      <c r="B24" s="83">
        <f>DATE(Ausblenden!$A$82,2,Ausblenden!$C96)</f>
        <v>45703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Sonntag</v>
      </c>
      <c r="B25" s="83">
        <f>DATE(Ausblenden!$A$82,2,Ausblenden!$C97)</f>
        <v>45704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Montag</v>
      </c>
      <c r="B26" s="83">
        <f>DATE(Ausblenden!$A$82,2,Ausblenden!$C98)</f>
        <v>45705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Dienstag</v>
      </c>
      <c r="B27" s="83">
        <f>DATE(Ausblenden!$A$82,2,Ausblenden!$C99)</f>
        <v>45706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Mittwoch</v>
      </c>
      <c r="B28" s="83">
        <f>DATE(Ausblenden!$A$82,2,Ausblenden!$C100)</f>
        <v>45707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Donnerstag</v>
      </c>
      <c r="B29" s="83">
        <f>DATE(Ausblenden!$A$82,2,Ausblenden!$C101)</f>
        <v>45708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Freitag</v>
      </c>
      <c r="B30" s="83">
        <f>DATE(Ausblenden!$A$82,2,Ausblenden!$C102)</f>
        <v>45709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Samstag</v>
      </c>
      <c r="B31" s="83">
        <f>DATE(Ausblenden!$A$82,2,Ausblenden!$C103)</f>
        <v>45710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Sonntag</v>
      </c>
      <c r="B32" s="83">
        <f>DATE(Ausblenden!$A$82,2,Ausblenden!$C104)</f>
        <v>45711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Montag</v>
      </c>
      <c r="B33" s="83">
        <f>DATE(Ausblenden!$A$82,2,Ausblenden!$C105)</f>
        <v>45712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Dienstag</v>
      </c>
      <c r="B34" s="83">
        <f>DATE(Ausblenden!$A$82,2,Ausblenden!$C106)</f>
        <v>45713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Mittwoch</v>
      </c>
      <c r="B35" s="83">
        <f>DATE(Ausblenden!$A$82,2,Ausblenden!$C107)</f>
        <v>45714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Donnerstag</v>
      </c>
      <c r="B36" s="83">
        <f>DATE(Ausblenden!$A$82,2,Ausblenden!$C108)</f>
        <v>45715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Freitag</v>
      </c>
      <c r="B37" s="83">
        <f>DATE(Ausblenden!$A$82,2,Ausblenden!$C109)</f>
        <v>45716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thickBot="1" x14ac:dyDescent="0.3">
      <c r="A38" s="82" t="str">
        <f t="shared" ref="A38" si="6">TEXT(B38,"TTTT")</f>
        <v/>
      </c>
      <c r="B38" s="83" t="str">
        <f>IF(DATE(Ausblenden!$A$82,3,1) = DATE(Ausblenden!$A$82,2,Ausblenden!$C110), "",DATE(Ausblenden!$A$82,2,Ausblenden!$C110))</f>
        <v/>
      </c>
      <c r="C38" s="67">
        <f t="shared" ref="C38" si="7">H38+K38+N38+Q38+T38+W38</f>
        <v>0</v>
      </c>
      <c r="D38" s="67">
        <f t="shared" ref="D38" si="8">I38+L38+O38+R38+U38+X38</f>
        <v>0</v>
      </c>
      <c r="E38" s="67">
        <f t="shared" ref="E38" si="9">J38+M38+P38+S38+V38+Y38</f>
        <v>0</v>
      </c>
      <c r="F38" s="179">
        <f t="shared" ref="F38" si="10">SUM(C38:E38)</f>
        <v>0</v>
      </c>
      <c r="G38" s="153"/>
      <c r="H38" s="154"/>
      <c r="I38" s="91"/>
      <c r="J38" s="155"/>
      <c r="K38" s="97"/>
      <c r="L38" s="91"/>
      <c r="M38" s="153"/>
      <c r="N38" s="154"/>
      <c r="O38" s="91"/>
      <c r="P38" s="155"/>
      <c r="Q38" s="97"/>
      <c r="R38" s="91"/>
      <c r="S38" s="153"/>
      <c r="T38" s="154"/>
      <c r="U38" s="91"/>
      <c r="V38" s="155"/>
      <c r="W38" s="97"/>
      <c r="X38" s="91"/>
      <c r="Y38" s="91"/>
      <c r="Z38" s="179">
        <f t="shared" ref="Z38" si="11">SUM(G38:Y38)</f>
        <v>0</v>
      </c>
      <c r="AA38" s="92"/>
      <c r="AB38" s="92"/>
      <c r="AC38" s="92"/>
      <c r="AD38" s="92"/>
      <c r="AE38" s="92"/>
      <c r="AF38" s="92"/>
      <c r="AG38" s="92"/>
      <c r="AH38" s="92"/>
      <c r="AI38" s="92"/>
      <c r="AJ38" s="92"/>
      <c r="AK38" s="93"/>
      <c r="AL38" s="180">
        <f t="shared" si="2"/>
        <v>0</v>
      </c>
      <c r="AM38" s="71"/>
      <c r="AN38" s="69"/>
      <c r="AO38" s="72"/>
      <c r="AP38" s="130"/>
    </row>
    <row r="39" spans="1:42" ht="21" customHeight="1" thickBot="1" x14ac:dyDescent="0.3">
      <c r="A39" s="73" t="s">
        <v>20</v>
      </c>
      <c r="B39" s="74"/>
      <c r="C39" s="75">
        <f>SUM(C10:C38)</f>
        <v>0</v>
      </c>
      <c r="D39" s="75">
        <f t="shared" ref="D39:AO39" si="12">SUM(D10:D38)</f>
        <v>0</v>
      </c>
      <c r="E39" s="198">
        <f t="shared" si="12"/>
        <v>0</v>
      </c>
      <c r="F39" s="78">
        <f t="shared" si="12"/>
        <v>0</v>
      </c>
      <c r="G39" s="198">
        <f t="shared" si="12"/>
        <v>0</v>
      </c>
      <c r="H39" s="81">
        <f t="shared" si="12"/>
        <v>0</v>
      </c>
      <c r="I39" s="75">
        <f t="shared" si="12"/>
        <v>0</v>
      </c>
      <c r="J39" s="199">
        <f t="shared" si="12"/>
        <v>0</v>
      </c>
      <c r="K39" s="81">
        <f t="shared" si="12"/>
        <v>0</v>
      </c>
      <c r="L39" s="75">
        <f t="shared" si="12"/>
        <v>0</v>
      </c>
      <c r="M39" s="199">
        <f t="shared" si="12"/>
        <v>0</v>
      </c>
      <c r="N39" s="81">
        <f t="shared" si="12"/>
        <v>0</v>
      </c>
      <c r="O39" s="75">
        <f t="shared" si="12"/>
        <v>0</v>
      </c>
      <c r="P39" s="199">
        <f t="shared" si="12"/>
        <v>0</v>
      </c>
      <c r="Q39" s="81">
        <f t="shared" si="12"/>
        <v>0</v>
      </c>
      <c r="R39" s="75">
        <f t="shared" si="12"/>
        <v>0</v>
      </c>
      <c r="S39" s="199">
        <f t="shared" si="12"/>
        <v>0</v>
      </c>
      <c r="T39" s="81">
        <f t="shared" si="12"/>
        <v>0</v>
      </c>
      <c r="U39" s="75">
        <f t="shared" si="12"/>
        <v>0</v>
      </c>
      <c r="V39" s="199">
        <f t="shared" si="12"/>
        <v>0</v>
      </c>
      <c r="W39" s="75">
        <f t="shared" si="12"/>
        <v>0</v>
      </c>
      <c r="X39" s="75">
        <f t="shared" si="12"/>
        <v>0</v>
      </c>
      <c r="Y39" s="198">
        <f t="shared" si="12"/>
        <v>0</v>
      </c>
      <c r="Z39" s="78">
        <f t="shared" si="12"/>
        <v>0</v>
      </c>
      <c r="AA39" s="75">
        <f t="shared" si="12"/>
        <v>0</v>
      </c>
      <c r="AB39" s="75">
        <f t="shared" si="12"/>
        <v>0</v>
      </c>
      <c r="AC39" s="75">
        <f t="shared" si="12"/>
        <v>0</v>
      </c>
      <c r="AD39" s="75">
        <f t="shared" si="12"/>
        <v>0</v>
      </c>
      <c r="AE39" s="75">
        <f t="shared" si="12"/>
        <v>0</v>
      </c>
      <c r="AF39" s="75">
        <f t="shared" si="12"/>
        <v>0</v>
      </c>
      <c r="AG39" s="75">
        <f t="shared" si="12"/>
        <v>0</v>
      </c>
      <c r="AH39" s="75">
        <f t="shared" si="12"/>
        <v>0</v>
      </c>
      <c r="AI39" s="75">
        <f t="shared" si="12"/>
        <v>0</v>
      </c>
      <c r="AJ39" s="75">
        <f t="shared" si="12"/>
        <v>0</v>
      </c>
      <c r="AK39" s="198">
        <f t="shared" si="12"/>
        <v>0</v>
      </c>
      <c r="AL39" s="78">
        <f t="shared" si="12"/>
        <v>0</v>
      </c>
      <c r="AM39" s="81">
        <f t="shared" si="12"/>
        <v>0</v>
      </c>
      <c r="AN39" s="75">
        <f t="shared" si="12"/>
        <v>0</v>
      </c>
      <c r="AO39" s="199">
        <f t="shared" si="12"/>
        <v>0</v>
      </c>
      <c r="AP39" s="132"/>
    </row>
    <row r="40" spans="1:42" x14ac:dyDescent="0.25">
      <c r="A40" s="133" t="s">
        <v>74</v>
      </c>
      <c r="H40" s="324">
        <f>H39+I39+J39</f>
        <v>0</v>
      </c>
      <c r="I40" s="325"/>
      <c r="J40" s="326"/>
      <c r="K40" s="324">
        <f>K39+L39+M39</f>
        <v>0</v>
      </c>
      <c r="L40" s="325"/>
      <c r="M40" s="326"/>
      <c r="N40" s="324">
        <f>N39+O39+P39</f>
        <v>0</v>
      </c>
      <c r="O40" s="325"/>
      <c r="P40" s="326"/>
      <c r="Q40" s="324">
        <f>Q39+R39+S39</f>
        <v>0</v>
      </c>
      <c r="R40" s="325"/>
      <c r="S40" s="326"/>
      <c r="T40" s="324">
        <f>T39+U39+V39</f>
        <v>0</v>
      </c>
      <c r="U40" s="325"/>
      <c r="V40" s="326"/>
      <c r="W40" s="324">
        <f>W39+X39+Y39</f>
        <v>0</v>
      </c>
      <c r="X40" s="325"/>
      <c r="Y40" s="326"/>
    </row>
    <row r="42" spans="1:42" ht="15.75" thickBot="1" x14ac:dyDescent="0.3"/>
    <row r="43" spans="1:42" x14ac:dyDescent="0.2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42"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42"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T5" sqref="T4:T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0:J40"/>
    <mergeCell ref="K40:M40"/>
    <mergeCell ref="N40:P40"/>
    <mergeCell ref="Q40:S40"/>
    <mergeCell ref="T40:V40"/>
    <mergeCell ref="W40:Y40"/>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L10:AL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O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8</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Samstag</v>
      </c>
      <c r="B10" s="83">
        <f>DATE(Ausblenden!$A$82,3,Ausblenden!$C82)</f>
        <v>45717</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90"/>
      <c r="AP10" s="130"/>
    </row>
    <row r="11" spans="1:42" ht="21" customHeight="1" x14ac:dyDescent="0.25">
      <c r="A11" s="82" t="str">
        <f t="shared" ref="A11:A40" si="3">TEXT(B11,"TTTT")</f>
        <v>Sonntag</v>
      </c>
      <c r="B11" s="83">
        <f>DATE(Ausblenden!$A$82,3,Ausblenden!$C83)</f>
        <v>45718</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Montag</v>
      </c>
      <c r="B12" s="83">
        <f>DATE(Ausblenden!$A$82,3,Ausblenden!$C84)</f>
        <v>45719</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Dienstag</v>
      </c>
      <c r="B13" s="83">
        <f>DATE(Ausblenden!$A$82,3,Ausblenden!$C85)</f>
        <v>45720</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Mittwoch</v>
      </c>
      <c r="B14" s="83">
        <f>DATE(Ausblenden!$A$82,3,Ausblenden!$C86)</f>
        <v>45721</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Donnerstag</v>
      </c>
      <c r="B15" s="83">
        <f>DATE(Ausblenden!$A$82,3,Ausblenden!$C87)</f>
        <v>45722</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Freitag</v>
      </c>
      <c r="B16" s="83">
        <f>DATE(Ausblenden!$A$82,3,Ausblenden!$C88)</f>
        <v>45723</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Samstag</v>
      </c>
      <c r="B17" s="83">
        <f>DATE(Ausblenden!$A$82,3,Ausblenden!$C89)</f>
        <v>45724</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Sonntag</v>
      </c>
      <c r="B18" s="83">
        <f>DATE(Ausblenden!$A$82,3,Ausblenden!$C90)</f>
        <v>45725</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Montag</v>
      </c>
      <c r="B19" s="83">
        <f>DATE(Ausblenden!$A$82,3,Ausblenden!$C91)</f>
        <v>45726</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Dienstag</v>
      </c>
      <c r="B20" s="83">
        <f>DATE(Ausblenden!$A$82,3,Ausblenden!$C92)</f>
        <v>45727</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Mittwoch</v>
      </c>
      <c r="B21" s="83">
        <f>DATE(Ausblenden!$A$82,3,Ausblenden!$C93)</f>
        <v>45728</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Donnerstag</v>
      </c>
      <c r="B22" s="83">
        <f>DATE(Ausblenden!$A$82,3,Ausblenden!$C94)</f>
        <v>45729</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Freitag</v>
      </c>
      <c r="B23" s="83">
        <f>DATE(Ausblenden!$A$82,3,Ausblenden!$C95)</f>
        <v>45730</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Samstag</v>
      </c>
      <c r="B24" s="83">
        <f>DATE(Ausblenden!$A$82,3,Ausblenden!$C96)</f>
        <v>45731</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Sonntag</v>
      </c>
      <c r="B25" s="83">
        <f>DATE(Ausblenden!$A$82,3,Ausblenden!$C97)</f>
        <v>45732</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Montag</v>
      </c>
      <c r="B26" s="83">
        <f>DATE(Ausblenden!$A$82,3,Ausblenden!$C98)</f>
        <v>45733</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Dienstag</v>
      </c>
      <c r="B27" s="83">
        <f>DATE(Ausblenden!$A$82,3,Ausblenden!$C99)</f>
        <v>45734</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Mittwoch</v>
      </c>
      <c r="B28" s="83">
        <f>DATE(Ausblenden!$A$82,3,Ausblenden!$C100)</f>
        <v>45735</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Donnerstag</v>
      </c>
      <c r="B29" s="83">
        <f>DATE(Ausblenden!$A$82,3,Ausblenden!$C101)</f>
        <v>45736</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Freitag</v>
      </c>
      <c r="B30" s="83">
        <f>DATE(Ausblenden!$A$82,3,Ausblenden!$C102)</f>
        <v>45737</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Samstag</v>
      </c>
      <c r="B31" s="83">
        <f>DATE(Ausblenden!$A$82,3,Ausblenden!$C103)</f>
        <v>45738</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Sonntag</v>
      </c>
      <c r="B32" s="83">
        <f>DATE(Ausblenden!$A$82,3,Ausblenden!$C104)</f>
        <v>45739</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Montag</v>
      </c>
      <c r="B33" s="83">
        <f>DATE(Ausblenden!$A$82,3,Ausblenden!$C105)</f>
        <v>45740</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Dienstag</v>
      </c>
      <c r="B34" s="83">
        <f>DATE(Ausblenden!$A$82,3,Ausblenden!$C106)</f>
        <v>45741</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Mittwoch</v>
      </c>
      <c r="B35" s="83">
        <f>DATE(Ausblenden!$A$82,3,Ausblenden!$C107)</f>
        <v>45742</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Donnerstag</v>
      </c>
      <c r="B36" s="83">
        <f>DATE(Ausblenden!$A$82,3,Ausblenden!$C108)</f>
        <v>45743</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Freitag</v>
      </c>
      <c r="B37" s="83">
        <f>DATE(Ausblenden!$A$82,3,Ausblenden!$C109)</f>
        <v>45744</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Samstag</v>
      </c>
      <c r="B38" s="83">
        <f>DATE(Ausblenden!$A$82,3,Ausblenden!$C110)</f>
        <v>45745</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Sonntag</v>
      </c>
      <c r="B39" s="83">
        <f>DATE(Ausblenden!$A$82,3,Ausblenden!$C111)</f>
        <v>45746</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Montag</v>
      </c>
      <c r="B40" s="83">
        <f>DATE(Ausblenden!$A$82,3,Ausblenden!$C112)</f>
        <v>45747</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Q5" sqref="Q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L10:AL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9</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Dienstag</v>
      </c>
      <c r="B10" s="83">
        <f>DATE(Ausblenden!$A$82,4,Ausblenden!$C82)</f>
        <v>45748</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90"/>
      <c r="AP10" s="130"/>
    </row>
    <row r="11" spans="1:42" ht="21" customHeight="1" x14ac:dyDescent="0.25">
      <c r="A11" s="82" t="str">
        <f t="shared" ref="A11:A39" si="3">TEXT(B11,"TTTT")</f>
        <v>Mittwoch</v>
      </c>
      <c r="B11" s="83">
        <f>DATE(Ausblenden!$A$82,4,Ausblenden!$C83)</f>
        <v>45749</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Donnerstag</v>
      </c>
      <c r="B12" s="83">
        <f>DATE(Ausblenden!$A$82,4,Ausblenden!$C84)</f>
        <v>45750</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Freitag</v>
      </c>
      <c r="B13" s="83">
        <f>DATE(Ausblenden!$A$82,4,Ausblenden!$C85)</f>
        <v>45751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Samstag</v>
      </c>
      <c r="B14" s="83">
        <f>DATE(Ausblenden!$A$82,4,Ausblenden!$C86)</f>
        <v>45752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Sonntag</v>
      </c>
      <c r="B15" s="83">
        <f>DATE(Ausblenden!$A$82,4,Ausblenden!$C87)</f>
        <v>45753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Montag</v>
      </c>
      <c r="B16" s="83">
        <f>DATE(Ausblenden!$A$82,4,Ausblenden!$C88)</f>
        <v>45754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Dienstag</v>
      </c>
      <c r="B17" s="83">
        <f>DATE(Ausblenden!$A$82,4,Ausblenden!$C89)</f>
        <v>45755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Mittwoch</v>
      </c>
      <c r="B18" s="83">
        <f>DATE(Ausblenden!$A$82,4,Ausblenden!$C90)</f>
        <v>45756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Donnerstag</v>
      </c>
      <c r="B19" s="83">
        <f>DATE(Ausblenden!$A$82,4,Ausblenden!$C91)</f>
        <v>45757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Freitag</v>
      </c>
      <c r="B20" s="83">
        <f>DATE(Ausblenden!$A$82,4,Ausblenden!$C92)</f>
        <v>45758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Samstag</v>
      </c>
      <c r="B21" s="83">
        <f>DATE(Ausblenden!$A$82,4,Ausblenden!$C93)</f>
        <v>45759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Sonntag</v>
      </c>
      <c r="B22" s="83">
        <f>DATE(Ausblenden!$A$82,4,Ausblenden!$C94)</f>
        <v>45760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Montag</v>
      </c>
      <c r="B23" s="83">
        <f>DATE(Ausblenden!$A$82,4,Ausblenden!$C95)</f>
        <v>45761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Dienstag</v>
      </c>
      <c r="B24" s="83">
        <f>DATE(Ausblenden!$A$82,4,Ausblenden!$C96)</f>
        <v>45762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Mittwoch</v>
      </c>
      <c r="B25" s="83">
        <f>DATE(Ausblenden!$A$82,4,Ausblenden!$C97)</f>
        <v>45763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Donnerstag</v>
      </c>
      <c r="B26" s="83">
        <f>DATE(Ausblenden!$A$82,4,Ausblenden!$C98)</f>
        <v>45764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213" t="str">
        <f t="shared" si="3"/>
        <v>Freitag</v>
      </c>
      <c r="B27" s="214">
        <f>DATE(Ausblenden!$A$82,4,Ausblenden!$C99)</f>
        <v>45765</v>
      </c>
      <c r="C27" s="202">
        <f t="shared" si="4"/>
        <v>0</v>
      </c>
      <c r="D27" s="202">
        <f t="shared" si="4"/>
        <v>0</v>
      </c>
      <c r="E27" s="202">
        <f t="shared" si="4"/>
        <v>0</v>
      </c>
      <c r="F27" s="179">
        <f t="shared" si="5"/>
        <v>0</v>
      </c>
      <c r="G27" s="215"/>
      <c r="H27" s="216"/>
      <c r="I27" s="217"/>
      <c r="J27" s="218"/>
      <c r="K27" s="219"/>
      <c r="L27" s="217"/>
      <c r="M27" s="215"/>
      <c r="N27" s="216"/>
      <c r="O27" s="217"/>
      <c r="P27" s="218"/>
      <c r="Q27" s="219"/>
      <c r="R27" s="217"/>
      <c r="S27" s="215"/>
      <c r="T27" s="216"/>
      <c r="U27" s="217"/>
      <c r="V27" s="218"/>
      <c r="W27" s="219"/>
      <c r="X27" s="217"/>
      <c r="Y27" s="217"/>
      <c r="Z27" s="179">
        <f t="shared" si="1"/>
        <v>0</v>
      </c>
      <c r="AA27" s="220"/>
      <c r="AB27" s="220"/>
      <c r="AC27" s="220"/>
      <c r="AD27" s="220"/>
      <c r="AE27" s="220"/>
      <c r="AF27" s="220"/>
      <c r="AG27" s="220"/>
      <c r="AH27" s="220"/>
      <c r="AI27" s="220"/>
      <c r="AJ27" s="220"/>
      <c r="AK27" s="221"/>
      <c r="AL27" s="180">
        <f t="shared" si="2"/>
        <v>0</v>
      </c>
      <c r="AM27" s="222"/>
      <c r="AN27" s="220"/>
      <c r="AO27" s="223"/>
      <c r="AP27" s="131"/>
    </row>
    <row r="28" spans="1:42" ht="21" customHeight="1" x14ac:dyDescent="0.25">
      <c r="A28" s="82" t="str">
        <f t="shared" si="3"/>
        <v>Samstag</v>
      </c>
      <c r="B28" s="83">
        <f>DATE(Ausblenden!$A$82,4,Ausblenden!$C100)</f>
        <v>45766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Sonntag</v>
      </c>
      <c r="B29" s="83">
        <f>DATE(Ausblenden!$A$82,4,Ausblenden!$C101)</f>
        <v>45767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213" t="str">
        <f t="shared" si="3"/>
        <v>Montag</v>
      </c>
      <c r="B30" s="214">
        <f>DATE(Ausblenden!$A$82,4,Ausblenden!$C102)</f>
        <v>45768</v>
      </c>
      <c r="C30" s="202">
        <f t="shared" si="4"/>
        <v>0</v>
      </c>
      <c r="D30" s="202">
        <f t="shared" si="4"/>
        <v>0</v>
      </c>
      <c r="E30" s="202">
        <f t="shared" si="4"/>
        <v>0</v>
      </c>
      <c r="F30" s="179">
        <f t="shared" si="5"/>
        <v>0</v>
      </c>
      <c r="G30" s="203"/>
      <c r="H30" s="204"/>
      <c r="I30" s="205"/>
      <c r="J30" s="206"/>
      <c r="K30" s="207"/>
      <c r="L30" s="205"/>
      <c r="M30" s="203"/>
      <c r="N30" s="204"/>
      <c r="O30" s="205"/>
      <c r="P30" s="206"/>
      <c r="Q30" s="207"/>
      <c r="R30" s="205"/>
      <c r="S30" s="203"/>
      <c r="T30" s="204"/>
      <c r="U30" s="205"/>
      <c r="V30" s="206"/>
      <c r="W30" s="207"/>
      <c r="X30" s="205"/>
      <c r="Y30" s="205"/>
      <c r="Z30" s="179">
        <f t="shared" si="1"/>
        <v>0</v>
      </c>
      <c r="AA30" s="208"/>
      <c r="AB30" s="208"/>
      <c r="AC30" s="208"/>
      <c r="AD30" s="208"/>
      <c r="AE30" s="208"/>
      <c r="AF30" s="208"/>
      <c r="AG30" s="208"/>
      <c r="AH30" s="208"/>
      <c r="AI30" s="208"/>
      <c r="AJ30" s="208"/>
      <c r="AK30" s="209"/>
      <c r="AL30" s="180">
        <f t="shared" si="2"/>
        <v>0</v>
      </c>
      <c r="AM30" s="222"/>
      <c r="AN30" s="220"/>
      <c r="AO30" s="223"/>
      <c r="AP30" s="130"/>
    </row>
    <row r="31" spans="1:42" ht="21" customHeight="1" x14ac:dyDescent="0.25">
      <c r="A31" s="82" t="str">
        <f t="shared" si="3"/>
        <v>Dienstag</v>
      </c>
      <c r="B31" s="83">
        <f>DATE(Ausblenden!$A$82,4,Ausblenden!$C103)</f>
        <v>45769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Mittwoch</v>
      </c>
      <c r="B32" s="83">
        <f>DATE(Ausblenden!$A$82,4,Ausblenden!$C104)</f>
        <v>45770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Donnerstag</v>
      </c>
      <c r="B33" s="83">
        <f>DATE(Ausblenden!$A$82,4,Ausblenden!$C105)</f>
        <v>45771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Freitag</v>
      </c>
      <c r="B34" s="83">
        <f>DATE(Ausblenden!$A$82,4,Ausblenden!$C106)</f>
        <v>45772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Samstag</v>
      </c>
      <c r="B35" s="83">
        <f>DATE(Ausblenden!$A$82,4,Ausblenden!$C107)</f>
        <v>45773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Sonntag</v>
      </c>
      <c r="B36" s="83">
        <f>DATE(Ausblenden!$A$82,4,Ausblenden!$C108)</f>
        <v>45774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Montag</v>
      </c>
      <c r="B37" s="83">
        <f>DATE(Ausblenden!$A$82,4,Ausblenden!$C109)</f>
        <v>45775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Dienstag</v>
      </c>
      <c r="B38" s="83">
        <f>DATE(Ausblenden!$A$82,4,Ausblenden!$C110)</f>
        <v>45776</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thickBot="1" x14ac:dyDescent="0.3">
      <c r="A39" s="82" t="str">
        <f t="shared" si="3"/>
        <v>Mittwoch</v>
      </c>
      <c r="B39" s="83">
        <f>DATE(Ausblenden!$A$82,4,Ausblenden!$C111)</f>
        <v>45777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73" t="s">
        <v>20</v>
      </c>
      <c r="B40" s="74"/>
      <c r="C40" s="75">
        <f t="shared" ref="C40:AO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7">
        <f t="shared" si="6"/>
        <v>0</v>
      </c>
      <c r="AP40" s="132"/>
    </row>
    <row r="41" spans="1:42" x14ac:dyDescent="0.25">
      <c r="A41" s="133" t="s">
        <v>74</v>
      </c>
      <c r="H41" s="324">
        <f>H40+I40+J40</f>
        <v>0</v>
      </c>
      <c r="I41" s="325"/>
      <c r="J41" s="326"/>
      <c r="K41" s="324">
        <f>K40+L40+M40</f>
        <v>0</v>
      </c>
      <c r="L41" s="325"/>
      <c r="M41" s="326"/>
      <c r="N41" s="324">
        <f>N40+O40+P40</f>
        <v>0</v>
      </c>
      <c r="O41" s="325"/>
      <c r="P41" s="326"/>
      <c r="Q41" s="324">
        <f>Q40+R40+S40</f>
        <v>0</v>
      </c>
      <c r="R41" s="325"/>
      <c r="S41" s="326"/>
      <c r="T41" s="324">
        <f>T40+U40+V40</f>
        <v>0</v>
      </c>
      <c r="U41" s="325"/>
      <c r="V41" s="326"/>
      <c r="W41" s="324">
        <f>W40+X40+Y40</f>
        <v>0</v>
      </c>
      <c r="X41" s="325"/>
      <c r="Y41" s="326"/>
    </row>
    <row r="43" spans="1:42" ht="15.75" thickBot="1" x14ac:dyDescent="0.3"/>
    <row r="44" spans="1:42"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2"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Y21" sqref="Y2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1:J41"/>
    <mergeCell ref="K41:M41"/>
    <mergeCell ref="N41:P41"/>
    <mergeCell ref="Q41:S41"/>
    <mergeCell ref="T41:V41"/>
    <mergeCell ref="W41:Y41"/>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L10:AL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O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10</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213" t="str">
        <f>TEXT(B10,"TTTT")</f>
        <v>Donnerstag</v>
      </c>
      <c r="B10" s="214">
        <f>DATE(Ausblenden!$A$82,5,Ausblenden!$C82)</f>
        <v>45778</v>
      </c>
      <c r="C10" s="202">
        <f>H10+K10+N10+Q10+T10+W10</f>
        <v>0</v>
      </c>
      <c r="D10" s="202">
        <f t="shared" ref="D10:E25"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8"/>
      <c r="AI10" s="208"/>
      <c r="AJ10" s="208"/>
      <c r="AK10" s="209"/>
      <c r="AL10" s="180">
        <f t="shared" ref="AL10:AL40" si="2">SUM(AA10:AK10)</f>
        <v>0</v>
      </c>
      <c r="AM10" s="210"/>
      <c r="AN10" s="211"/>
      <c r="AO10" s="212"/>
      <c r="AP10" s="130"/>
    </row>
    <row r="11" spans="1:42" ht="21" customHeight="1" x14ac:dyDescent="0.25">
      <c r="A11" s="82" t="str">
        <f t="shared" ref="A11:A40" si="3">TEXT(B11,"TTTT")</f>
        <v>Freitag</v>
      </c>
      <c r="B11" s="83">
        <f>DATE(Ausblenden!$A$82,5,Ausblenden!$C83)</f>
        <v>45779</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Samstag</v>
      </c>
      <c r="B12" s="83">
        <f>DATE(Ausblenden!$A$82,5,Ausblenden!$C84)</f>
        <v>45780</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Sonntag</v>
      </c>
      <c r="B13" s="83">
        <f>DATE(Ausblenden!$A$82,5,Ausblenden!$C85)</f>
        <v>45781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Montag</v>
      </c>
      <c r="B14" s="83">
        <f>DATE(Ausblenden!$A$82,5,Ausblenden!$C86)</f>
        <v>45782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Dienstag</v>
      </c>
      <c r="B15" s="83">
        <f>DATE(Ausblenden!$A$82,5,Ausblenden!$C87)</f>
        <v>45783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Mittwoch</v>
      </c>
      <c r="B16" s="83">
        <f>DATE(Ausblenden!$A$82,5,Ausblenden!$C88)</f>
        <v>45784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Donnerstag</v>
      </c>
      <c r="B17" s="83">
        <f>DATE(Ausblenden!$A$82,5,Ausblenden!$C89)</f>
        <v>45785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Freitag</v>
      </c>
      <c r="B18" s="83">
        <f>DATE(Ausblenden!$A$82,5,Ausblenden!$C90)</f>
        <v>45786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Samstag</v>
      </c>
      <c r="B19" s="83">
        <f>DATE(Ausblenden!$A$82,5,Ausblenden!$C91)</f>
        <v>45787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Sonntag</v>
      </c>
      <c r="B20" s="83">
        <f>DATE(Ausblenden!$A$82,5,Ausblenden!$C92)</f>
        <v>45788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Montag</v>
      </c>
      <c r="B21" s="83">
        <f>DATE(Ausblenden!$A$82,5,Ausblenden!$C93)</f>
        <v>45789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Dienstag</v>
      </c>
      <c r="B22" s="83">
        <f>DATE(Ausblenden!$A$82,5,Ausblenden!$C94)</f>
        <v>45790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Mittwoch</v>
      </c>
      <c r="B23" s="83">
        <f>DATE(Ausblenden!$A$82,5,Ausblenden!$C95)</f>
        <v>45791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Donnerstag</v>
      </c>
      <c r="B24" s="83">
        <f>DATE(Ausblenden!$A$82,5,Ausblenden!$C96)</f>
        <v>45792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Freitag</v>
      </c>
      <c r="B25" s="83">
        <f>DATE(Ausblenden!$A$82,5,Ausblenden!$C97)</f>
        <v>45793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Samstag</v>
      </c>
      <c r="B26" s="83">
        <f>DATE(Ausblenden!$A$82,5,Ausblenden!$C98)</f>
        <v>45794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Sonntag</v>
      </c>
      <c r="B27" s="83">
        <f>DATE(Ausblenden!$A$82,5,Ausblenden!$C99)</f>
        <v>45795</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Montag</v>
      </c>
      <c r="B28" s="83">
        <f>DATE(Ausblenden!$A$82,5,Ausblenden!$C100)</f>
        <v>45796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Dienstag</v>
      </c>
      <c r="B29" s="83">
        <f>DATE(Ausblenden!$A$82,5,Ausblenden!$C101)</f>
        <v>45797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Mittwoch</v>
      </c>
      <c r="B30" s="83">
        <f>DATE(Ausblenden!$A$82,5,Ausblenden!$C102)</f>
        <v>45798</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Donnerstag</v>
      </c>
      <c r="B31" s="83">
        <f>DATE(Ausblenden!$A$82,5,Ausblenden!$C103)</f>
        <v>45799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Freitag</v>
      </c>
      <c r="B32" s="83">
        <f>DATE(Ausblenden!$A$82,5,Ausblenden!$C104)</f>
        <v>45800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Samstag</v>
      </c>
      <c r="B33" s="83">
        <f>DATE(Ausblenden!$A$82,5,Ausblenden!$C105)</f>
        <v>45801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Sonntag</v>
      </c>
      <c r="B34" s="83">
        <f>DATE(Ausblenden!$A$82,5,Ausblenden!$C106)</f>
        <v>45802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Montag</v>
      </c>
      <c r="B35" s="83">
        <f>DATE(Ausblenden!$A$82,5,Ausblenden!$C107)</f>
        <v>45803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Dienstag</v>
      </c>
      <c r="B36" s="83">
        <f>DATE(Ausblenden!$A$82,5,Ausblenden!$C108)</f>
        <v>45804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Mittwoch</v>
      </c>
      <c r="B37" s="83">
        <f>DATE(Ausblenden!$A$82,5,Ausblenden!$C109)</f>
        <v>45805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213" t="str">
        <f t="shared" si="3"/>
        <v>Donnerstag</v>
      </c>
      <c r="B38" s="214">
        <f>DATE(Ausblenden!$A$82,5,Ausblenden!$C110)</f>
        <v>45806</v>
      </c>
      <c r="C38" s="202">
        <f t="shared" si="4"/>
        <v>0</v>
      </c>
      <c r="D38" s="202">
        <f t="shared" si="4"/>
        <v>0</v>
      </c>
      <c r="E38" s="202">
        <f t="shared" si="4"/>
        <v>0</v>
      </c>
      <c r="F38" s="179">
        <f t="shared" si="5"/>
        <v>0</v>
      </c>
      <c r="G38" s="203"/>
      <c r="H38" s="204"/>
      <c r="I38" s="205"/>
      <c r="J38" s="206"/>
      <c r="K38" s="207"/>
      <c r="L38" s="205"/>
      <c r="M38" s="203"/>
      <c r="N38" s="204"/>
      <c r="O38" s="205"/>
      <c r="P38" s="206"/>
      <c r="Q38" s="207"/>
      <c r="R38" s="205"/>
      <c r="S38" s="203"/>
      <c r="T38" s="204"/>
      <c r="U38" s="205"/>
      <c r="V38" s="206"/>
      <c r="W38" s="207"/>
      <c r="X38" s="205"/>
      <c r="Y38" s="205"/>
      <c r="Z38" s="179">
        <f t="shared" si="1"/>
        <v>0</v>
      </c>
      <c r="AA38" s="208"/>
      <c r="AB38" s="208"/>
      <c r="AC38" s="208"/>
      <c r="AD38" s="208"/>
      <c r="AE38" s="208"/>
      <c r="AF38" s="208"/>
      <c r="AG38" s="208"/>
      <c r="AH38" s="208"/>
      <c r="AI38" s="208"/>
      <c r="AJ38" s="208"/>
      <c r="AK38" s="209"/>
      <c r="AL38" s="180">
        <f t="shared" si="2"/>
        <v>0</v>
      </c>
      <c r="AM38" s="222"/>
      <c r="AN38" s="220"/>
      <c r="AO38" s="223"/>
      <c r="AP38" s="131"/>
    </row>
    <row r="39" spans="1:42" ht="21" customHeight="1" x14ac:dyDescent="0.25">
      <c r="A39" s="82" t="str">
        <f t="shared" si="3"/>
        <v>Freitag</v>
      </c>
      <c r="B39" s="83">
        <f>DATE(Ausblenden!$A$82,5,Ausblenden!$C111)</f>
        <v>45807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Samstag</v>
      </c>
      <c r="B40" s="83">
        <f>DATE(Ausblenden!$A$82,5,Ausblenden!$C112)</f>
        <v>45808</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P13" sqref="AP1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L10:AL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11</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Sonntag</v>
      </c>
      <c r="B10" s="83">
        <f>DATE(Ausblenden!$A$82,6,Ausblenden!$C82)</f>
        <v>45809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90"/>
      <c r="AP10" s="130"/>
    </row>
    <row r="11" spans="1:42" ht="21" customHeight="1" x14ac:dyDescent="0.25">
      <c r="A11" s="82" t="str">
        <f t="shared" ref="A11:A39" si="3">TEXT(B11,"TTTT")</f>
        <v>Montag</v>
      </c>
      <c r="B11" s="83">
        <f>DATE(Ausblenden!$A$82,6,Ausblenden!$C83)</f>
        <v>45810</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Dienstag</v>
      </c>
      <c r="B12" s="83">
        <f>DATE(Ausblenden!$A$82,6,Ausblenden!$C84)</f>
        <v>45811</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Mittwoch</v>
      </c>
      <c r="B13" s="83">
        <f>DATE(Ausblenden!$A$82,6,Ausblenden!$C85)</f>
        <v>45812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Donnerstag</v>
      </c>
      <c r="B14" s="83">
        <f>DATE(Ausblenden!$A$82,6,Ausblenden!$C86)</f>
        <v>45813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Freitag</v>
      </c>
      <c r="B15" s="83">
        <f>DATE(Ausblenden!$A$82,6,Ausblenden!$C87)</f>
        <v>45814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Samstag</v>
      </c>
      <c r="B16" s="83">
        <f>DATE(Ausblenden!$A$82,6,Ausblenden!$C88)</f>
        <v>45815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Sonntag</v>
      </c>
      <c r="B17" s="83">
        <f>DATE(Ausblenden!$A$82,6,Ausblenden!$C89)</f>
        <v>45816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213" t="str">
        <f t="shared" si="3"/>
        <v>Montag</v>
      </c>
      <c r="B18" s="214">
        <f>DATE(Ausblenden!$A$82,6,Ausblenden!$C90)</f>
        <v>45817</v>
      </c>
      <c r="C18" s="202">
        <f t="shared" si="4"/>
        <v>0</v>
      </c>
      <c r="D18" s="202">
        <f t="shared" si="0"/>
        <v>0</v>
      </c>
      <c r="E18" s="202">
        <f t="shared" si="0"/>
        <v>0</v>
      </c>
      <c r="F18" s="179">
        <f t="shared" si="5"/>
        <v>0</v>
      </c>
      <c r="G18" s="215"/>
      <c r="H18" s="216"/>
      <c r="I18" s="217"/>
      <c r="J18" s="218"/>
      <c r="K18" s="219"/>
      <c r="L18" s="217"/>
      <c r="M18" s="215"/>
      <c r="N18" s="216"/>
      <c r="O18" s="217"/>
      <c r="P18" s="218"/>
      <c r="Q18" s="219"/>
      <c r="R18" s="217"/>
      <c r="S18" s="215"/>
      <c r="T18" s="216"/>
      <c r="U18" s="217"/>
      <c r="V18" s="218"/>
      <c r="W18" s="219"/>
      <c r="X18" s="217"/>
      <c r="Y18" s="217"/>
      <c r="Z18" s="179">
        <f t="shared" si="1"/>
        <v>0</v>
      </c>
      <c r="AA18" s="220"/>
      <c r="AB18" s="220"/>
      <c r="AC18" s="220"/>
      <c r="AD18" s="220"/>
      <c r="AE18" s="220"/>
      <c r="AF18" s="220"/>
      <c r="AG18" s="220"/>
      <c r="AH18" s="220"/>
      <c r="AI18" s="220"/>
      <c r="AJ18" s="220"/>
      <c r="AK18" s="221"/>
      <c r="AL18" s="180">
        <f t="shared" si="2"/>
        <v>0</v>
      </c>
      <c r="AM18" s="222"/>
      <c r="AN18" s="220"/>
      <c r="AO18" s="223"/>
      <c r="AP18" s="131"/>
    </row>
    <row r="19" spans="1:42" ht="21" customHeight="1" x14ac:dyDescent="0.25">
      <c r="A19" s="82" t="str">
        <f t="shared" si="3"/>
        <v>Dienstag</v>
      </c>
      <c r="B19" s="83">
        <f>DATE(Ausblenden!$A$82,6,Ausblenden!$C91)</f>
        <v>45818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Mittwoch</v>
      </c>
      <c r="B20" s="83">
        <f>DATE(Ausblenden!$A$82,6,Ausblenden!$C92)</f>
        <v>45819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Donnerstag</v>
      </c>
      <c r="B21" s="83">
        <f>DATE(Ausblenden!$A$82,6,Ausblenden!$C93)</f>
        <v>45820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Freitag</v>
      </c>
      <c r="B22" s="83">
        <f>DATE(Ausblenden!$A$82,6,Ausblenden!$C94)</f>
        <v>45821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Samstag</v>
      </c>
      <c r="B23" s="83">
        <f>DATE(Ausblenden!$A$82,6,Ausblenden!$C95)</f>
        <v>45822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Sonntag</v>
      </c>
      <c r="B24" s="83">
        <f>DATE(Ausblenden!$A$82,6,Ausblenden!$C96)</f>
        <v>45823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Montag</v>
      </c>
      <c r="B25" s="83">
        <f>DATE(Ausblenden!$A$82,6,Ausblenden!$C97)</f>
        <v>45824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Dienstag</v>
      </c>
      <c r="B26" s="83">
        <f>DATE(Ausblenden!$A$82,6,Ausblenden!$C98)</f>
        <v>45825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Mittwoch</v>
      </c>
      <c r="B27" s="83">
        <f>DATE(Ausblenden!$A$82,6,Ausblenden!$C99)</f>
        <v>45826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Donnerstag</v>
      </c>
      <c r="B28" s="83">
        <f>DATE(Ausblenden!$A$82,6,Ausblenden!$C100)</f>
        <v>45827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Freitag</v>
      </c>
      <c r="B29" s="83">
        <f>DATE(Ausblenden!$A$82,6,Ausblenden!$C101)</f>
        <v>45828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Samstag</v>
      </c>
      <c r="B30" s="83">
        <f>DATE(Ausblenden!$A$82,6,Ausblenden!$C102)</f>
        <v>45829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Sonntag</v>
      </c>
      <c r="B31" s="83">
        <f>DATE(Ausblenden!$A$82,6,Ausblenden!$C103)</f>
        <v>45830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Montag</v>
      </c>
      <c r="B32" s="83">
        <f>DATE(Ausblenden!$A$82,6,Ausblenden!$C104)</f>
        <v>45831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Dienstag</v>
      </c>
      <c r="B33" s="83">
        <f>DATE(Ausblenden!$A$82,6,Ausblenden!$C105)</f>
        <v>45832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Mittwoch</v>
      </c>
      <c r="B34" s="83">
        <f>DATE(Ausblenden!$A$82,6,Ausblenden!$C106)</f>
        <v>45833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Donnerstag</v>
      </c>
      <c r="B35" s="83">
        <f>DATE(Ausblenden!$A$82,6,Ausblenden!$C107)</f>
        <v>45834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Freitag</v>
      </c>
      <c r="B36" s="83">
        <f>DATE(Ausblenden!$A$82,6,Ausblenden!$C108)</f>
        <v>45835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Samstag</v>
      </c>
      <c r="B37" s="83">
        <f>DATE(Ausblenden!$A$82,6,Ausblenden!$C109)</f>
        <v>45836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Sonntag</v>
      </c>
      <c r="B38" s="83">
        <f>DATE(Ausblenden!$A$82,6,Ausblenden!$C110)</f>
        <v>45837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thickBot="1" x14ac:dyDescent="0.3">
      <c r="A39" s="82" t="str">
        <f t="shared" si="3"/>
        <v>Montag</v>
      </c>
      <c r="B39" s="83">
        <f>DATE(Ausblenden!$A$82,6,Ausblenden!$C111)</f>
        <v>45838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73" t="s">
        <v>20</v>
      </c>
      <c r="B40" s="74"/>
      <c r="C40" s="75">
        <f t="shared" ref="C40:AO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7">
        <f t="shared" si="6"/>
        <v>0</v>
      </c>
      <c r="AP40" s="132"/>
    </row>
    <row r="41" spans="1:42" x14ac:dyDescent="0.25">
      <c r="A41" s="133" t="s">
        <v>74</v>
      </c>
      <c r="H41" s="324">
        <f>H40+I40+J40</f>
        <v>0</v>
      </c>
      <c r="I41" s="325"/>
      <c r="J41" s="326"/>
      <c r="K41" s="324">
        <f>K40+L40+M40</f>
        <v>0</v>
      </c>
      <c r="L41" s="325"/>
      <c r="M41" s="326"/>
      <c r="N41" s="324">
        <f>N40+O40+P40</f>
        <v>0</v>
      </c>
      <c r="O41" s="325"/>
      <c r="P41" s="326"/>
      <c r="Q41" s="324">
        <f>Q40+R40+S40</f>
        <v>0</v>
      </c>
      <c r="R41" s="325"/>
      <c r="S41" s="326"/>
      <c r="T41" s="324">
        <f>T40+U40+V40</f>
        <v>0</v>
      </c>
      <c r="U41" s="325"/>
      <c r="V41" s="326"/>
      <c r="W41" s="324">
        <f>W40+X40+Y40</f>
        <v>0</v>
      </c>
      <c r="X41" s="325"/>
      <c r="Y41" s="326"/>
    </row>
    <row r="43" spans="1:42" ht="15.75" thickBot="1" x14ac:dyDescent="0.3"/>
    <row r="44" spans="1:42"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2"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W5" sqref="V4:W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1:J41"/>
    <mergeCell ref="K41:M41"/>
    <mergeCell ref="N41:P41"/>
    <mergeCell ref="Q41:S41"/>
    <mergeCell ref="T41:V41"/>
    <mergeCell ref="W41:Y41"/>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L10:AL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O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12</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Dienstag</v>
      </c>
      <c r="B10" s="83">
        <f>DATE(Ausblenden!$A$82,7,Ausblenden!$C82)</f>
        <v>45839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90"/>
      <c r="AP10" s="130"/>
    </row>
    <row r="11" spans="1:42" ht="21" customHeight="1" x14ac:dyDescent="0.25">
      <c r="A11" s="82" t="str">
        <f t="shared" ref="A11:A40" si="3">TEXT(B11,"TTTT")</f>
        <v>Mittwoch</v>
      </c>
      <c r="B11" s="83">
        <f>DATE(Ausblenden!$A$82,7,Ausblenden!$C83)</f>
        <v>45840</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Donnerstag</v>
      </c>
      <c r="B12" s="83">
        <f>DATE(Ausblenden!$A$82,7,Ausblenden!$C84)</f>
        <v>45841</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Freitag</v>
      </c>
      <c r="B13" s="83">
        <f>DATE(Ausblenden!$A$82,7,Ausblenden!$C85)</f>
        <v>45842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Samstag</v>
      </c>
      <c r="B14" s="83">
        <f>DATE(Ausblenden!$A$82,7,Ausblenden!$C86)</f>
        <v>45843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Sonntag</v>
      </c>
      <c r="B15" s="83">
        <f>DATE(Ausblenden!$A$82,7,Ausblenden!$C87)</f>
        <v>45844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Montag</v>
      </c>
      <c r="B16" s="83">
        <f>DATE(Ausblenden!$A$82,7,Ausblenden!$C88)</f>
        <v>45845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Dienstag</v>
      </c>
      <c r="B17" s="83">
        <f>DATE(Ausblenden!$A$82,7,Ausblenden!$C89)</f>
        <v>45846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Mittwoch</v>
      </c>
      <c r="B18" s="83">
        <f>DATE(Ausblenden!$A$82,7,Ausblenden!$C90)</f>
        <v>45847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Donnerstag</v>
      </c>
      <c r="B19" s="83">
        <f>DATE(Ausblenden!$A$82,7,Ausblenden!$C91)</f>
        <v>45848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Freitag</v>
      </c>
      <c r="B20" s="83">
        <f>DATE(Ausblenden!$A$82,7,Ausblenden!$C92)</f>
        <v>45849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Samstag</v>
      </c>
      <c r="B21" s="83">
        <f>DATE(Ausblenden!$A$82,7,Ausblenden!$C93)</f>
        <v>45850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Sonntag</v>
      </c>
      <c r="B22" s="83">
        <f>DATE(Ausblenden!$A$82,7,Ausblenden!$C94)</f>
        <v>45851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Montag</v>
      </c>
      <c r="B23" s="83">
        <f>DATE(Ausblenden!$A$82,7,Ausblenden!$C95)</f>
        <v>45852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Dienstag</v>
      </c>
      <c r="B24" s="83">
        <f>DATE(Ausblenden!$A$82,7,Ausblenden!$C96)</f>
        <v>45853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Mittwoch</v>
      </c>
      <c r="B25" s="83">
        <f>DATE(Ausblenden!$A$82,7,Ausblenden!$C97)</f>
        <v>45854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Donnerstag</v>
      </c>
      <c r="B26" s="83">
        <f>DATE(Ausblenden!$A$82,7,Ausblenden!$C98)</f>
        <v>45855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Freitag</v>
      </c>
      <c r="B27" s="83">
        <f>DATE(Ausblenden!$A$82,7,Ausblenden!$C99)</f>
        <v>45856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Samstag</v>
      </c>
      <c r="B28" s="83">
        <f>DATE(Ausblenden!$A$82,7,Ausblenden!$C100)</f>
        <v>45857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Sonntag</v>
      </c>
      <c r="B29" s="83">
        <f>DATE(Ausblenden!$A$82,7,Ausblenden!$C101)</f>
        <v>45858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Montag</v>
      </c>
      <c r="B30" s="83">
        <f>DATE(Ausblenden!$A$82,7,Ausblenden!$C102)</f>
        <v>45859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Dienstag</v>
      </c>
      <c r="B31" s="83">
        <f>DATE(Ausblenden!$A$82,7,Ausblenden!$C103)</f>
        <v>45860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Mittwoch</v>
      </c>
      <c r="B32" s="83">
        <f>DATE(Ausblenden!$A$82,7,Ausblenden!$C104)</f>
        <v>45861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Donnerstag</v>
      </c>
      <c r="B33" s="83">
        <f>DATE(Ausblenden!$A$82,7,Ausblenden!$C105)</f>
        <v>45862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Freitag</v>
      </c>
      <c r="B34" s="83">
        <f>DATE(Ausblenden!$A$82,7,Ausblenden!$C106)</f>
        <v>45863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Samstag</v>
      </c>
      <c r="B35" s="83">
        <f>DATE(Ausblenden!$A$82,7,Ausblenden!$C107)</f>
        <v>45864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Sonntag</v>
      </c>
      <c r="B36" s="83">
        <f>DATE(Ausblenden!$A$82,7,Ausblenden!$C108)</f>
        <v>45865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Montag</v>
      </c>
      <c r="B37" s="83">
        <f>DATE(Ausblenden!$A$82,7,Ausblenden!$C109)</f>
        <v>45866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Dienstag</v>
      </c>
      <c r="B38" s="83">
        <f>DATE(Ausblenden!$A$82,7,Ausblenden!$C110)</f>
        <v>45867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Mittwoch</v>
      </c>
      <c r="B39" s="83">
        <f>DATE(Ausblenden!$A$82,7,Ausblenden!$C111)</f>
        <v>45868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Donnerstag</v>
      </c>
      <c r="B40" s="83">
        <f>DATE(Ausblenden!$A$82,7,Ausblenden!$C112)</f>
        <v>45869</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V3" sqref="V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L10:AL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13</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Freitag</v>
      </c>
      <c r="B10" s="83">
        <f>DATE(Ausblenden!$A$82,8,Ausblenden!$C82)</f>
        <v>45870</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90"/>
      <c r="AP10" s="130"/>
    </row>
    <row r="11" spans="1:42" ht="21" customHeight="1" x14ac:dyDescent="0.25">
      <c r="A11" s="82" t="str">
        <f t="shared" ref="A11:A40" si="3">TEXT(B11,"TTTT")</f>
        <v>Samstag</v>
      </c>
      <c r="B11" s="83">
        <f>DATE(Ausblenden!$A$82,8,Ausblenden!$C83)</f>
        <v>45871</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Sonntag</v>
      </c>
      <c r="B12" s="83">
        <f>DATE(Ausblenden!$A$82,8,Ausblenden!$C84)</f>
        <v>45872</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Montag</v>
      </c>
      <c r="B13" s="83">
        <f>DATE(Ausblenden!$A$82,8,Ausblenden!$C85)</f>
        <v>45873</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Dienstag</v>
      </c>
      <c r="B14" s="83">
        <f>DATE(Ausblenden!$A$82,8,Ausblenden!$C86)</f>
        <v>45874</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Mittwoch</v>
      </c>
      <c r="B15" s="83">
        <f>DATE(Ausblenden!$A$82,8,Ausblenden!$C87)</f>
        <v>45875</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Donnerstag</v>
      </c>
      <c r="B16" s="83">
        <f>DATE(Ausblenden!$A$82,8,Ausblenden!$C88)</f>
        <v>45876</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Freitag</v>
      </c>
      <c r="B17" s="83">
        <f>DATE(Ausblenden!$A$82,8,Ausblenden!$C89)</f>
        <v>45877</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Samstag</v>
      </c>
      <c r="B18" s="83">
        <f>DATE(Ausblenden!$A$82,8,Ausblenden!$C90)</f>
        <v>45878</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Sonntag</v>
      </c>
      <c r="B19" s="83">
        <f>DATE(Ausblenden!$A$82,8,Ausblenden!$C91)</f>
        <v>45879</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Montag</v>
      </c>
      <c r="B20" s="83">
        <f>DATE(Ausblenden!$A$82,8,Ausblenden!$C92)</f>
        <v>45880</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Dienstag</v>
      </c>
      <c r="B21" s="83">
        <f>DATE(Ausblenden!$A$82,8,Ausblenden!$C93)</f>
        <v>45881</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Mittwoch</v>
      </c>
      <c r="B22" s="83">
        <f>DATE(Ausblenden!$A$82,8,Ausblenden!$C94)</f>
        <v>45882</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Donnerstag</v>
      </c>
      <c r="B23" s="83">
        <f>DATE(Ausblenden!$A$82,8,Ausblenden!$C95)</f>
        <v>45883</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Freitag</v>
      </c>
      <c r="B24" s="83">
        <f>DATE(Ausblenden!$A$82,8,Ausblenden!$C96)</f>
        <v>45884</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Samstag</v>
      </c>
      <c r="B25" s="83">
        <f>DATE(Ausblenden!$A$82,8,Ausblenden!$C97)</f>
        <v>45885</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Sonntag</v>
      </c>
      <c r="B26" s="83">
        <f>DATE(Ausblenden!$A$82,8,Ausblenden!$C98)</f>
        <v>45886</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Montag</v>
      </c>
      <c r="B27" s="83">
        <f>DATE(Ausblenden!$A$82,8,Ausblenden!$C99)</f>
        <v>45887</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Dienstag</v>
      </c>
      <c r="B28" s="83">
        <f>DATE(Ausblenden!$A$82,8,Ausblenden!$C100)</f>
        <v>45888</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Mittwoch</v>
      </c>
      <c r="B29" s="83">
        <f>DATE(Ausblenden!$A$82,8,Ausblenden!$C101)</f>
        <v>45889</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Donnerstag</v>
      </c>
      <c r="B30" s="83">
        <f>DATE(Ausblenden!$A$82,8,Ausblenden!$C102)</f>
        <v>45890</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Freitag</v>
      </c>
      <c r="B31" s="83">
        <f>DATE(Ausblenden!$A$82,8,Ausblenden!$C103)</f>
        <v>45891</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Samstag</v>
      </c>
      <c r="B32" s="83">
        <f>DATE(Ausblenden!$A$82,8,Ausblenden!$C104)</f>
        <v>45892</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Sonntag</v>
      </c>
      <c r="B33" s="83">
        <f>DATE(Ausblenden!$A$82,8,Ausblenden!$C105)</f>
        <v>45893</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Montag</v>
      </c>
      <c r="B34" s="83">
        <f>DATE(Ausblenden!$A$82,8,Ausblenden!$C106)</f>
        <v>45894</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Dienstag</v>
      </c>
      <c r="B35" s="83">
        <f>DATE(Ausblenden!$A$82,8,Ausblenden!$C107)</f>
        <v>45895</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Mittwoch</v>
      </c>
      <c r="B36" s="83">
        <f>DATE(Ausblenden!$A$82,8,Ausblenden!$C108)</f>
        <v>45896</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Donnerstag</v>
      </c>
      <c r="B37" s="83">
        <f>DATE(Ausblenden!$A$82,8,Ausblenden!$C109)</f>
        <v>45897</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Freitag</v>
      </c>
      <c r="B38" s="83">
        <f>DATE(Ausblenden!$A$82,8,Ausblenden!$C110)</f>
        <v>45898</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Samstag</v>
      </c>
      <c r="B39" s="83">
        <f>DATE(Ausblenden!$A$82,8,Ausblenden!$C111)</f>
        <v>45899</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Sonntag</v>
      </c>
      <c r="B40" s="83">
        <f>DATE(Ausblenden!$A$82,8,Ausblenden!$C112)</f>
        <v>45900</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P8" sqref="AP8:AP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L10:AL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14</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Montag</v>
      </c>
      <c r="B10" s="83">
        <f>DATE(Ausblenden!$A$82,9,Ausblenden!$C82)</f>
        <v>45901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90"/>
      <c r="AP10" s="130"/>
    </row>
    <row r="11" spans="1:42" ht="21" customHeight="1" x14ac:dyDescent="0.25">
      <c r="A11" s="82" t="str">
        <f t="shared" ref="A11:A39" si="3">TEXT(B11,"TTTT")</f>
        <v>Dienstag</v>
      </c>
      <c r="B11" s="83">
        <f>DATE(Ausblenden!$A$82,9,Ausblenden!$C83)</f>
        <v>45902</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Mittwoch</v>
      </c>
      <c r="B12" s="83">
        <f>DATE(Ausblenden!$A$82,9,Ausblenden!$C84)</f>
        <v>45903</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Donnerstag</v>
      </c>
      <c r="B13" s="83">
        <f>DATE(Ausblenden!$A$82,9,Ausblenden!$C85)</f>
        <v>45904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Freitag</v>
      </c>
      <c r="B14" s="83">
        <f>DATE(Ausblenden!$A$82,9,Ausblenden!$C86)</f>
        <v>45905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Samstag</v>
      </c>
      <c r="B15" s="83">
        <f>DATE(Ausblenden!$A$82,9,Ausblenden!$C87)</f>
        <v>45906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Sonntag</v>
      </c>
      <c r="B16" s="83">
        <f>DATE(Ausblenden!$A$82,9,Ausblenden!$C88)</f>
        <v>45907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Montag</v>
      </c>
      <c r="B17" s="83">
        <f>DATE(Ausblenden!$A$82,9,Ausblenden!$C89)</f>
        <v>45908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Dienstag</v>
      </c>
      <c r="B18" s="83">
        <f>DATE(Ausblenden!$A$82,9,Ausblenden!$C90)</f>
        <v>45909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Mittwoch</v>
      </c>
      <c r="B19" s="83">
        <f>DATE(Ausblenden!$A$82,9,Ausblenden!$C91)</f>
        <v>45910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Donnerstag</v>
      </c>
      <c r="B20" s="83">
        <f>DATE(Ausblenden!$A$82,9,Ausblenden!$C92)</f>
        <v>45911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Freitag</v>
      </c>
      <c r="B21" s="83">
        <f>DATE(Ausblenden!$A$82,9,Ausblenden!$C93)</f>
        <v>45912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Samstag</v>
      </c>
      <c r="B22" s="83">
        <f>DATE(Ausblenden!$A$82,9,Ausblenden!$C94)</f>
        <v>45913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Sonntag</v>
      </c>
      <c r="B23" s="83">
        <f>DATE(Ausblenden!$A$82,9,Ausblenden!$C95)</f>
        <v>45914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Montag</v>
      </c>
      <c r="B24" s="83">
        <f>DATE(Ausblenden!$A$82,9,Ausblenden!$C96)</f>
        <v>45915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Dienstag</v>
      </c>
      <c r="B25" s="83">
        <f>DATE(Ausblenden!$A$82,9,Ausblenden!$C97)</f>
        <v>45916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Mittwoch</v>
      </c>
      <c r="B26" s="83">
        <f>DATE(Ausblenden!$A$82,9,Ausblenden!$C98)</f>
        <v>45917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Donnerstag</v>
      </c>
      <c r="B27" s="83">
        <f>DATE(Ausblenden!$A$82,9,Ausblenden!$C99)</f>
        <v>45918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Freitag</v>
      </c>
      <c r="B28" s="83">
        <f>DATE(Ausblenden!$A$82,9,Ausblenden!$C100)</f>
        <v>45919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Samstag</v>
      </c>
      <c r="B29" s="83">
        <f>DATE(Ausblenden!$A$82,9,Ausblenden!$C101)</f>
        <v>45920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Sonntag</v>
      </c>
      <c r="B30" s="83">
        <f>DATE(Ausblenden!$A$82,9,Ausblenden!$C102)</f>
        <v>45921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Montag</v>
      </c>
      <c r="B31" s="83">
        <f>DATE(Ausblenden!$A$82,9,Ausblenden!$C103)</f>
        <v>45922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Dienstag</v>
      </c>
      <c r="B32" s="83">
        <f>DATE(Ausblenden!$A$82,9,Ausblenden!$C104)</f>
        <v>45923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Mittwoch</v>
      </c>
      <c r="B33" s="83">
        <f>DATE(Ausblenden!$A$82,9,Ausblenden!$C105)</f>
        <v>45924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Donnerstag</v>
      </c>
      <c r="B34" s="83">
        <f>DATE(Ausblenden!$A$82,9,Ausblenden!$C106)</f>
        <v>45925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Freitag</v>
      </c>
      <c r="B35" s="83">
        <f>DATE(Ausblenden!$A$82,9,Ausblenden!$C107)</f>
        <v>45926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Samstag</v>
      </c>
      <c r="B36" s="83">
        <f>DATE(Ausblenden!$A$82,9,Ausblenden!$C108)</f>
        <v>45927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Sonntag</v>
      </c>
      <c r="B37" s="83">
        <f>DATE(Ausblenden!$A$82,9,Ausblenden!$C109)</f>
        <v>45928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Montag</v>
      </c>
      <c r="B38" s="83">
        <f>DATE(Ausblenden!$A$82,9,Ausblenden!$C110)</f>
        <v>45929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thickBot="1" x14ac:dyDescent="0.3">
      <c r="A39" s="82" t="str">
        <f t="shared" si="3"/>
        <v>Dienstag</v>
      </c>
      <c r="B39" s="83">
        <f>DATE(Ausblenden!$A$82,9,Ausblenden!$C111)</f>
        <v>45930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73" t="s">
        <v>20</v>
      </c>
      <c r="B40" s="74"/>
      <c r="C40" s="75">
        <f t="shared" ref="C40:AO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7">
        <f t="shared" si="6"/>
        <v>0</v>
      </c>
      <c r="AP40" s="132"/>
    </row>
    <row r="41" spans="1:42" x14ac:dyDescent="0.25">
      <c r="A41" s="133" t="s">
        <v>74</v>
      </c>
      <c r="H41" s="324">
        <f>H40+I40+J40</f>
        <v>0</v>
      </c>
      <c r="I41" s="325"/>
      <c r="J41" s="326"/>
      <c r="K41" s="324">
        <f>K40+L40+M40</f>
        <v>0</v>
      </c>
      <c r="L41" s="325"/>
      <c r="M41" s="326"/>
      <c r="N41" s="324">
        <f>N40+O40+P40</f>
        <v>0</v>
      </c>
      <c r="O41" s="325"/>
      <c r="P41" s="326"/>
      <c r="Q41" s="324">
        <f>Q40+R40+S40</f>
        <v>0</v>
      </c>
      <c r="R41" s="325"/>
      <c r="S41" s="326"/>
      <c r="T41" s="324">
        <f>T40+U40+V40</f>
        <v>0</v>
      </c>
      <c r="U41" s="325"/>
      <c r="V41" s="326"/>
      <c r="W41" s="324">
        <f>W40+X40+Y40</f>
        <v>0</v>
      </c>
      <c r="X41" s="325"/>
      <c r="Y41" s="326"/>
    </row>
    <row r="43" spans="1:42" ht="15.75" thickBot="1" x14ac:dyDescent="0.3"/>
    <row r="44" spans="1:42"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2"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S4" sqref="S2:S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1:J41"/>
    <mergeCell ref="K41:M41"/>
    <mergeCell ref="N41:P41"/>
    <mergeCell ref="Q41:S41"/>
    <mergeCell ref="T41:V41"/>
    <mergeCell ref="W41:Y41"/>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L10:AL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O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topLeftCell="A7"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15</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Mittwoch</v>
      </c>
      <c r="B10" s="83">
        <f>DATE(Ausblenden!$A$82,10,Ausblenden!$C82)</f>
        <v>45931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90"/>
      <c r="AP10" s="130"/>
    </row>
    <row r="11" spans="1:42" ht="21" customHeight="1" x14ac:dyDescent="0.25">
      <c r="A11" s="82" t="str">
        <f t="shared" ref="A11:A40" si="3">TEXT(B11,"TTTT")</f>
        <v>Donnerstag</v>
      </c>
      <c r="B11" s="83">
        <f>DATE(Ausblenden!$A$82,10,Ausblenden!$C83)</f>
        <v>45932</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213" t="str">
        <f t="shared" si="3"/>
        <v>Freitag</v>
      </c>
      <c r="B12" s="214">
        <f>DATE(Ausblenden!$A$82,10,Ausblenden!$C84)</f>
        <v>45933</v>
      </c>
      <c r="C12" s="202">
        <f t="shared" si="4"/>
        <v>0</v>
      </c>
      <c r="D12" s="202">
        <f t="shared" si="0"/>
        <v>0</v>
      </c>
      <c r="E12" s="202">
        <f t="shared" si="0"/>
        <v>0</v>
      </c>
      <c r="F12" s="179">
        <f t="shared" ref="F12:F40" si="5">SUM(C12:E12)</f>
        <v>0</v>
      </c>
      <c r="G12" s="215"/>
      <c r="H12" s="216"/>
      <c r="I12" s="217"/>
      <c r="J12" s="218"/>
      <c r="K12" s="219"/>
      <c r="L12" s="217"/>
      <c r="M12" s="215"/>
      <c r="N12" s="216"/>
      <c r="O12" s="217"/>
      <c r="P12" s="218"/>
      <c r="Q12" s="219"/>
      <c r="R12" s="217"/>
      <c r="S12" s="215"/>
      <c r="T12" s="216"/>
      <c r="U12" s="217"/>
      <c r="V12" s="218"/>
      <c r="W12" s="219"/>
      <c r="X12" s="217"/>
      <c r="Y12" s="217"/>
      <c r="Z12" s="179">
        <f t="shared" si="1"/>
        <v>0</v>
      </c>
      <c r="AA12" s="220"/>
      <c r="AB12" s="220"/>
      <c r="AC12" s="220"/>
      <c r="AD12" s="220"/>
      <c r="AE12" s="220"/>
      <c r="AF12" s="220"/>
      <c r="AG12" s="220"/>
      <c r="AH12" s="220"/>
      <c r="AI12" s="220"/>
      <c r="AJ12" s="220"/>
      <c r="AK12" s="221"/>
      <c r="AL12" s="180">
        <f t="shared" si="2"/>
        <v>0</v>
      </c>
      <c r="AM12" s="222"/>
      <c r="AN12" s="220"/>
      <c r="AO12" s="223"/>
      <c r="AP12" s="131"/>
    </row>
    <row r="13" spans="1:42" ht="21" customHeight="1" x14ac:dyDescent="0.25">
      <c r="A13" s="82" t="str">
        <f t="shared" si="3"/>
        <v>Samstag</v>
      </c>
      <c r="B13" s="83">
        <f>DATE(Ausblenden!$A$82,10,Ausblenden!$C85)</f>
        <v>45934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Sonntag</v>
      </c>
      <c r="B14" s="83">
        <f>DATE(Ausblenden!$A$82,10,Ausblenden!$C86)</f>
        <v>45935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Montag</v>
      </c>
      <c r="B15" s="83">
        <f>DATE(Ausblenden!$A$82,10,Ausblenden!$C87)</f>
        <v>45936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Dienstag</v>
      </c>
      <c r="B16" s="83">
        <f>DATE(Ausblenden!$A$82,10,Ausblenden!$C88)</f>
        <v>45937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Mittwoch</v>
      </c>
      <c r="B17" s="83">
        <f>DATE(Ausblenden!$A$82,10,Ausblenden!$C89)</f>
        <v>45938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Donnerstag</v>
      </c>
      <c r="B18" s="83">
        <f>DATE(Ausblenden!$A$82,10,Ausblenden!$C90)</f>
        <v>45939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Freitag</v>
      </c>
      <c r="B19" s="83">
        <f>DATE(Ausblenden!$A$82,10,Ausblenden!$C91)</f>
        <v>45940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Samstag</v>
      </c>
      <c r="B20" s="83">
        <f>DATE(Ausblenden!$A$82,10,Ausblenden!$C92)</f>
        <v>45941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Sonntag</v>
      </c>
      <c r="B21" s="83">
        <f>DATE(Ausblenden!$A$82,10,Ausblenden!$C93)</f>
        <v>45942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Montag</v>
      </c>
      <c r="B22" s="83">
        <f>DATE(Ausblenden!$A$82,10,Ausblenden!$C94)</f>
        <v>45943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Dienstag</v>
      </c>
      <c r="B23" s="83">
        <f>DATE(Ausblenden!$A$82,10,Ausblenden!$C95)</f>
        <v>45944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Mittwoch</v>
      </c>
      <c r="B24" s="83">
        <f>DATE(Ausblenden!$A$82,10,Ausblenden!$C96)</f>
        <v>45945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Donnerstag</v>
      </c>
      <c r="B25" s="83">
        <f>DATE(Ausblenden!$A$82,10,Ausblenden!$C97)</f>
        <v>45946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Freitag</v>
      </c>
      <c r="B26" s="83">
        <f>DATE(Ausblenden!$A$82,10,Ausblenden!$C98)</f>
        <v>45947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Samstag</v>
      </c>
      <c r="B27" s="83">
        <f>DATE(Ausblenden!$A$82,10,Ausblenden!$C99)</f>
        <v>45948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Sonntag</v>
      </c>
      <c r="B28" s="83">
        <f>DATE(Ausblenden!$A$82,10,Ausblenden!$C100)</f>
        <v>45949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Montag</v>
      </c>
      <c r="B29" s="83">
        <f>DATE(Ausblenden!$A$82,10,Ausblenden!$C101)</f>
        <v>45950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Dienstag</v>
      </c>
      <c r="B30" s="83">
        <f>DATE(Ausblenden!$A$82,10,Ausblenden!$C102)</f>
        <v>45951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Mittwoch</v>
      </c>
      <c r="B31" s="83">
        <f>DATE(Ausblenden!$A$82,10,Ausblenden!$C103)</f>
        <v>45952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Donnerstag</v>
      </c>
      <c r="B32" s="83">
        <f>DATE(Ausblenden!$A$82,10,Ausblenden!$C104)</f>
        <v>45953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Freitag</v>
      </c>
      <c r="B33" s="83">
        <f>DATE(Ausblenden!$A$82,10,Ausblenden!$C105)</f>
        <v>45954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Samstag</v>
      </c>
      <c r="B34" s="83">
        <f>DATE(Ausblenden!$A$82,10,Ausblenden!$C106)</f>
        <v>45955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Sonntag</v>
      </c>
      <c r="B35" s="83">
        <f>DATE(Ausblenden!$A$82,10,Ausblenden!$C107)</f>
        <v>45956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Montag</v>
      </c>
      <c r="B36" s="83">
        <f>DATE(Ausblenden!$A$82,10,Ausblenden!$C108)</f>
        <v>45957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Dienstag</v>
      </c>
      <c r="B37" s="83">
        <f>DATE(Ausblenden!$A$82,10,Ausblenden!$C109)</f>
        <v>45958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Mittwoch</v>
      </c>
      <c r="B38" s="83">
        <f>DATE(Ausblenden!$A$82,10,Ausblenden!$C110)</f>
        <v>45959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Donnerstag</v>
      </c>
      <c r="B39" s="83">
        <f>DATE(Ausblenden!$A$82,10,Ausblenden!$C111)</f>
        <v>45960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213" t="str">
        <f t="shared" si="3"/>
        <v>Freitag</v>
      </c>
      <c r="B40" s="214">
        <f>DATE(Ausblenden!$A$82,10,Ausblenden!$C112)</f>
        <v>45961</v>
      </c>
      <c r="C40" s="202">
        <f t="shared" si="4"/>
        <v>0</v>
      </c>
      <c r="D40" s="202">
        <f t="shared" si="4"/>
        <v>0</v>
      </c>
      <c r="E40" s="202">
        <f t="shared" si="4"/>
        <v>0</v>
      </c>
      <c r="F40" s="179">
        <f t="shared" si="5"/>
        <v>0</v>
      </c>
      <c r="G40" s="215"/>
      <c r="H40" s="216"/>
      <c r="I40" s="217"/>
      <c r="J40" s="218"/>
      <c r="K40" s="219"/>
      <c r="L40" s="217"/>
      <c r="M40" s="215"/>
      <c r="N40" s="216"/>
      <c r="O40" s="217"/>
      <c r="P40" s="218"/>
      <c r="Q40" s="219"/>
      <c r="R40" s="217"/>
      <c r="S40" s="215"/>
      <c r="T40" s="224"/>
      <c r="U40" s="225"/>
      <c r="V40" s="226"/>
      <c r="W40" s="219"/>
      <c r="X40" s="217"/>
      <c r="Y40" s="217"/>
      <c r="Z40" s="179">
        <f t="shared" si="1"/>
        <v>0</v>
      </c>
      <c r="AA40" s="220"/>
      <c r="AB40" s="220"/>
      <c r="AC40" s="220"/>
      <c r="AD40" s="220"/>
      <c r="AE40" s="220"/>
      <c r="AF40" s="220"/>
      <c r="AG40" s="220"/>
      <c r="AH40" s="220"/>
      <c r="AI40" s="220"/>
      <c r="AJ40" s="220"/>
      <c r="AK40" s="221"/>
      <c r="AL40" s="180">
        <f t="shared" si="2"/>
        <v>0</v>
      </c>
      <c r="AM40" s="227"/>
      <c r="AN40" s="228"/>
      <c r="AO40" s="229"/>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A7">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7">
      <selection activeCell="X29" sqref="X27:X2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L10:AL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16</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Samstag</v>
      </c>
      <c r="B10" s="83">
        <f>DATE(Ausblenden!$A$82,11,Ausblenden!$C82)</f>
        <v>45962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90"/>
      <c r="AP10" s="130"/>
    </row>
    <row r="11" spans="1:42" ht="21" customHeight="1" x14ac:dyDescent="0.25">
      <c r="A11" s="82" t="str">
        <f t="shared" ref="A11:A39" si="3">TEXT(B11,"TTTT")</f>
        <v>Sonntag</v>
      </c>
      <c r="B11" s="83">
        <f>DATE(Ausblenden!$A$82,11,Ausblenden!$C83)</f>
        <v>45963</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Montag</v>
      </c>
      <c r="B12" s="83">
        <f>DATE(Ausblenden!$A$82,11,Ausblenden!$C84)</f>
        <v>45964</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Dienstag</v>
      </c>
      <c r="B13" s="83">
        <f>DATE(Ausblenden!$A$82,11,Ausblenden!$C85)</f>
        <v>45965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Mittwoch</v>
      </c>
      <c r="B14" s="83">
        <f>DATE(Ausblenden!$A$82,11,Ausblenden!$C86)</f>
        <v>45966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Donnerstag</v>
      </c>
      <c r="B15" s="83">
        <f>DATE(Ausblenden!$A$82,11,Ausblenden!$C87)</f>
        <v>45967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Freitag</v>
      </c>
      <c r="B16" s="83">
        <f>DATE(Ausblenden!$A$82,11,Ausblenden!$C88)</f>
        <v>45968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Samstag</v>
      </c>
      <c r="B17" s="83">
        <f>DATE(Ausblenden!$A$82,11,Ausblenden!$C89)</f>
        <v>45969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Sonntag</v>
      </c>
      <c r="B18" s="83">
        <f>DATE(Ausblenden!$A$82,11,Ausblenden!$C90)</f>
        <v>45970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Montag</v>
      </c>
      <c r="B19" s="83">
        <f>DATE(Ausblenden!$A$82,11,Ausblenden!$C91)</f>
        <v>45971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Dienstag</v>
      </c>
      <c r="B20" s="83">
        <f>DATE(Ausblenden!$A$82,11,Ausblenden!$C92)</f>
        <v>45972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Mittwoch</v>
      </c>
      <c r="B21" s="83">
        <f>DATE(Ausblenden!$A$82,11,Ausblenden!$C93)</f>
        <v>45973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Donnerstag</v>
      </c>
      <c r="B22" s="83">
        <f>DATE(Ausblenden!$A$82,11,Ausblenden!$C94)</f>
        <v>45974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Freitag</v>
      </c>
      <c r="B23" s="83">
        <f>DATE(Ausblenden!$A$82,11,Ausblenden!$C95)</f>
        <v>45975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Samstag</v>
      </c>
      <c r="B24" s="83">
        <f>DATE(Ausblenden!$A$82,11,Ausblenden!$C96)</f>
        <v>45976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Sonntag</v>
      </c>
      <c r="B25" s="83">
        <f>DATE(Ausblenden!$A$82,11,Ausblenden!$C97)</f>
        <v>45977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Montag</v>
      </c>
      <c r="B26" s="83">
        <f>DATE(Ausblenden!$A$82,11,Ausblenden!$C98)</f>
        <v>45978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Dienstag</v>
      </c>
      <c r="B27" s="83">
        <f>DATE(Ausblenden!$A$82,11,Ausblenden!$C99)</f>
        <v>45979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213" t="str">
        <f t="shared" si="3"/>
        <v>Mittwoch</v>
      </c>
      <c r="B28" s="214">
        <f>DATE(Ausblenden!$A$82,11,Ausblenden!$C100)</f>
        <v>45980</v>
      </c>
      <c r="C28" s="202">
        <f t="shared" si="4"/>
        <v>0</v>
      </c>
      <c r="D28" s="202">
        <f t="shared" si="4"/>
        <v>0</v>
      </c>
      <c r="E28" s="202">
        <f t="shared" si="4"/>
        <v>0</v>
      </c>
      <c r="F28" s="179">
        <f t="shared" si="5"/>
        <v>0</v>
      </c>
      <c r="G28" s="215"/>
      <c r="H28" s="216"/>
      <c r="I28" s="217"/>
      <c r="J28" s="218"/>
      <c r="K28" s="219"/>
      <c r="L28" s="217"/>
      <c r="M28" s="215"/>
      <c r="N28" s="216"/>
      <c r="O28" s="217"/>
      <c r="P28" s="218"/>
      <c r="Q28" s="219"/>
      <c r="R28" s="217"/>
      <c r="S28" s="215"/>
      <c r="T28" s="216"/>
      <c r="U28" s="217"/>
      <c r="V28" s="218"/>
      <c r="W28" s="219"/>
      <c r="X28" s="217"/>
      <c r="Y28" s="217"/>
      <c r="Z28" s="179">
        <f t="shared" si="1"/>
        <v>0</v>
      </c>
      <c r="AA28" s="220"/>
      <c r="AB28" s="220"/>
      <c r="AC28" s="220"/>
      <c r="AD28" s="220"/>
      <c r="AE28" s="220"/>
      <c r="AF28" s="220"/>
      <c r="AG28" s="220"/>
      <c r="AH28" s="220"/>
      <c r="AI28" s="220"/>
      <c r="AJ28" s="220"/>
      <c r="AK28" s="221"/>
      <c r="AL28" s="180">
        <f t="shared" si="2"/>
        <v>0</v>
      </c>
      <c r="AM28" s="222"/>
      <c r="AN28" s="220"/>
      <c r="AO28" s="223"/>
      <c r="AP28" s="131"/>
    </row>
    <row r="29" spans="1:42" ht="21" customHeight="1" x14ac:dyDescent="0.25">
      <c r="A29" s="82" t="str">
        <f t="shared" si="3"/>
        <v>Donnerstag</v>
      </c>
      <c r="B29" s="83">
        <f>DATE(Ausblenden!$A$82,11,Ausblenden!$C101)</f>
        <v>45981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Freitag</v>
      </c>
      <c r="B30" s="83">
        <f>DATE(Ausblenden!$A$82,11,Ausblenden!$C102)</f>
        <v>45982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Samstag</v>
      </c>
      <c r="B31" s="83">
        <f>DATE(Ausblenden!$A$82,11,Ausblenden!$C103)</f>
        <v>45983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Sonntag</v>
      </c>
      <c r="B32" s="83">
        <f>DATE(Ausblenden!$A$82,11,Ausblenden!$C104)</f>
        <v>45984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Montag</v>
      </c>
      <c r="B33" s="83">
        <f>DATE(Ausblenden!$A$82,11,Ausblenden!$C105)</f>
        <v>45985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82" t="str">
        <f t="shared" si="3"/>
        <v>Dienstag</v>
      </c>
      <c r="B34" s="83">
        <f>DATE(Ausblenden!$A$82,11,Ausblenden!$C106)</f>
        <v>45986</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72"/>
      <c r="AP34" s="131"/>
    </row>
    <row r="35" spans="1:42" ht="21" customHeight="1" x14ac:dyDescent="0.25">
      <c r="A35" s="82" t="str">
        <f t="shared" si="3"/>
        <v>Mittwoch</v>
      </c>
      <c r="B35" s="83">
        <f>DATE(Ausblenden!$A$82,11,Ausblenden!$C107)</f>
        <v>45987</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72"/>
      <c r="AP35" s="131"/>
    </row>
    <row r="36" spans="1:42" ht="21" customHeight="1" x14ac:dyDescent="0.25">
      <c r="A36" s="82" t="str">
        <f t="shared" si="3"/>
        <v>Donnerstag</v>
      </c>
      <c r="B36" s="83">
        <f>DATE(Ausblenden!$A$82,11,Ausblenden!$C108)</f>
        <v>45988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Freitag</v>
      </c>
      <c r="B37" s="83">
        <f>DATE(Ausblenden!$A$82,11,Ausblenden!$C109)</f>
        <v>45989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Samstag</v>
      </c>
      <c r="B38" s="83">
        <f>DATE(Ausblenden!$A$82,11,Ausblenden!$C110)</f>
        <v>45990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thickBot="1" x14ac:dyDescent="0.3">
      <c r="A39" s="82" t="str">
        <f t="shared" si="3"/>
        <v>Sonntag</v>
      </c>
      <c r="B39" s="83">
        <f>DATE(Ausblenden!$A$82,11,Ausblenden!$C111)</f>
        <v>45991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73" t="s">
        <v>20</v>
      </c>
      <c r="B40" s="74"/>
      <c r="C40" s="75">
        <f t="shared" ref="C40:AO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7">
        <f t="shared" si="6"/>
        <v>0</v>
      </c>
      <c r="AP40" s="132"/>
    </row>
    <row r="41" spans="1:42" x14ac:dyDescent="0.25">
      <c r="A41" s="133" t="s">
        <v>74</v>
      </c>
      <c r="H41" s="324">
        <f>H40+I40+J40</f>
        <v>0</v>
      </c>
      <c r="I41" s="325"/>
      <c r="J41" s="326"/>
      <c r="K41" s="324">
        <f>K40+L40+M40</f>
        <v>0</v>
      </c>
      <c r="L41" s="325"/>
      <c r="M41" s="326"/>
      <c r="N41" s="324">
        <f>N40+O40+P40</f>
        <v>0</v>
      </c>
      <c r="O41" s="325"/>
      <c r="P41" s="326"/>
      <c r="Q41" s="324">
        <f>Q40+R40+S40</f>
        <v>0</v>
      </c>
      <c r="R41" s="325"/>
      <c r="S41" s="326"/>
      <c r="T41" s="324">
        <f>T40+U40+V40</f>
        <v>0</v>
      </c>
      <c r="U41" s="325"/>
      <c r="V41" s="326"/>
      <c r="W41" s="324">
        <f>W40+X40+Y40</f>
        <v>0</v>
      </c>
      <c r="X41" s="325"/>
      <c r="Y41" s="326"/>
    </row>
    <row r="43" spans="1:42" ht="15.75" thickBot="1" x14ac:dyDescent="0.3"/>
    <row r="44" spans="1:42"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2"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T15" sqref="T14:T1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1:J41"/>
    <mergeCell ref="K41:M41"/>
    <mergeCell ref="N41:P41"/>
    <mergeCell ref="Q41:S41"/>
    <mergeCell ref="T41:V41"/>
    <mergeCell ref="W41:Y41"/>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L10:AL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O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1" width="6.125" style="1" customWidth="1"/>
    <col min="42" max="42" width="38.625" style="1" customWidth="1"/>
    <col min="43" max="16384" width="11" style="1"/>
  </cols>
  <sheetData>
    <row r="1" spans="1:42" ht="18.75" x14ac:dyDescent="0.3">
      <c r="A1" s="178" t="s">
        <v>17</v>
      </c>
      <c r="B1" s="178">
        <f>Ausblenden!A82</f>
        <v>2025</v>
      </c>
    </row>
    <row r="3" spans="1:42" ht="21" customHeight="1" x14ac:dyDescent="0.25">
      <c r="A3" s="146" t="s">
        <v>0</v>
      </c>
      <c r="B3" s="123">
        <f>'Deckblatt 2025'!C9</f>
        <v>0</v>
      </c>
    </row>
    <row r="4" spans="1:42" ht="21" customHeight="1" x14ac:dyDescent="0.25">
      <c r="A4" s="147" t="s">
        <v>82</v>
      </c>
      <c r="B4" s="2">
        <f>'Deckblatt 2025'!C11</f>
        <v>0</v>
      </c>
    </row>
    <row r="5" spans="1:42" ht="21" customHeight="1" x14ac:dyDescent="0.25">
      <c r="A5" s="147" t="s">
        <v>71</v>
      </c>
      <c r="B5" s="2">
        <f>'Deckblatt 2025'!C13</f>
        <v>0</v>
      </c>
    </row>
    <row r="6" spans="1:42" ht="21" customHeight="1" thickBot="1" x14ac:dyDescent="0.3"/>
    <row r="7" spans="1:42" ht="21" customHeight="1" thickBot="1" x14ac:dyDescent="0.3">
      <c r="A7" s="285" t="s">
        <v>65</v>
      </c>
      <c r="B7" s="293"/>
      <c r="C7" s="285" t="str">
        <f>Jahresübersicht!B7</f>
        <v>Nutzende nach Geschlecht</v>
      </c>
      <c r="D7" s="286"/>
      <c r="E7" s="286"/>
      <c r="F7" s="287"/>
      <c r="G7" s="312" t="str">
        <f>Jahresübersicht!F7</f>
        <v>Nutzende nach Altersgruppen</v>
      </c>
      <c r="H7" s="313"/>
      <c r="I7" s="313"/>
      <c r="J7" s="313"/>
      <c r="K7" s="313"/>
      <c r="L7" s="313"/>
      <c r="M7" s="313"/>
      <c r="N7" s="313"/>
      <c r="O7" s="313"/>
      <c r="P7" s="313"/>
      <c r="Q7" s="313"/>
      <c r="R7" s="313"/>
      <c r="S7" s="313"/>
      <c r="T7" s="313"/>
      <c r="U7" s="313"/>
      <c r="V7" s="313"/>
      <c r="W7" s="313"/>
      <c r="X7" s="313"/>
      <c r="Y7" s="313"/>
      <c r="Z7" s="287"/>
      <c r="AA7" s="285" t="str">
        <f>Jahresübersicht!Z7</f>
        <v>Nutzungen nach Inhalt/Methode</v>
      </c>
      <c r="AB7" s="286"/>
      <c r="AC7" s="286"/>
      <c r="AD7" s="286"/>
      <c r="AE7" s="286"/>
      <c r="AF7" s="286"/>
      <c r="AG7" s="286"/>
      <c r="AH7" s="286"/>
      <c r="AI7" s="286"/>
      <c r="AJ7" s="286"/>
      <c r="AK7" s="286"/>
      <c r="AL7" s="287"/>
      <c r="AM7" s="285" t="str">
        <f>Jahresübersicht!AL7</f>
        <v>Anzahl der:</v>
      </c>
      <c r="AN7" s="286"/>
      <c r="AO7" s="286"/>
      <c r="AP7" s="122" t="s">
        <v>69</v>
      </c>
    </row>
    <row r="8" spans="1:42" ht="45" customHeight="1" x14ac:dyDescent="0.25">
      <c r="A8" s="300" t="s">
        <v>21</v>
      </c>
      <c r="B8" s="298" t="s">
        <v>22</v>
      </c>
      <c r="C8" s="267" t="s">
        <v>66</v>
      </c>
      <c r="D8" s="269" t="s">
        <v>67</v>
      </c>
      <c r="E8" s="304" t="s">
        <v>94</v>
      </c>
      <c r="F8" s="306" t="s">
        <v>1</v>
      </c>
      <c r="G8" s="314" t="s">
        <v>2</v>
      </c>
      <c r="H8" s="310" t="s">
        <v>26</v>
      </c>
      <c r="I8" s="308"/>
      <c r="J8" s="311"/>
      <c r="K8" s="307" t="s">
        <v>27</v>
      </c>
      <c r="L8" s="308"/>
      <c r="M8" s="309"/>
      <c r="N8" s="294" t="s">
        <v>3</v>
      </c>
      <c r="O8" s="295"/>
      <c r="P8" s="296"/>
      <c r="Q8" s="297" t="s">
        <v>4</v>
      </c>
      <c r="R8" s="297"/>
      <c r="S8" s="297"/>
      <c r="T8" s="294" t="s">
        <v>5</v>
      </c>
      <c r="U8" s="295"/>
      <c r="V8" s="296"/>
      <c r="W8" s="295" t="s">
        <v>56</v>
      </c>
      <c r="X8" s="295"/>
      <c r="Y8" s="295"/>
      <c r="Z8" s="273" t="s">
        <v>1</v>
      </c>
      <c r="AA8" s="316" t="str">
        <f>Jahresübersicht!Z8</f>
        <v>Einzelarbeit</v>
      </c>
      <c r="AB8" s="318" t="str">
        <f>Jahresübersicht!AA8</f>
        <v xml:space="preserve">offenes Angebot </v>
      </c>
      <c r="AC8" s="318" t="str">
        <f>Jahresübersicht!AB8</f>
        <v>Gruppenangebot</v>
      </c>
      <c r="AD8" s="318" t="str">
        <f>Jahresübersicht!AC8</f>
        <v>spezielles inklusives Angebot</v>
      </c>
      <c r="AE8" s="318" t="str">
        <f>Jahresübersicht!AD8</f>
        <v>Beteiligungsprojekt</v>
      </c>
      <c r="AF8" s="318" t="str">
        <f>Jahresübersicht!AE8</f>
        <v>Arbeit mit Erziehenden</v>
      </c>
      <c r="AG8" s="318" t="str">
        <f>Jahresübersicht!AF8</f>
        <v>Angebot in Kooperation</v>
      </c>
      <c r="AH8" s="318" t="str">
        <f>Jahresübersicht!AG8</f>
        <v>adaptiver Ansatz</v>
      </c>
      <c r="AI8" s="318" t="str">
        <f>Jahresübersicht!AH8</f>
        <v>Selbstverwaltung</v>
      </c>
      <c r="AJ8" s="318" t="str">
        <f>Jahresübersicht!AI8</f>
        <v>Ausflug/Exkursion</v>
      </c>
      <c r="AK8" s="322" t="str">
        <f>Jahresübersicht!AJ8</f>
        <v>Fahrt mit Übernachtung</v>
      </c>
      <c r="AL8" s="306" t="s">
        <v>1</v>
      </c>
      <c r="AM8" s="316" t="str">
        <f>Jahresübersicht!AL8</f>
        <v>selbstverwaltete Gruppen</v>
      </c>
      <c r="AN8" s="318" t="str">
        <f>Jahresübersicht!AM8</f>
        <v>Veranstaltungen</v>
      </c>
      <c r="AO8" s="329" t="str">
        <f>Jahresübersicht!AN8</f>
        <v>Nutzung durch Gemeinwesen</v>
      </c>
      <c r="AP8" s="327"/>
    </row>
    <row r="9" spans="1:42" ht="69.95" customHeight="1" thickBot="1" x14ac:dyDescent="0.3">
      <c r="A9" s="301"/>
      <c r="B9" s="299"/>
      <c r="C9" s="302"/>
      <c r="D9" s="303"/>
      <c r="E9" s="305"/>
      <c r="F9" s="256"/>
      <c r="G9" s="315"/>
      <c r="H9" s="152" t="s">
        <v>24</v>
      </c>
      <c r="I9" s="66" t="s">
        <v>25</v>
      </c>
      <c r="J9" s="332" t="s">
        <v>158</v>
      </c>
      <c r="K9" s="151" t="s">
        <v>24</v>
      </c>
      <c r="L9" s="66" t="s">
        <v>25</v>
      </c>
      <c r="M9" s="333" t="s">
        <v>158</v>
      </c>
      <c r="N9" s="152" t="s">
        <v>24</v>
      </c>
      <c r="O9" s="66" t="s">
        <v>25</v>
      </c>
      <c r="P9" s="332" t="s">
        <v>158</v>
      </c>
      <c r="Q9" s="151" t="s">
        <v>24</v>
      </c>
      <c r="R9" s="66" t="s">
        <v>25</v>
      </c>
      <c r="S9" s="333" t="s">
        <v>158</v>
      </c>
      <c r="T9" s="152" t="s">
        <v>24</v>
      </c>
      <c r="U9" s="66" t="s">
        <v>25</v>
      </c>
      <c r="V9" s="332" t="s">
        <v>158</v>
      </c>
      <c r="W9" s="151" t="s">
        <v>24</v>
      </c>
      <c r="X9" s="66" t="s">
        <v>25</v>
      </c>
      <c r="Y9" s="333" t="s">
        <v>158</v>
      </c>
      <c r="Z9" s="274"/>
      <c r="AA9" s="320"/>
      <c r="AB9" s="319"/>
      <c r="AC9" s="319"/>
      <c r="AD9" s="319"/>
      <c r="AE9" s="319"/>
      <c r="AF9" s="319"/>
      <c r="AG9" s="319"/>
      <c r="AH9" s="319"/>
      <c r="AI9" s="319"/>
      <c r="AJ9" s="319"/>
      <c r="AK9" s="323"/>
      <c r="AL9" s="256"/>
      <c r="AM9" s="317"/>
      <c r="AN9" s="321"/>
      <c r="AO9" s="330"/>
      <c r="AP9" s="328"/>
    </row>
    <row r="10" spans="1:42" ht="21" customHeight="1" x14ac:dyDescent="0.25">
      <c r="A10" s="82" t="str">
        <f>TEXT(B10,"TTTT")</f>
        <v>Montag</v>
      </c>
      <c r="B10" s="83">
        <f>DATE(Ausblenden!$A$82,12,Ausblenden!$C82)</f>
        <v>45992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90"/>
      <c r="AP10" s="130"/>
    </row>
    <row r="11" spans="1:42" ht="21" customHeight="1" x14ac:dyDescent="0.25">
      <c r="A11" s="82" t="str">
        <f t="shared" ref="A11:A40" si="3">TEXT(B11,"TTTT")</f>
        <v>Dienstag</v>
      </c>
      <c r="B11" s="83">
        <f>DATE(Ausblenden!$A$82,12,Ausblenden!$C83)</f>
        <v>45993</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72"/>
      <c r="AP11" s="131"/>
    </row>
    <row r="12" spans="1:42" ht="21" customHeight="1" x14ac:dyDescent="0.25">
      <c r="A12" s="82" t="str">
        <f t="shared" si="3"/>
        <v>Mittwoch</v>
      </c>
      <c r="B12" s="83">
        <f>DATE(Ausblenden!$A$82,12,Ausblenden!$C84)</f>
        <v>45994</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72"/>
      <c r="AP12" s="131"/>
    </row>
    <row r="13" spans="1:42" ht="21" customHeight="1" x14ac:dyDescent="0.25">
      <c r="A13" s="82" t="str">
        <f t="shared" si="3"/>
        <v>Donnerstag</v>
      </c>
      <c r="B13" s="83">
        <f>DATE(Ausblenden!$A$82,12,Ausblenden!$C85)</f>
        <v>45995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72"/>
      <c r="AP13" s="131"/>
    </row>
    <row r="14" spans="1:42" ht="21" customHeight="1" x14ac:dyDescent="0.25">
      <c r="A14" s="82" t="str">
        <f t="shared" si="3"/>
        <v>Freitag</v>
      </c>
      <c r="B14" s="83">
        <f>DATE(Ausblenden!$A$82,12,Ausblenden!$C86)</f>
        <v>45996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3"/>
      <c r="AP14" s="131"/>
    </row>
    <row r="15" spans="1:42" ht="21" customHeight="1" x14ac:dyDescent="0.25">
      <c r="A15" s="82" t="str">
        <f t="shared" si="3"/>
        <v>Samstag</v>
      </c>
      <c r="B15" s="83">
        <f>DATE(Ausblenden!$A$82,12,Ausblenden!$C87)</f>
        <v>45997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72"/>
      <c r="AP15" s="130"/>
    </row>
    <row r="16" spans="1:42" ht="21" customHeight="1" x14ac:dyDescent="0.25">
      <c r="A16" s="82" t="str">
        <f t="shared" si="3"/>
        <v>Sonntag</v>
      </c>
      <c r="B16" s="83">
        <f>DATE(Ausblenden!$A$82,12,Ausblenden!$C88)</f>
        <v>45998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72"/>
      <c r="AP16" s="130"/>
    </row>
    <row r="17" spans="1:42" ht="21" customHeight="1" x14ac:dyDescent="0.25">
      <c r="A17" s="82" t="str">
        <f t="shared" si="3"/>
        <v>Montag</v>
      </c>
      <c r="B17" s="83">
        <f>DATE(Ausblenden!$A$82,12,Ausblenden!$C89)</f>
        <v>45999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72"/>
      <c r="AP17" s="131"/>
    </row>
    <row r="18" spans="1:42" ht="21" customHeight="1" x14ac:dyDescent="0.25">
      <c r="A18" s="82" t="str">
        <f t="shared" si="3"/>
        <v>Dienstag</v>
      </c>
      <c r="B18" s="83">
        <f>DATE(Ausblenden!$A$82,12,Ausblenden!$C90)</f>
        <v>46000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72"/>
      <c r="AP18" s="131"/>
    </row>
    <row r="19" spans="1:42" ht="21" customHeight="1" x14ac:dyDescent="0.25">
      <c r="A19" s="82" t="str">
        <f t="shared" si="3"/>
        <v>Mittwoch</v>
      </c>
      <c r="B19" s="83">
        <f>DATE(Ausblenden!$A$82,12,Ausblenden!$C91)</f>
        <v>46001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72"/>
      <c r="AP19" s="131"/>
    </row>
    <row r="20" spans="1:42" ht="21" customHeight="1" x14ac:dyDescent="0.25">
      <c r="A20" s="82" t="str">
        <f t="shared" si="3"/>
        <v>Donnerstag</v>
      </c>
      <c r="B20" s="83">
        <f>DATE(Ausblenden!$A$82,12,Ausblenden!$C92)</f>
        <v>46002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72"/>
      <c r="AP20" s="131"/>
    </row>
    <row r="21" spans="1:42" ht="21" customHeight="1" x14ac:dyDescent="0.25">
      <c r="A21" s="82" t="str">
        <f t="shared" si="3"/>
        <v>Freitag</v>
      </c>
      <c r="B21" s="83">
        <f>DATE(Ausblenden!$A$82,12,Ausblenden!$C93)</f>
        <v>46003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72"/>
      <c r="AP21" s="131"/>
    </row>
    <row r="22" spans="1:42" ht="21" customHeight="1" x14ac:dyDescent="0.25">
      <c r="A22" s="82" t="str">
        <f t="shared" si="3"/>
        <v>Samstag</v>
      </c>
      <c r="B22" s="83">
        <f>DATE(Ausblenden!$A$82,12,Ausblenden!$C94)</f>
        <v>46004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72"/>
      <c r="AP22" s="130"/>
    </row>
    <row r="23" spans="1:42" ht="21" customHeight="1" x14ac:dyDescent="0.25">
      <c r="A23" s="82" t="str">
        <f t="shared" si="3"/>
        <v>Sonntag</v>
      </c>
      <c r="B23" s="83">
        <f>DATE(Ausblenden!$A$82,12,Ausblenden!$C95)</f>
        <v>46005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72"/>
      <c r="AP23" s="130"/>
    </row>
    <row r="24" spans="1:42" ht="21" customHeight="1" x14ac:dyDescent="0.25">
      <c r="A24" s="82" t="str">
        <f t="shared" si="3"/>
        <v>Montag</v>
      </c>
      <c r="B24" s="83">
        <f>DATE(Ausblenden!$A$82,12,Ausblenden!$C96)</f>
        <v>46006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72"/>
      <c r="AP24" s="131"/>
    </row>
    <row r="25" spans="1:42" ht="21" customHeight="1" x14ac:dyDescent="0.25">
      <c r="A25" s="82" t="str">
        <f t="shared" si="3"/>
        <v>Dienstag</v>
      </c>
      <c r="B25" s="83">
        <f>DATE(Ausblenden!$A$82,12,Ausblenden!$C97)</f>
        <v>46007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72"/>
      <c r="AP25" s="131"/>
    </row>
    <row r="26" spans="1:42" ht="21" customHeight="1" x14ac:dyDescent="0.25">
      <c r="A26" s="82" t="str">
        <f t="shared" si="3"/>
        <v>Mittwoch</v>
      </c>
      <c r="B26" s="83">
        <f>DATE(Ausblenden!$A$82,12,Ausblenden!$C98)</f>
        <v>46008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72"/>
      <c r="AP26" s="131"/>
    </row>
    <row r="27" spans="1:42" ht="21" customHeight="1" x14ac:dyDescent="0.25">
      <c r="A27" s="82" t="str">
        <f t="shared" si="3"/>
        <v>Donnerstag</v>
      </c>
      <c r="B27" s="83">
        <f>DATE(Ausblenden!$A$82,12,Ausblenden!$C99)</f>
        <v>46009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72"/>
      <c r="AP27" s="131"/>
    </row>
    <row r="28" spans="1:42" ht="21" customHeight="1" x14ac:dyDescent="0.25">
      <c r="A28" s="82" t="str">
        <f t="shared" si="3"/>
        <v>Freitag</v>
      </c>
      <c r="B28" s="83">
        <f>DATE(Ausblenden!$A$82,12,Ausblenden!$C100)</f>
        <v>46010</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72"/>
      <c r="AP28" s="131"/>
    </row>
    <row r="29" spans="1:42" ht="21" customHeight="1" x14ac:dyDescent="0.25">
      <c r="A29" s="82" t="str">
        <f t="shared" si="3"/>
        <v>Samstag</v>
      </c>
      <c r="B29" s="83">
        <f>DATE(Ausblenden!$A$82,12,Ausblenden!$C101)</f>
        <v>46011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72"/>
      <c r="AP29" s="130"/>
    </row>
    <row r="30" spans="1:42" ht="21" customHeight="1" x14ac:dyDescent="0.25">
      <c r="A30" s="82" t="str">
        <f t="shared" si="3"/>
        <v>Sonntag</v>
      </c>
      <c r="B30" s="83">
        <f>DATE(Ausblenden!$A$82,12,Ausblenden!$C102)</f>
        <v>46012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72"/>
      <c r="AP30" s="130"/>
    </row>
    <row r="31" spans="1:42" ht="21" customHeight="1" x14ac:dyDescent="0.25">
      <c r="A31" s="82" t="str">
        <f t="shared" si="3"/>
        <v>Montag</v>
      </c>
      <c r="B31" s="83">
        <f>DATE(Ausblenden!$A$82,12,Ausblenden!$C103)</f>
        <v>46013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72"/>
      <c r="AP31" s="131"/>
    </row>
    <row r="32" spans="1:42" ht="21" customHeight="1" x14ac:dyDescent="0.25">
      <c r="A32" s="82" t="str">
        <f t="shared" si="3"/>
        <v>Dienstag</v>
      </c>
      <c r="B32" s="83">
        <f>DATE(Ausblenden!$A$82,12,Ausblenden!$C104)</f>
        <v>46014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72"/>
      <c r="AP32" s="131"/>
    </row>
    <row r="33" spans="1:42" ht="21" customHeight="1" x14ac:dyDescent="0.25">
      <c r="A33" s="82" t="str">
        <f t="shared" si="3"/>
        <v>Mittwoch</v>
      </c>
      <c r="B33" s="83">
        <f>DATE(Ausblenden!$A$82,12,Ausblenden!$C105)</f>
        <v>46015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72"/>
      <c r="AP33" s="131"/>
    </row>
    <row r="34" spans="1:42" ht="21" customHeight="1" x14ac:dyDescent="0.25">
      <c r="A34" s="213" t="str">
        <f t="shared" si="3"/>
        <v>Donnerstag</v>
      </c>
      <c r="B34" s="214">
        <f>DATE(Ausblenden!$A$82,12,Ausblenden!$C106)</f>
        <v>46016</v>
      </c>
      <c r="C34" s="202">
        <f t="shared" si="4"/>
        <v>0</v>
      </c>
      <c r="D34" s="202">
        <f t="shared" si="4"/>
        <v>0</v>
      </c>
      <c r="E34" s="202">
        <f t="shared" si="4"/>
        <v>0</v>
      </c>
      <c r="F34" s="179">
        <f t="shared" si="5"/>
        <v>0</v>
      </c>
      <c r="G34" s="215"/>
      <c r="H34" s="216"/>
      <c r="I34" s="217"/>
      <c r="J34" s="218"/>
      <c r="K34" s="219"/>
      <c r="L34" s="217"/>
      <c r="M34" s="215"/>
      <c r="N34" s="216"/>
      <c r="O34" s="217"/>
      <c r="P34" s="218"/>
      <c r="Q34" s="219"/>
      <c r="R34" s="217"/>
      <c r="S34" s="215"/>
      <c r="T34" s="216"/>
      <c r="U34" s="217"/>
      <c r="V34" s="218"/>
      <c r="W34" s="219"/>
      <c r="X34" s="217"/>
      <c r="Y34" s="217"/>
      <c r="Z34" s="179">
        <f t="shared" si="1"/>
        <v>0</v>
      </c>
      <c r="AA34" s="220"/>
      <c r="AB34" s="220"/>
      <c r="AC34" s="220"/>
      <c r="AD34" s="220"/>
      <c r="AE34" s="220"/>
      <c r="AF34" s="220"/>
      <c r="AG34" s="220"/>
      <c r="AH34" s="220"/>
      <c r="AI34" s="220"/>
      <c r="AJ34" s="220"/>
      <c r="AK34" s="221"/>
      <c r="AL34" s="180">
        <f t="shared" si="2"/>
        <v>0</v>
      </c>
      <c r="AM34" s="222"/>
      <c r="AN34" s="220"/>
      <c r="AO34" s="223"/>
      <c r="AP34" s="131"/>
    </row>
    <row r="35" spans="1:42" ht="21" customHeight="1" x14ac:dyDescent="0.25">
      <c r="A35" s="213" t="str">
        <f t="shared" si="3"/>
        <v>Freitag</v>
      </c>
      <c r="B35" s="214">
        <f>DATE(Ausblenden!$A$82,12,Ausblenden!$C107)</f>
        <v>46017</v>
      </c>
      <c r="C35" s="202">
        <f t="shared" si="4"/>
        <v>0</v>
      </c>
      <c r="D35" s="202">
        <f t="shared" si="4"/>
        <v>0</v>
      </c>
      <c r="E35" s="202">
        <f t="shared" si="4"/>
        <v>0</v>
      </c>
      <c r="F35" s="179">
        <f t="shared" si="5"/>
        <v>0</v>
      </c>
      <c r="G35" s="215"/>
      <c r="H35" s="216"/>
      <c r="I35" s="217"/>
      <c r="J35" s="218"/>
      <c r="K35" s="219"/>
      <c r="L35" s="217"/>
      <c r="M35" s="215"/>
      <c r="N35" s="216"/>
      <c r="O35" s="217"/>
      <c r="P35" s="218"/>
      <c r="Q35" s="219"/>
      <c r="R35" s="217"/>
      <c r="S35" s="215"/>
      <c r="T35" s="216"/>
      <c r="U35" s="217"/>
      <c r="V35" s="218"/>
      <c r="W35" s="219"/>
      <c r="X35" s="217"/>
      <c r="Y35" s="217"/>
      <c r="Z35" s="179">
        <f t="shared" si="1"/>
        <v>0</v>
      </c>
      <c r="AA35" s="220"/>
      <c r="AB35" s="220"/>
      <c r="AC35" s="220"/>
      <c r="AD35" s="220"/>
      <c r="AE35" s="220"/>
      <c r="AF35" s="220"/>
      <c r="AG35" s="220"/>
      <c r="AH35" s="220"/>
      <c r="AI35" s="220"/>
      <c r="AJ35" s="220"/>
      <c r="AK35" s="221"/>
      <c r="AL35" s="180">
        <f t="shared" si="2"/>
        <v>0</v>
      </c>
      <c r="AM35" s="222"/>
      <c r="AN35" s="220"/>
      <c r="AO35" s="223"/>
      <c r="AP35" s="131"/>
    </row>
    <row r="36" spans="1:42" ht="21" customHeight="1" x14ac:dyDescent="0.25">
      <c r="A36" s="82" t="str">
        <f t="shared" si="3"/>
        <v>Samstag</v>
      </c>
      <c r="B36" s="83">
        <f>DATE(Ausblenden!$A$82,12,Ausblenden!$C108)</f>
        <v>46018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72"/>
      <c r="AP36" s="130"/>
    </row>
    <row r="37" spans="1:42" ht="21" customHeight="1" x14ac:dyDescent="0.25">
      <c r="A37" s="82" t="str">
        <f t="shared" si="3"/>
        <v>Sonntag</v>
      </c>
      <c r="B37" s="83">
        <f>DATE(Ausblenden!$A$82,12,Ausblenden!$C109)</f>
        <v>46019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72"/>
      <c r="AP37" s="130"/>
    </row>
    <row r="38" spans="1:42" ht="21" customHeight="1" x14ac:dyDescent="0.25">
      <c r="A38" s="82" t="str">
        <f t="shared" si="3"/>
        <v>Montag</v>
      </c>
      <c r="B38" s="83">
        <f>DATE(Ausblenden!$A$82,12,Ausblenden!$C110)</f>
        <v>46020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72"/>
      <c r="AP38" s="131"/>
    </row>
    <row r="39" spans="1:42" ht="21" customHeight="1" x14ac:dyDescent="0.25">
      <c r="A39" s="82" t="str">
        <f t="shared" si="3"/>
        <v>Dienstag</v>
      </c>
      <c r="B39" s="83">
        <f>DATE(Ausblenden!$A$82,12,Ausblenden!$C111)</f>
        <v>46021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72"/>
      <c r="AP39" s="131"/>
    </row>
    <row r="40" spans="1:42" ht="21" customHeight="1" thickBot="1" x14ac:dyDescent="0.3">
      <c r="A40" s="82" t="str">
        <f t="shared" si="3"/>
        <v>Mittwoch</v>
      </c>
      <c r="B40" s="83">
        <f>DATE(Ausblenden!$A$82,12,Ausblenden!$C112)</f>
        <v>46022</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6"/>
      <c r="AP40" s="131"/>
    </row>
    <row r="41" spans="1:42"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O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7">
        <f t="shared" si="7"/>
        <v>0</v>
      </c>
      <c r="AP41" s="132"/>
    </row>
    <row r="42" spans="1:42" x14ac:dyDescent="0.25">
      <c r="A42" s="133" t="s">
        <v>74</v>
      </c>
      <c r="H42" s="324">
        <f>H41+I41+J41</f>
        <v>0</v>
      </c>
      <c r="I42" s="325"/>
      <c r="J42" s="326"/>
      <c r="K42" s="324">
        <f>K41+L41+M41</f>
        <v>0</v>
      </c>
      <c r="L42" s="325"/>
      <c r="M42" s="326"/>
      <c r="N42" s="324">
        <f>N41+O41+P41</f>
        <v>0</v>
      </c>
      <c r="O42" s="325"/>
      <c r="P42" s="326"/>
      <c r="Q42" s="324">
        <f>Q41+R41+S41</f>
        <v>0</v>
      </c>
      <c r="R42" s="325"/>
      <c r="S42" s="326"/>
      <c r="T42" s="324">
        <f>T41+U41+V41</f>
        <v>0</v>
      </c>
      <c r="U42" s="325"/>
      <c r="V42" s="326"/>
      <c r="W42" s="324">
        <f>W41+X41+Y41</f>
        <v>0</v>
      </c>
      <c r="X42" s="325"/>
      <c r="Y42" s="326"/>
    </row>
    <row r="44" spans="1:42" ht="15.75" thickBot="1" x14ac:dyDescent="0.3"/>
    <row r="45" spans="1:42"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2"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2"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2"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P13" sqref="AP1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1">
    <mergeCell ref="AO8:AO9"/>
    <mergeCell ref="AP8:AP9"/>
    <mergeCell ref="H42:J42"/>
    <mergeCell ref="K42:M42"/>
    <mergeCell ref="N42:P42"/>
    <mergeCell ref="Q42:S42"/>
    <mergeCell ref="T42:V42"/>
    <mergeCell ref="W42:Y42"/>
    <mergeCell ref="AL8:AL9"/>
    <mergeCell ref="AM8:AM9"/>
    <mergeCell ref="AN8:AN9"/>
    <mergeCell ref="AJ8:AJ9"/>
    <mergeCell ref="AK8:AK9"/>
    <mergeCell ref="AD8:AD9"/>
    <mergeCell ref="AE8:AE9"/>
    <mergeCell ref="AF8:AF9"/>
    <mergeCell ref="AG8:AG9"/>
    <mergeCell ref="AH8:AH9"/>
    <mergeCell ref="AI8:AI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L7"/>
    <mergeCell ref="AM7:AO7"/>
    <mergeCell ref="A8:A9"/>
    <mergeCell ref="B8:B9"/>
    <mergeCell ref="C8:C9"/>
    <mergeCell ref="D8:D9"/>
    <mergeCell ref="E8:E9"/>
  </mergeCells>
  <conditionalFormatting sqref="A10:AO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L10:AL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O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5" x14ac:dyDescent="0.25"/>
  <cols>
    <col min="1" max="1" width="30.5" style="135" bestFit="1" customWidth="1"/>
    <col min="2" max="16384" width="11" style="135"/>
  </cols>
  <sheetData>
    <row r="1" spans="1:2" ht="18.75" x14ac:dyDescent="0.3">
      <c r="A1" s="187" t="s">
        <v>89</v>
      </c>
      <c r="B1" s="188">
        <f>Ausblenden!A82</f>
        <v>2025</v>
      </c>
    </row>
    <row r="3" spans="1:2" x14ac:dyDescent="0.25">
      <c r="A3" s="146" t="s">
        <v>23</v>
      </c>
      <c r="B3" s="134">
        <f>'Deckblatt 2025'!C3</f>
        <v>0</v>
      </c>
    </row>
    <row r="4" spans="1:2" x14ac:dyDescent="0.25">
      <c r="A4" s="147" t="s">
        <v>72</v>
      </c>
      <c r="B4" s="134">
        <f>'Deckblatt 2025'!C5</f>
        <v>0</v>
      </c>
    </row>
    <row r="5" spans="1:2" x14ac:dyDescent="0.25">
      <c r="A5" s="147" t="s">
        <v>93</v>
      </c>
      <c r="B5" s="134">
        <f>'Deckblatt 2025'!C7</f>
        <v>0</v>
      </c>
    </row>
    <row r="6" spans="1:2" x14ac:dyDescent="0.25">
      <c r="A6" s="147" t="s">
        <v>0</v>
      </c>
      <c r="B6" s="134">
        <f>'Deckblatt 2025'!C9</f>
        <v>0</v>
      </c>
    </row>
    <row r="7" spans="1:2" x14ac:dyDescent="0.25">
      <c r="A7" s="28" t="s">
        <v>82</v>
      </c>
      <c r="B7" s="134">
        <f>'Deckblatt 2025'!C11</f>
        <v>0</v>
      </c>
    </row>
    <row r="8" spans="1:2" x14ac:dyDescent="0.25">
      <c r="A8" s="28" t="s">
        <v>71</v>
      </c>
      <c r="B8" s="134">
        <f>'Deckblatt 2025'!C13</f>
        <v>0</v>
      </c>
    </row>
    <row r="9" spans="1:2" x14ac:dyDescent="0.25">
      <c r="A9" s="28"/>
    </row>
  </sheetData>
  <sheetProtection sheet="1" objects="1" scenarios="1"/>
  <customSheetViews>
    <customSheetView guid="{BCBC1B11-4E9B-4E8B-8945-781F487FE216}">
      <selection activeCell="C8" sqref="C8"/>
      <pageMargins left="0.7" right="0.7" top="0.78740157499999996" bottom="0.78740157499999996" header="0.3" footer="0.3"/>
      <pageSetup paperSize="9" orientation="portrait" r:id="rId1"/>
    </customSheetView>
    <customSheetView guid="{230BA401-F0C0-4897-9C7E-9DC1DEAEC41D}">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2024-12-11T12:11:12Z</dcterms:modified>
</cp:coreProperties>
</file>