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IxoqlmjJlwx06XcTO7xYMbfNmpWGIQSRqYXPvlocnnsXUDEChZM7rXZZJylk8nwJN3J8bayEVdnyhhjthLfIIw==" revisionsSaltValue="ZNSk06E1QMAAz5bfrIJ1JQ==" revisionsSpinCount="100000" lockRevision="1"/>
  <bookViews>
    <workbookView xWindow="480" yWindow="45" windowWidth="13920" windowHeight="5310" tabRatio="884"/>
  </bookViews>
  <sheets>
    <sheet name="Deckblatt 2025" sheetId="1" r:id="rId1"/>
    <sheet name="Hinweise" sheetId="2" r:id="rId2"/>
    <sheet name="Diagramme Jahr " sheetId="3" r:id="rId3"/>
    <sheet name=" Diagramme Monat "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Tabelle1" sheetId="21" state="hidden" r:id="rId21"/>
  </sheets>
  <definedNames>
    <definedName name="Z_2BF7C73E_08BD_4C12_9842_2B30C9550D3C_.wvu.Cols" localSheetId="10" hidden="1">April!#REF!,April!#REF!</definedName>
    <definedName name="Z_2BF7C73E_08BD_4C12_9842_2B30C9550D3C_.wvu.Cols" localSheetId="14" hidden="1">August!#REF!,August!#REF!</definedName>
    <definedName name="Z_2BF7C73E_08BD_4C12_9842_2B30C9550D3C_.wvu.Cols" localSheetId="18" hidden="1">Dezember!#REF!,Dezember!#REF!</definedName>
    <definedName name="Z_2BF7C73E_08BD_4C12_9842_2B30C9550D3C_.wvu.Cols" localSheetId="8" hidden="1">Februar!#REF!,Februar!#REF!</definedName>
    <definedName name="Z_2BF7C73E_08BD_4C12_9842_2B30C9550D3C_.wvu.Cols" localSheetId="13" hidden="1">Juli!#REF!,Juli!#REF!</definedName>
    <definedName name="Z_2BF7C73E_08BD_4C12_9842_2B30C9550D3C_.wvu.Cols" localSheetId="12" hidden="1">Juni!#REF!,Juni!#REF!</definedName>
    <definedName name="Z_2BF7C73E_08BD_4C12_9842_2B30C9550D3C_.wvu.Cols" localSheetId="11" hidden="1">Mai!#REF!,Mai!#REF!</definedName>
    <definedName name="Z_2BF7C73E_08BD_4C12_9842_2B30C9550D3C_.wvu.Cols" localSheetId="9" hidden="1">März!#REF!,März!#REF!</definedName>
    <definedName name="Z_2BF7C73E_08BD_4C12_9842_2B30C9550D3C_.wvu.Cols" localSheetId="17" hidden="1">November!#REF!,November!#REF!</definedName>
    <definedName name="Z_2BF7C73E_08BD_4C12_9842_2B30C9550D3C_.wvu.Cols" localSheetId="16" hidden="1">Oktober!#REF!,Oktober!#REF!</definedName>
    <definedName name="Z_2BF7C73E_08BD_4C12_9842_2B30C9550D3C_.wvu.Cols" localSheetId="15" hidden="1">September!#REF!,September!#REF!</definedName>
  </definedNames>
  <calcPr calcId="162913" iterateDelta="1E-4"/>
  <customWorkbookViews>
    <customWorkbookView name="Hoffmann, Katja - Persönliche Ansicht" guid="{ABE79C96-2E0F-4520-AE53-F9D8E3E6E306}" mergeInterval="0" personalView="1" maximized="1" xWindow="-8" yWindow="-8" windowWidth="1696" windowHeight="1026" tabRatio="884" activeSheetId="1"/>
    <customWorkbookView name="Göbel, Katrin - Persönliche Ansicht" guid="{2BF7C73E-08BD-4C12-9842-2B30C9550D3C}" mergeInterval="0" personalView="1" maximized="1" xWindow="-11" yWindow="-11" windowWidth="1942" windowHeight="1042" tabRatio="884" activeSheetId="1"/>
  </customWorkbookViews>
</workbook>
</file>

<file path=xl/calcChain.xml><?xml version="1.0" encoding="utf-8"?>
<calcChain xmlns="http://schemas.openxmlformats.org/spreadsheetml/2006/main">
  <c r="E10" i="7" l="1"/>
  <c r="BR18" i="7"/>
  <c r="BQ18" i="7"/>
  <c r="BP18" i="7"/>
  <c r="BO18" i="7"/>
  <c r="BN18" i="7"/>
  <c r="BE18" i="7"/>
  <c r="BF18" i="7"/>
  <c r="BG18" i="7"/>
  <c r="BH18" i="7"/>
  <c r="BI18" i="7"/>
  <c r="BJ18" i="7"/>
  <c r="BK18" i="7"/>
  <c r="BL18" i="7"/>
  <c r="BM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B18" i="7"/>
  <c r="C38" i="9" l="1"/>
  <c r="G39" i="9"/>
  <c r="H39" i="9"/>
  <c r="I39" i="9"/>
  <c r="J39" i="9"/>
  <c r="K39" i="9"/>
  <c r="L39" i="9"/>
  <c r="M39" i="9"/>
  <c r="N39" i="9"/>
  <c r="O39" i="9"/>
  <c r="P39" i="9"/>
  <c r="Q39" i="9"/>
  <c r="R39" i="9"/>
  <c r="S39" i="9"/>
  <c r="T39" i="9"/>
  <c r="U39" i="9"/>
  <c r="V39" i="9"/>
  <c r="W39" i="9"/>
  <c r="X39" i="9"/>
  <c r="Y39" i="9"/>
  <c r="Z39" i="9"/>
  <c r="AA39" i="9"/>
  <c r="AB39" i="9"/>
  <c r="AC39" i="9"/>
  <c r="AD39" i="9"/>
  <c r="AE39" i="9"/>
  <c r="AF39" i="9"/>
  <c r="AG39" i="9"/>
  <c r="AH39" i="9"/>
  <c r="AI39" i="9"/>
  <c r="AJ39" i="9"/>
  <c r="AK39" i="9"/>
  <c r="AL39" i="9"/>
  <c r="AM39" i="9"/>
  <c r="AN39" i="9"/>
  <c r="AO39" i="9"/>
  <c r="AP39" i="9"/>
  <c r="AQ39" i="9"/>
  <c r="AR39" i="9"/>
  <c r="AS39" i="9"/>
  <c r="AT39" i="9"/>
  <c r="AU39" i="9"/>
  <c r="AV39" i="9"/>
  <c r="AW39" i="9"/>
  <c r="AX39" i="9"/>
  <c r="AY39" i="9"/>
  <c r="AZ39" i="9"/>
  <c r="BA39" i="9"/>
  <c r="BB39" i="9"/>
  <c r="BC39" i="9"/>
  <c r="BE39" i="9"/>
  <c r="BF39" i="9"/>
  <c r="BG39" i="9"/>
  <c r="BH39" i="9"/>
  <c r="BI39" i="9"/>
  <c r="BJ39" i="9"/>
  <c r="BK39" i="9"/>
  <c r="BL39" i="9"/>
  <c r="BM39" i="9"/>
  <c r="BN39" i="9"/>
  <c r="BO39" i="9"/>
  <c r="BQ39" i="9"/>
  <c r="BR39" i="9"/>
  <c r="BS39" i="9"/>
  <c r="B38" i="9"/>
  <c r="A38" i="9" s="1"/>
  <c r="D38" i="9"/>
  <c r="E38" i="9"/>
  <c r="BD38" i="9"/>
  <c r="BP38" i="9"/>
  <c r="F38" i="9" l="1"/>
  <c r="X21" i="7"/>
  <c r="AE21" i="7"/>
  <c r="BK21" i="7"/>
  <c r="BL21" i="7"/>
  <c r="L20" i="7"/>
  <c r="BQ17" i="7"/>
  <c r="J15" i="7"/>
  <c r="F14" i="7"/>
  <c r="U14" i="7"/>
  <c r="AL14" i="7"/>
  <c r="BA14" i="7"/>
  <c r="BR14" i="7"/>
  <c r="K12" i="7"/>
  <c r="AQ12"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AO11" i="7"/>
  <c r="AP11" i="7"/>
  <c r="AQ11" i="7"/>
  <c r="AR11" i="7"/>
  <c r="AS11" i="7"/>
  <c r="AT11" i="7"/>
  <c r="AU11" i="7"/>
  <c r="AV11" i="7"/>
  <c r="AW11" i="7"/>
  <c r="AX11" i="7"/>
  <c r="AY11" i="7"/>
  <c r="AZ11" i="7"/>
  <c r="BA11" i="7"/>
  <c r="BB11" i="7"/>
  <c r="BD11" i="7"/>
  <c r="BE11" i="7"/>
  <c r="BF11" i="7"/>
  <c r="BG11" i="7"/>
  <c r="BH11" i="7"/>
  <c r="BI11" i="7"/>
  <c r="BJ11" i="7"/>
  <c r="BK11" i="7"/>
  <c r="BL11" i="7"/>
  <c r="BM11" i="7"/>
  <c r="BN11" i="7"/>
  <c r="BP11" i="7"/>
  <c r="BQ11" i="7"/>
  <c r="BR11" i="7"/>
  <c r="B11" i="19"/>
  <c r="A11" i="19" s="1"/>
  <c r="B12" i="19"/>
  <c r="A12" i="19" s="1"/>
  <c r="B13" i="19"/>
  <c r="A13" i="19" s="1"/>
  <c r="B14" i="19"/>
  <c r="A14" i="19" s="1"/>
  <c r="B15" i="19"/>
  <c r="A15" i="19" s="1"/>
  <c r="B16" i="19"/>
  <c r="B17" i="19"/>
  <c r="A17" i="19" s="1"/>
  <c r="B18" i="19"/>
  <c r="A18" i="19" s="1"/>
  <c r="B19" i="19"/>
  <c r="A19" i="19" s="1"/>
  <c r="B20" i="19"/>
  <c r="A20" i="19" s="1"/>
  <c r="B21" i="19"/>
  <c r="A21" i="19" s="1"/>
  <c r="B22" i="19"/>
  <c r="A22" i="19" s="1"/>
  <c r="B23" i="19"/>
  <c r="B24" i="19"/>
  <c r="B25" i="19"/>
  <c r="A25" i="19" s="1"/>
  <c r="B26" i="19"/>
  <c r="A26" i="19" s="1"/>
  <c r="B27" i="19"/>
  <c r="A27" i="19" s="1"/>
  <c r="B28" i="19"/>
  <c r="A28" i="19" s="1"/>
  <c r="B29" i="19"/>
  <c r="A29" i="19" s="1"/>
  <c r="B30" i="19"/>
  <c r="A30" i="19" s="1"/>
  <c r="B31" i="19"/>
  <c r="A31" i="19" s="1"/>
  <c r="B32" i="19"/>
  <c r="B33" i="19"/>
  <c r="B34" i="19"/>
  <c r="A34" i="19" s="1"/>
  <c r="B35" i="19"/>
  <c r="A35" i="19" s="1"/>
  <c r="B36" i="19"/>
  <c r="A36" i="19" s="1"/>
  <c r="B37" i="19"/>
  <c r="A37" i="19" s="1"/>
  <c r="B38" i="19"/>
  <c r="A38" i="19" s="1"/>
  <c r="B39" i="19"/>
  <c r="A39" i="19" s="1"/>
  <c r="B40" i="19"/>
  <c r="B10" i="19"/>
  <c r="A10" i="19" s="1"/>
  <c r="B11" i="18"/>
  <c r="A11" i="18" s="1"/>
  <c r="B12" i="18"/>
  <c r="A12" i="18" s="1"/>
  <c r="B13" i="18"/>
  <c r="A13" i="18" s="1"/>
  <c r="B14" i="18"/>
  <c r="A14" i="18" s="1"/>
  <c r="B15" i="18"/>
  <c r="A15" i="18" s="1"/>
  <c r="B16" i="18"/>
  <c r="A16" i="18" s="1"/>
  <c r="B17" i="18"/>
  <c r="A17" i="18" s="1"/>
  <c r="B18" i="18"/>
  <c r="A18" i="18" s="1"/>
  <c r="B19" i="18"/>
  <c r="A19" i="18" s="1"/>
  <c r="B20" i="18"/>
  <c r="A20" i="18" s="1"/>
  <c r="B21" i="18"/>
  <c r="A21" i="18" s="1"/>
  <c r="B22" i="18"/>
  <c r="A22" i="18" s="1"/>
  <c r="B23" i="18"/>
  <c r="A23" i="18" s="1"/>
  <c r="B24" i="18"/>
  <c r="A24" i="18" s="1"/>
  <c r="B25" i="18"/>
  <c r="A25" i="18" s="1"/>
  <c r="B26" i="18"/>
  <c r="A26" i="18" s="1"/>
  <c r="B27" i="18"/>
  <c r="A27" i="18" s="1"/>
  <c r="B28" i="18"/>
  <c r="A28" i="18" s="1"/>
  <c r="B29" i="18"/>
  <c r="A29" i="18" s="1"/>
  <c r="B30" i="18"/>
  <c r="A30" i="18" s="1"/>
  <c r="B31" i="18"/>
  <c r="A31" i="18" s="1"/>
  <c r="B32" i="18"/>
  <c r="A32" i="18" s="1"/>
  <c r="B33" i="18"/>
  <c r="A33" i="18" s="1"/>
  <c r="B34" i="18"/>
  <c r="A34" i="18" s="1"/>
  <c r="B35" i="18"/>
  <c r="A35" i="18" s="1"/>
  <c r="B36" i="18"/>
  <c r="A36" i="18" s="1"/>
  <c r="B37" i="18"/>
  <c r="A37" i="18" s="1"/>
  <c r="B38" i="18"/>
  <c r="A38" i="18" s="1"/>
  <c r="B39" i="18"/>
  <c r="A39" i="18" s="1"/>
  <c r="B10" i="18"/>
  <c r="A10" i="18" s="1"/>
  <c r="B11" i="17"/>
  <c r="B12" i="17"/>
  <c r="A12" i="17" s="1"/>
  <c r="B13" i="17"/>
  <c r="B14" i="17"/>
  <c r="B15" i="17"/>
  <c r="B16" i="17"/>
  <c r="A16" i="17" s="1"/>
  <c r="B17" i="17"/>
  <c r="A17" i="17" s="1"/>
  <c r="B18" i="17"/>
  <c r="A18" i="17" s="1"/>
  <c r="B19" i="17"/>
  <c r="B20" i="17"/>
  <c r="B21" i="17"/>
  <c r="B22" i="17"/>
  <c r="B23" i="17"/>
  <c r="B24" i="17"/>
  <c r="A24" i="17" s="1"/>
  <c r="B25" i="17"/>
  <c r="A25" i="17" s="1"/>
  <c r="B26" i="17"/>
  <c r="A26" i="17" s="1"/>
  <c r="B27" i="17"/>
  <c r="B28" i="17"/>
  <c r="A28" i="17" s="1"/>
  <c r="B29" i="17"/>
  <c r="A29" i="17" s="1"/>
  <c r="B30" i="17"/>
  <c r="A30" i="17" s="1"/>
  <c r="B31" i="17"/>
  <c r="B32" i="17"/>
  <c r="A32" i="17" s="1"/>
  <c r="B33" i="17"/>
  <c r="A33" i="17" s="1"/>
  <c r="B34" i="17"/>
  <c r="A34" i="17" s="1"/>
  <c r="B35" i="17"/>
  <c r="B36" i="17"/>
  <c r="A36" i="17" s="1"/>
  <c r="B37" i="17"/>
  <c r="B38" i="17"/>
  <c r="B39" i="17"/>
  <c r="B40" i="17"/>
  <c r="A40" i="17" s="1"/>
  <c r="B10" i="17"/>
  <c r="A10" i="17" s="1"/>
  <c r="B11" i="16"/>
  <c r="B12" i="16"/>
  <c r="A12" i="16" s="1"/>
  <c r="B13" i="16"/>
  <c r="A13" i="16" s="1"/>
  <c r="B14" i="16"/>
  <c r="A14" i="16" s="1"/>
  <c r="B15" i="16"/>
  <c r="A15" i="16" s="1"/>
  <c r="B16" i="16"/>
  <c r="A16" i="16" s="1"/>
  <c r="B17" i="16"/>
  <c r="A17" i="16" s="1"/>
  <c r="B18" i="16"/>
  <c r="A18" i="16" s="1"/>
  <c r="B19" i="16"/>
  <c r="B20" i="16"/>
  <c r="A20" i="16" s="1"/>
  <c r="B21" i="16"/>
  <c r="A21" i="16" s="1"/>
  <c r="B22" i="16"/>
  <c r="A22" i="16" s="1"/>
  <c r="B23" i="16"/>
  <c r="A23" i="16" s="1"/>
  <c r="B24" i="16"/>
  <c r="A24" i="16" s="1"/>
  <c r="B25" i="16"/>
  <c r="A25" i="16" s="1"/>
  <c r="B26" i="16"/>
  <c r="A26" i="16" s="1"/>
  <c r="B27" i="16"/>
  <c r="B28" i="16"/>
  <c r="A28" i="16" s="1"/>
  <c r="B29" i="16"/>
  <c r="A29" i="16" s="1"/>
  <c r="B30" i="16"/>
  <c r="A30" i="16" s="1"/>
  <c r="B31" i="16"/>
  <c r="A31" i="16" s="1"/>
  <c r="B32" i="16"/>
  <c r="A32" i="16" s="1"/>
  <c r="B33" i="16"/>
  <c r="A33" i="16" s="1"/>
  <c r="B34" i="16"/>
  <c r="A34" i="16" s="1"/>
  <c r="B35" i="16"/>
  <c r="B36" i="16"/>
  <c r="A36" i="16" s="1"/>
  <c r="B37" i="16"/>
  <c r="A37" i="16" s="1"/>
  <c r="B38" i="16"/>
  <c r="A38" i="16" s="1"/>
  <c r="B39" i="16"/>
  <c r="A39" i="16" s="1"/>
  <c r="B10" i="16"/>
  <c r="A10" i="16" s="1"/>
  <c r="B11" i="15"/>
  <c r="A11" i="15" s="1"/>
  <c r="B12" i="15"/>
  <c r="A12" i="15" s="1"/>
  <c r="B13" i="15"/>
  <c r="B14" i="15"/>
  <c r="A14" i="15" s="1"/>
  <c r="B15" i="15"/>
  <c r="B16" i="15"/>
  <c r="A16" i="15" s="1"/>
  <c r="B17" i="15"/>
  <c r="A17" i="15" s="1"/>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A33" i="15" s="1"/>
  <c r="B34" i="15"/>
  <c r="A34" i="15" s="1"/>
  <c r="B35" i="15"/>
  <c r="A35" i="15" s="1"/>
  <c r="B36" i="15"/>
  <c r="A36" i="15" s="1"/>
  <c r="B37" i="15"/>
  <c r="B38" i="15"/>
  <c r="A38" i="15" s="1"/>
  <c r="B39" i="15"/>
  <c r="A39" i="15" s="1"/>
  <c r="B40" i="15"/>
  <c r="A40" i="15" s="1"/>
  <c r="B10" i="15"/>
  <c r="A10" i="15" s="1"/>
  <c r="B11" i="14"/>
  <c r="B12" i="14"/>
  <c r="A12" i="14" s="1"/>
  <c r="B13" i="14"/>
  <c r="A13" i="14" s="1"/>
  <c r="B14" i="14"/>
  <c r="B15" i="14"/>
  <c r="B16" i="14"/>
  <c r="A16" i="14" s="1"/>
  <c r="B17" i="14"/>
  <c r="B18" i="14"/>
  <c r="A18" i="14" s="1"/>
  <c r="B19" i="14"/>
  <c r="B20" i="14"/>
  <c r="A20" i="14" s="1"/>
  <c r="B21" i="14"/>
  <c r="A21" i="14" s="1"/>
  <c r="B22" i="14"/>
  <c r="B23" i="14"/>
  <c r="A23" i="14" s="1"/>
  <c r="B24" i="14"/>
  <c r="A24" i="14" s="1"/>
  <c r="B25" i="14"/>
  <c r="B26" i="14"/>
  <c r="A26" i="14" s="1"/>
  <c r="B27" i="14"/>
  <c r="B28" i="14"/>
  <c r="A28" i="14" s="1"/>
  <c r="B29" i="14"/>
  <c r="A29" i="14" s="1"/>
  <c r="B30" i="14"/>
  <c r="B31" i="14"/>
  <c r="A31" i="14" s="1"/>
  <c r="B32" i="14"/>
  <c r="A32" i="14" s="1"/>
  <c r="B33" i="14"/>
  <c r="B34" i="14"/>
  <c r="A34" i="14" s="1"/>
  <c r="B35" i="14"/>
  <c r="B36" i="14"/>
  <c r="A36" i="14" s="1"/>
  <c r="B37" i="14"/>
  <c r="A37" i="14" s="1"/>
  <c r="B38" i="14"/>
  <c r="B39" i="14"/>
  <c r="B40" i="14"/>
  <c r="A40" i="14" s="1"/>
  <c r="B10" i="14"/>
  <c r="B11" i="13"/>
  <c r="A11" i="13" s="1"/>
  <c r="B12" i="13"/>
  <c r="A12" i="13" s="1"/>
  <c r="B13" i="13"/>
  <c r="A13" i="13" s="1"/>
  <c r="B14" i="13"/>
  <c r="A14" i="13" s="1"/>
  <c r="B15" i="13"/>
  <c r="B16" i="13"/>
  <c r="A16" i="13" s="1"/>
  <c r="B17" i="13"/>
  <c r="B18" i="13"/>
  <c r="A18" i="13" s="1"/>
  <c r="B19" i="13"/>
  <c r="A19" i="13" s="1"/>
  <c r="B20" i="13"/>
  <c r="A20" i="13" s="1"/>
  <c r="B21" i="13"/>
  <c r="A21" i="13" s="1"/>
  <c r="B22" i="13"/>
  <c r="A22" i="13" s="1"/>
  <c r="B23" i="13"/>
  <c r="B24" i="13"/>
  <c r="A24" i="13" s="1"/>
  <c r="B25" i="13"/>
  <c r="B26" i="13"/>
  <c r="A26" i="13" s="1"/>
  <c r="B27" i="13"/>
  <c r="A27" i="13" s="1"/>
  <c r="B28" i="13"/>
  <c r="A28" i="13" s="1"/>
  <c r="B29" i="13"/>
  <c r="A29" i="13" s="1"/>
  <c r="B30" i="13"/>
  <c r="A30" i="13" s="1"/>
  <c r="B31" i="13"/>
  <c r="B32" i="13"/>
  <c r="A32" i="13" s="1"/>
  <c r="B33" i="13"/>
  <c r="B34" i="13"/>
  <c r="A34" i="13" s="1"/>
  <c r="B35" i="13"/>
  <c r="A35" i="13" s="1"/>
  <c r="B36" i="13"/>
  <c r="A36" i="13" s="1"/>
  <c r="B37" i="13"/>
  <c r="A37" i="13" s="1"/>
  <c r="B38" i="13"/>
  <c r="A38" i="13" s="1"/>
  <c r="B39" i="13"/>
  <c r="A39" i="13" s="1"/>
  <c r="B10" i="13"/>
  <c r="A10" i="13" s="1"/>
  <c r="B11" i="12"/>
  <c r="B12" i="12"/>
  <c r="A12" i="12" s="1"/>
  <c r="B13" i="12"/>
  <c r="A13" i="12" s="1"/>
  <c r="B14" i="12"/>
  <c r="B15" i="12"/>
  <c r="A15" i="12" s="1"/>
  <c r="B16" i="12"/>
  <c r="A16" i="12" s="1"/>
  <c r="B17" i="12"/>
  <c r="A17" i="12" s="1"/>
  <c r="B18" i="12"/>
  <c r="A18" i="12" s="1"/>
  <c r="B19" i="12"/>
  <c r="B20" i="12"/>
  <c r="A20" i="12" s="1"/>
  <c r="B21" i="12"/>
  <c r="B22" i="12"/>
  <c r="B23" i="12"/>
  <c r="A23" i="12" s="1"/>
  <c r="B24" i="12"/>
  <c r="A24" i="12" s="1"/>
  <c r="B25" i="12"/>
  <c r="B26" i="12"/>
  <c r="A26" i="12" s="1"/>
  <c r="B27" i="12"/>
  <c r="B28" i="12"/>
  <c r="A28" i="12" s="1"/>
  <c r="B29" i="12"/>
  <c r="A29" i="12" s="1"/>
  <c r="B30" i="12"/>
  <c r="B31" i="12"/>
  <c r="A31" i="12" s="1"/>
  <c r="B32" i="12"/>
  <c r="A32" i="12" s="1"/>
  <c r="B33" i="12"/>
  <c r="B34" i="12"/>
  <c r="B35" i="12"/>
  <c r="B36" i="12"/>
  <c r="A36" i="12" s="1"/>
  <c r="B37" i="12"/>
  <c r="A37" i="12" s="1"/>
  <c r="B38" i="12"/>
  <c r="B39" i="12"/>
  <c r="A39" i="12" s="1"/>
  <c r="B40" i="12"/>
  <c r="A40" i="12" s="1"/>
  <c r="B10" i="12"/>
  <c r="A10" i="12" s="1"/>
  <c r="B11" i="11"/>
  <c r="A11" i="11" s="1"/>
  <c r="B12" i="11"/>
  <c r="B13" i="11"/>
  <c r="B14" i="11"/>
  <c r="A14" i="11" s="1"/>
  <c r="B15" i="11"/>
  <c r="B16" i="11"/>
  <c r="A16" i="11" s="1"/>
  <c r="B17" i="11"/>
  <c r="A17" i="11" s="1"/>
  <c r="B18" i="11"/>
  <c r="A18" i="11" s="1"/>
  <c r="B19" i="11"/>
  <c r="A19" i="11" s="1"/>
  <c r="B20" i="11"/>
  <c r="B21" i="11"/>
  <c r="A21" i="11" s="1"/>
  <c r="B22" i="11"/>
  <c r="A22" i="11" s="1"/>
  <c r="B23" i="11"/>
  <c r="B24" i="11"/>
  <c r="A24" i="11" s="1"/>
  <c r="B25" i="11"/>
  <c r="A25" i="11" s="1"/>
  <c r="B26" i="11"/>
  <c r="A26" i="11" s="1"/>
  <c r="B27" i="11"/>
  <c r="A27" i="11" s="1"/>
  <c r="B28" i="11"/>
  <c r="B29" i="11"/>
  <c r="A29" i="11" s="1"/>
  <c r="B30" i="11"/>
  <c r="A30" i="11" s="1"/>
  <c r="B31" i="11"/>
  <c r="B32" i="11"/>
  <c r="A32" i="11" s="1"/>
  <c r="B33" i="11"/>
  <c r="A33" i="11" s="1"/>
  <c r="B34" i="11"/>
  <c r="A34" i="11" s="1"/>
  <c r="B35" i="11"/>
  <c r="B36" i="11"/>
  <c r="A36" i="11" s="1"/>
  <c r="B37" i="11"/>
  <c r="A37" i="11" s="1"/>
  <c r="B38" i="11"/>
  <c r="A38" i="11" s="1"/>
  <c r="B39" i="11"/>
  <c r="B10" i="11"/>
  <c r="A10" i="11" s="1"/>
  <c r="B11" i="10"/>
  <c r="A11" i="10" s="1"/>
  <c r="B12" i="10"/>
  <c r="A12" i="10" s="1"/>
  <c r="B13" i="10"/>
  <c r="A13" i="10" s="1"/>
  <c r="B14" i="10"/>
  <c r="B15" i="10"/>
  <c r="B16" i="10"/>
  <c r="A16" i="10" s="1"/>
  <c r="B17" i="10"/>
  <c r="A17" i="10" s="1"/>
  <c r="B18" i="10"/>
  <c r="A18" i="10" s="1"/>
  <c r="B19" i="10"/>
  <c r="A19" i="10" s="1"/>
  <c r="B20" i="10"/>
  <c r="A20" i="10" s="1"/>
  <c r="B21" i="10"/>
  <c r="A21" i="10" s="1"/>
  <c r="B22" i="10"/>
  <c r="B23" i="10"/>
  <c r="B24" i="10"/>
  <c r="B25" i="10"/>
  <c r="A25" i="10" s="1"/>
  <c r="B26" i="10"/>
  <c r="A26" i="10" s="1"/>
  <c r="B27" i="10"/>
  <c r="A27" i="10" s="1"/>
  <c r="B28" i="10"/>
  <c r="A28" i="10" s="1"/>
  <c r="B29" i="10"/>
  <c r="A29" i="10" s="1"/>
  <c r="B30" i="10"/>
  <c r="B31" i="10"/>
  <c r="B32" i="10"/>
  <c r="A32" i="10" s="1"/>
  <c r="B33" i="10"/>
  <c r="A33" i="10" s="1"/>
  <c r="B34" i="10"/>
  <c r="A34" i="10" s="1"/>
  <c r="B35" i="10"/>
  <c r="A35" i="10" s="1"/>
  <c r="B36" i="10"/>
  <c r="A36" i="10" s="1"/>
  <c r="B37" i="10"/>
  <c r="A37" i="10" s="1"/>
  <c r="B38" i="10"/>
  <c r="B39" i="10"/>
  <c r="B40" i="10"/>
  <c r="A40" i="10" s="1"/>
  <c r="B10" i="10"/>
  <c r="A10" i="10" s="1"/>
  <c r="B11" i="9"/>
  <c r="A11" i="9" s="1"/>
  <c r="B12" i="9"/>
  <c r="A12" i="9" s="1"/>
  <c r="B13" i="9"/>
  <c r="A13" i="9" s="1"/>
  <c r="B14" i="9"/>
  <c r="A14" i="9" s="1"/>
  <c r="B15" i="9"/>
  <c r="B16" i="9"/>
  <c r="B17" i="9"/>
  <c r="A17" i="9" s="1"/>
  <c r="B18" i="9"/>
  <c r="B19" i="9"/>
  <c r="A19" i="9" s="1"/>
  <c r="B20" i="9"/>
  <c r="A20" i="9" s="1"/>
  <c r="B21" i="9"/>
  <c r="A21" i="9" s="1"/>
  <c r="B22" i="9"/>
  <c r="A22" i="9" s="1"/>
  <c r="B23" i="9"/>
  <c r="B24" i="9"/>
  <c r="B25" i="9"/>
  <c r="A25" i="9" s="1"/>
  <c r="B26" i="9"/>
  <c r="B27" i="9"/>
  <c r="A27" i="9" s="1"/>
  <c r="B28" i="9"/>
  <c r="A28" i="9" s="1"/>
  <c r="B29" i="9"/>
  <c r="A29" i="9" s="1"/>
  <c r="B30" i="9"/>
  <c r="A30" i="9" s="1"/>
  <c r="B31" i="9"/>
  <c r="B32" i="9"/>
  <c r="B33" i="9"/>
  <c r="B34" i="9"/>
  <c r="A34" i="9" s="1"/>
  <c r="B35" i="9"/>
  <c r="A35" i="9" s="1"/>
  <c r="B36" i="9"/>
  <c r="A36" i="9" s="1"/>
  <c r="B37" i="9"/>
  <c r="A37" i="9" s="1"/>
  <c r="B10" i="9"/>
  <c r="A10" i="9" s="1"/>
  <c r="BS41" i="19"/>
  <c r="BR21" i="7" s="1"/>
  <c r="BR41" i="19"/>
  <c r="BQ21" i="7" s="1"/>
  <c r="BQ41" i="19"/>
  <c r="BP21" i="7" s="1"/>
  <c r="BO41" i="19"/>
  <c r="BN21" i="7" s="1"/>
  <c r="BN41" i="19"/>
  <c r="BM21" i="7" s="1"/>
  <c r="BM41" i="19"/>
  <c r="BL41" i="19"/>
  <c r="BK41" i="19"/>
  <c r="BJ21" i="7" s="1"/>
  <c r="BJ41" i="19"/>
  <c r="BI21" i="7" s="1"/>
  <c r="BI41" i="19"/>
  <c r="BH21" i="7" s="1"/>
  <c r="BH41" i="19"/>
  <c r="BG21" i="7" s="1"/>
  <c r="BG41" i="19"/>
  <c r="BF21" i="7" s="1"/>
  <c r="BF41" i="19"/>
  <c r="BE21" i="7" s="1"/>
  <c r="BE41" i="19"/>
  <c r="BD21" i="7" s="1"/>
  <c r="BC41" i="19"/>
  <c r="BB21" i="7" s="1"/>
  <c r="BB41" i="19"/>
  <c r="BA21" i="7" s="1"/>
  <c r="BA41" i="19"/>
  <c r="AZ41" i="19"/>
  <c r="AY21" i="7" s="1"/>
  <c r="AY41" i="19"/>
  <c r="AX41" i="19"/>
  <c r="AW21" i="7" s="1"/>
  <c r="AW41" i="19"/>
  <c r="AV21" i="7" s="1"/>
  <c r="AV41" i="19"/>
  <c r="AU41" i="19"/>
  <c r="AT21" i="7" s="1"/>
  <c r="AT41" i="19"/>
  <c r="AS21" i="7" s="1"/>
  <c r="AS41" i="19"/>
  <c r="AR41" i="19"/>
  <c r="AQ21" i="7" s="1"/>
  <c r="AQ41" i="19"/>
  <c r="AP21" i="7" s="1"/>
  <c r="AP41" i="19"/>
  <c r="AO21" i="7" s="1"/>
  <c r="AO41" i="19"/>
  <c r="AN21" i="7" s="1"/>
  <c r="AN41" i="19"/>
  <c r="AM21" i="7" s="1"/>
  <c r="AM41" i="19"/>
  <c r="AL21" i="7" s="1"/>
  <c r="AL41" i="19"/>
  <c r="AK21" i="7" s="1"/>
  <c r="AK41" i="19"/>
  <c r="AJ21" i="7" s="1"/>
  <c r="AJ41" i="19"/>
  <c r="AI21" i="7" s="1"/>
  <c r="AI41" i="19"/>
  <c r="AH21" i="7" s="1"/>
  <c r="AH41" i="19"/>
  <c r="AG21" i="7" s="1"/>
  <c r="AG41" i="19"/>
  <c r="AF21" i="7" s="1"/>
  <c r="AF41" i="19"/>
  <c r="AE41" i="19"/>
  <c r="AD21" i="7" s="1"/>
  <c r="AD41" i="19"/>
  <c r="AC21" i="7" s="1"/>
  <c r="AC41" i="19"/>
  <c r="AB41" i="19"/>
  <c r="AA21" i="7" s="1"/>
  <c r="AA41" i="19"/>
  <c r="Z41" i="19"/>
  <c r="Y21" i="7" s="1"/>
  <c r="Y41" i="19"/>
  <c r="X41" i="19"/>
  <c r="W21" i="7" s="1"/>
  <c r="W41" i="19"/>
  <c r="V21" i="7" s="1"/>
  <c r="V41" i="19"/>
  <c r="U21" i="7" s="1"/>
  <c r="U41" i="19"/>
  <c r="T41" i="19"/>
  <c r="S21" i="7" s="1"/>
  <c r="S41" i="19"/>
  <c r="R21" i="7" s="1"/>
  <c r="R41" i="19"/>
  <c r="Q21" i="7" s="1"/>
  <c r="Q41" i="19"/>
  <c r="P21" i="7" s="1"/>
  <c r="P41" i="19"/>
  <c r="O21" i="7" s="1"/>
  <c r="O41" i="19"/>
  <c r="N21" i="7" s="1"/>
  <c r="N41" i="19"/>
  <c r="M21" i="7" s="1"/>
  <c r="M41" i="19"/>
  <c r="L21" i="7" s="1"/>
  <c r="L41" i="19"/>
  <c r="K21" i="7" s="1"/>
  <c r="K41" i="19"/>
  <c r="J21" i="7" s="1"/>
  <c r="J41" i="19"/>
  <c r="I21" i="7" s="1"/>
  <c r="I41" i="19"/>
  <c r="H21" i="7" s="1"/>
  <c r="H41" i="19"/>
  <c r="G21" i="7" s="1"/>
  <c r="G41" i="19"/>
  <c r="F21" i="7" s="1"/>
  <c r="BP40" i="19"/>
  <c r="BD40" i="19"/>
  <c r="E40" i="19"/>
  <c r="F40" i="19" s="1"/>
  <c r="D40" i="19"/>
  <c r="C40" i="19"/>
  <c r="A40" i="19"/>
  <c r="BP39" i="19"/>
  <c r="BD39" i="19"/>
  <c r="E39" i="19"/>
  <c r="D39" i="19"/>
  <c r="C39" i="19"/>
  <c r="F39" i="19" s="1"/>
  <c r="BP38" i="19"/>
  <c r="BD38" i="19"/>
  <c r="E38" i="19"/>
  <c r="D38" i="19"/>
  <c r="C38" i="19"/>
  <c r="BP37" i="19"/>
  <c r="BD37" i="19"/>
  <c r="F37" i="19"/>
  <c r="E37" i="19"/>
  <c r="D37" i="19"/>
  <c r="C37" i="19"/>
  <c r="BP36" i="19"/>
  <c r="BD36" i="19"/>
  <c r="E36" i="19"/>
  <c r="D36" i="19"/>
  <c r="C36" i="19"/>
  <c r="F36" i="19" s="1"/>
  <c r="BP35" i="19"/>
  <c r="BD35" i="19"/>
  <c r="E35" i="19"/>
  <c r="F35" i="19" s="1"/>
  <c r="D35" i="19"/>
  <c r="C35" i="19"/>
  <c r="BP34" i="19"/>
  <c r="BD34" i="19"/>
  <c r="E34" i="19"/>
  <c r="D34" i="19"/>
  <c r="C34" i="19"/>
  <c r="BP33" i="19"/>
  <c r="BD33" i="19"/>
  <c r="E33" i="19"/>
  <c r="D33" i="19"/>
  <c r="C33" i="19"/>
  <c r="F33" i="19" s="1"/>
  <c r="A33" i="19"/>
  <c r="BP32" i="19"/>
  <c r="BD32" i="19"/>
  <c r="E32" i="19"/>
  <c r="F32" i="19" s="1"/>
  <c r="D32" i="19"/>
  <c r="C32" i="19"/>
  <c r="A32" i="19"/>
  <c r="BP31" i="19"/>
  <c r="BD31" i="19"/>
  <c r="E31" i="19"/>
  <c r="D31" i="19"/>
  <c r="C31" i="19"/>
  <c r="BP30" i="19"/>
  <c r="BD30" i="19"/>
  <c r="E30" i="19"/>
  <c r="D30" i="19"/>
  <c r="C30" i="19"/>
  <c r="F30" i="19" s="1"/>
  <c r="BP29" i="19"/>
  <c r="BD29" i="19"/>
  <c r="E29" i="19"/>
  <c r="D29" i="19"/>
  <c r="C29" i="19"/>
  <c r="BP28" i="19"/>
  <c r="BD28" i="19"/>
  <c r="E28" i="19"/>
  <c r="D28" i="19"/>
  <c r="C28" i="19"/>
  <c r="F28" i="19" s="1"/>
  <c r="BP27" i="19"/>
  <c r="BD27" i="19"/>
  <c r="E27" i="19"/>
  <c r="D27" i="19"/>
  <c r="C27" i="19"/>
  <c r="BP26" i="19"/>
  <c r="BD26" i="19"/>
  <c r="E26" i="19"/>
  <c r="D26" i="19"/>
  <c r="C26" i="19"/>
  <c r="BP25" i="19"/>
  <c r="BD25" i="19"/>
  <c r="E25" i="19"/>
  <c r="F25" i="19" s="1"/>
  <c r="D25" i="19"/>
  <c r="C25" i="19"/>
  <c r="BP24" i="19"/>
  <c r="BD24" i="19"/>
  <c r="E24" i="19"/>
  <c r="D24" i="19"/>
  <c r="C24" i="19"/>
  <c r="F24" i="19" s="1"/>
  <c r="A24" i="19"/>
  <c r="BP23" i="19"/>
  <c r="BD23" i="19"/>
  <c r="E23" i="19"/>
  <c r="D23" i="19"/>
  <c r="C23" i="19"/>
  <c r="A23" i="19"/>
  <c r="BP22" i="19"/>
  <c r="BD22" i="19"/>
  <c r="E22" i="19"/>
  <c r="D22" i="19"/>
  <c r="C22" i="19"/>
  <c r="BP21" i="19"/>
  <c r="BD21" i="19"/>
  <c r="E21" i="19"/>
  <c r="F21" i="19" s="1"/>
  <c r="D21" i="19"/>
  <c r="C21" i="19"/>
  <c r="BP20" i="19"/>
  <c r="BD20" i="19"/>
  <c r="E20" i="19"/>
  <c r="D20" i="19"/>
  <c r="C20" i="19"/>
  <c r="F20" i="19" s="1"/>
  <c r="BP19" i="19"/>
  <c r="BD19" i="19"/>
  <c r="E19" i="19"/>
  <c r="D19" i="19"/>
  <c r="C19" i="19"/>
  <c r="BP18" i="19"/>
  <c r="BD18" i="19"/>
  <c r="E18" i="19"/>
  <c r="D18" i="19"/>
  <c r="C18" i="19"/>
  <c r="BP17" i="19"/>
  <c r="BD17" i="19"/>
  <c r="E17" i="19"/>
  <c r="D17" i="19"/>
  <c r="C17" i="19"/>
  <c r="F17" i="19" s="1"/>
  <c r="BP16" i="19"/>
  <c r="BD16" i="19"/>
  <c r="E16" i="19"/>
  <c r="D16" i="19"/>
  <c r="C16" i="19"/>
  <c r="A16" i="19"/>
  <c r="BP15" i="19"/>
  <c r="BD15" i="19"/>
  <c r="E15" i="19"/>
  <c r="F15" i="19" s="1"/>
  <c r="D15" i="19"/>
  <c r="C15" i="19"/>
  <c r="BP14" i="19"/>
  <c r="BD14" i="19"/>
  <c r="E14" i="19"/>
  <c r="D14" i="19"/>
  <c r="C14" i="19"/>
  <c r="BP13" i="19"/>
  <c r="BD13" i="19"/>
  <c r="E13" i="19"/>
  <c r="D13" i="19"/>
  <c r="C13" i="19"/>
  <c r="F13" i="19" s="1"/>
  <c r="BP12" i="19"/>
  <c r="BD12" i="19"/>
  <c r="E12" i="19"/>
  <c r="D12" i="19"/>
  <c r="C12" i="19"/>
  <c r="BP11" i="19"/>
  <c r="BD11" i="19"/>
  <c r="E11" i="19"/>
  <c r="F11" i="19" s="1"/>
  <c r="D11" i="19"/>
  <c r="C11" i="19"/>
  <c r="BP10" i="19"/>
  <c r="BD10" i="19"/>
  <c r="E10" i="19"/>
  <c r="D10" i="19"/>
  <c r="C10" i="19"/>
  <c r="BS8" i="19"/>
  <c r="BR8" i="19"/>
  <c r="BQ8" i="19"/>
  <c r="BO8" i="19"/>
  <c r="BN8" i="19"/>
  <c r="BM8" i="19"/>
  <c r="BL8" i="19"/>
  <c r="BK8" i="19"/>
  <c r="BJ8" i="19"/>
  <c r="BI8" i="19"/>
  <c r="BH8" i="19"/>
  <c r="BG8" i="19"/>
  <c r="BF8" i="19"/>
  <c r="BE8" i="19"/>
  <c r="BA8" i="19"/>
  <c r="AX8" i="19"/>
  <c r="AU8" i="19"/>
  <c r="AR8" i="19"/>
  <c r="AO8" i="19"/>
  <c r="AL8" i="19"/>
  <c r="AI8" i="19"/>
  <c r="AF8" i="19"/>
  <c r="AC8" i="19"/>
  <c r="Z8" i="19"/>
  <c r="W8" i="19"/>
  <c r="T8" i="19"/>
  <c r="Q8" i="19"/>
  <c r="N8" i="19"/>
  <c r="K8" i="19"/>
  <c r="H8" i="19"/>
  <c r="G8" i="19"/>
  <c r="BQ7" i="19"/>
  <c r="BE7" i="19"/>
  <c r="G7" i="19"/>
  <c r="C7" i="19"/>
  <c r="B5" i="19"/>
  <c r="A5" i="19"/>
  <c r="B4" i="19"/>
  <c r="B3" i="19"/>
  <c r="B1" i="19"/>
  <c r="BS40" i="18"/>
  <c r="BR20" i="7" s="1"/>
  <c r="BR40" i="18"/>
  <c r="BQ20" i="7" s="1"/>
  <c r="BQ40" i="18"/>
  <c r="BP20" i="7" s="1"/>
  <c r="BO40" i="18"/>
  <c r="BN20" i="7" s="1"/>
  <c r="BN40" i="18"/>
  <c r="BM20" i="7" s="1"/>
  <c r="BM40" i="18"/>
  <c r="BL20" i="7" s="1"/>
  <c r="BL40" i="18"/>
  <c r="BK20" i="7" s="1"/>
  <c r="BK40" i="18"/>
  <c r="BJ20" i="7" s="1"/>
  <c r="BJ40" i="18"/>
  <c r="BI20" i="7" s="1"/>
  <c r="BI40" i="18"/>
  <c r="BH20" i="7" s="1"/>
  <c r="BH40" i="18"/>
  <c r="BG20" i="7" s="1"/>
  <c r="BG40" i="18"/>
  <c r="BF20" i="7" s="1"/>
  <c r="BF40" i="18"/>
  <c r="BE20" i="7" s="1"/>
  <c r="BE40" i="18"/>
  <c r="BD20" i="7" s="1"/>
  <c r="BC40" i="18"/>
  <c r="BB20" i="7" s="1"/>
  <c r="BB40" i="18"/>
  <c r="BA20" i="7" s="1"/>
  <c r="BA40" i="18"/>
  <c r="AZ20" i="7" s="1"/>
  <c r="AZ40" i="18"/>
  <c r="AY20" i="7" s="1"/>
  <c r="AY40" i="18"/>
  <c r="AX20" i="7" s="1"/>
  <c r="AX40" i="18"/>
  <c r="AW20" i="7" s="1"/>
  <c r="AW40" i="18"/>
  <c r="AV20" i="7" s="1"/>
  <c r="AV40" i="18"/>
  <c r="AU20" i="7" s="1"/>
  <c r="AU40" i="18"/>
  <c r="AT20" i="7" s="1"/>
  <c r="AT40" i="18"/>
  <c r="AS20" i="7" s="1"/>
  <c r="AS40" i="18"/>
  <c r="AR20" i="7" s="1"/>
  <c r="AR40" i="18"/>
  <c r="AQ20" i="7" s="1"/>
  <c r="AQ40" i="18"/>
  <c r="AP20" i="7" s="1"/>
  <c r="AP40" i="18"/>
  <c r="AO20" i="7" s="1"/>
  <c r="AO40" i="18"/>
  <c r="AN40" i="18"/>
  <c r="AM20" i="7" s="1"/>
  <c r="AM40" i="18"/>
  <c r="AL20" i="7" s="1"/>
  <c r="AL40" i="18"/>
  <c r="AK40" i="18"/>
  <c r="AJ20" i="7" s="1"/>
  <c r="AJ40" i="18"/>
  <c r="AI20" i="7" s="1"/>
  <c r="AI40" i="18"/>
  <c r="AH20" i="7" s="1"/>
  <c r="AH40" i="18"/>
  <c r="AG20" i="7" s="1"/>
  <c r="AG40" i="18"/>
  <c r="AF40" i="18"/>
  <c r="AE20" i="7" s="1"/>
  <c r="AE40" i="18"/>
  <c r="AD20" i="7" s="1"/>
  <c r="AD40" i="18"/>
  <c r="AC20" i="7" s="1"/>
  <c r="AC40" i="18"/>
  <c r="AB20" i="7" s="1"/>
  <c r="AB40" i="18"/>
  <c r="AA20" i="7" s="1"/>
  <c r="AA40" i="18"/>
  <c r="Z20" i="7" s="1"/>
  <c r="Z40" i="18"/>
  <c r="Y20" i="7" s="1"/>
  <c r="Y40" i="18"/>
  <c r="X20" i="7" s="1"/>
  <c r="X40" i="18"/>
  <c r="W20" i="7" s="1"/>
  <c r="W40" i="18"/>
  <c r="V20" i="7" s="1"/>
  <c r="V40" i="18"/>
  <c r="U20" i="7" s="1"/>
  <c r="U40" i="18"/>
  <c r="T20" i="7" s="1"/>
  <c r="T40" i="18"/>
  <c r="S20" i="7" s="1"/>
  <c r="S40" i="18"/>
  <c r="R20" i="7" s="1"/>
  <c r="R40" i="18"/>
  <c r="Q20" i="7" s="1"/>
  <c r="Q40" i="18"/>
  <c r="P40" i="18"/>
  <c r="O20" i="7" s="1"/>
  <c r="O40" i="18"/>
  <c r="N20" i="7" s="1"/>
  <c r="N40" i="18"/>
  <c r="M40" i="18"/>
  <c r="L40" i="18"/>
  <c r="K20" i="7" s="1"/>
  <c r="K40" i="18"/>
  <c r="J20" i="7" s="1"/>
  <c r="J40" i="18"/>
  <c r="I20" i="7" s="1"/>
  <c r="I40" i="18"/>
  <c r="H40" i="18"/>
  <c r="G20" i="7" s="1"/>
  <c r="G40" i="18"/>
  <c r="F20" i="7" s="1"/>
  <c r="BP39" i="18"/>
  <c r="BD39" i="18"/>
  <c r="E39" i="18"/>
  <c r="D39" i="18"/>
  <c r="C39" i="18"/>
  <c r="BP38" i="18"/>
  <c r="BD38" i="18"/>
  <c r="E38" i="18"/>
  <c r="D38" i="18"/>
  <c r="C38" i="18"/>
  <c r="BP37" i="18"/>
  <c r="BD37" i="18"/>
  <c r="E37" i="18"/>
  <c r="D37" i="18"/>
  <c r="C37" i="18"/>
  <c r="BP36" i="18"/>
  <c r="BD36" i="18"/>
  <c r="E36" i="18"/>
  <c r="D36" i="18"/>
  <c r="C36" i="18"/>
  <c r="BP35" i="18"/>
  <c r="BD35" i="18"/>
  <c r="E35" i="18"/>
  <c r="D35" i="18"/>
  <c r="C35" i="18"/>
  <c r="BP34" i="18"/>
  <c r="BD34" i="18"/>
  <c r="E34" i="18"/>
  <c r="D34" i="18"/>
  <c r="C34" i="18"/>
  <c r="BP33" i="18"/>
  <c r="BD33" i="18"/>
  <c r="E33" i="18"/>
  <c r="D33" i="18"/>
  <c r="C33" i="18"/>
  <c r="BP32" i="18"/>
  <c r="BD32" i="18"/>
  <c r="E32" i="18"/>
  <c r="D32" i="18"/>
  <c r="C32" i="18"/>
  <c r="BP31" i="18"/>
  <c r="BD31" i="18"/>
  <c r="E31" i="18"/>
  <c r="D31" i="18"/>
  <c r="C31" i="18"/>
  <c r="BP30" i="18"/>
  <c r="BD30" i="18"/>
  <c r="E30" i="18"/>
  <c r="D30" i="18"/>
  <c r="C30" i="18"/>
  <c r="BP29" i="18"/>
  <c r="BD29" i="18"/>
  <c r="E29" i="18"/>
  <c r="D29" i="18"/>
  <c r="C29" i="18"/>
  <c r="BP28" i="18"/>
  <c r="BD28" i="18"/>
  <c r="E28" i="18"/>
  <c r="D28" i="18"/>
  <c r="C28" i="18"/>
  <c r="BP27" i="18"/>
  <c r="BD27" i="18"/>
  <c r="E27" i="18"/>
  <c r="D27" i="18"/>
  <c r="C27" i="18"/>
  <c r="BP26" i="18"/>
  <c r="BD26" i="18"/>
  <c r="E26" i="18"/>
  <c r="D26" i="18"/>
  <c r="C26" i="18"/>
  <c r="BP25" i="18"/>
  <c r="BD25" i="18"/>
  <c r="E25" i="18"/>
  <c r="D25" i="18"/>
  <c r="C25" i="18"/>
  <c r="F25" i="18" s="1"/>
  <c r="BP24" i="18"/>
  <c r="BD24" i="18"/>
  <c r="E24" i="18"/>
  <c r="D24" i="18"/>
  <c r="C24" i="18"/>
  <c r="BP23" i="18"/>
  <c r="BD23" i="18"/>
  <c r="E23" i="18"/>
  <c r="D23" i="18"/>
  <c r="C23" i="18"/>
  <c r="BP22" i="18"/>
  <c r="BD22" i="18"/>
  <c r="E22" i="18"/>
  <c r="D22" i="18"/>
  <c r="C22" i="18"/>
  <c r="F22" i="18" s="1"/>
  <c r="BP21" i="18"/>
  <c r="BD21" i="18"/>
  <c r="E21" i="18"/>
  <c r="D21" i="18"/>
  <c r="C21" i="18"/>
  <c r="BP20" i="18"/>
  <c r="BD20" i="18"/>
  <c r="E20" i="18"/>
  <c r="D20" i="18"/>
  <c r="C20" i="18"/>
  <c r="BP19" i="18"/>
  <c r="BD19" i="18"/>
  <c r="E19" i="18"/>
  <c r="D19" i="18"/>
  <c r="C19" i="18"/>
  <c r="F19" i="18" s="1"/>
  <c r="BP18" i="18"/>
  <c r="BD18" i="18"/>
  <c r="E18" i="18"/>
  <c r="D18" i="18"/>
  <c r="C18" i="18"/>
  <c r="BP17" i="18"/>
  <c r="BD17" i="18"/>
  <c r="E17" i="18"/>
  <c r="D17" i="18"/>
  <c r="C17" i="18"/>
  <c r="BP16" i="18"/>
  <c r="BD16" i="18"/>
  <c r="E16" i="18"/>
  <c r="D16" i="18"/>
  <c r="C16" i="18"/>
  <c r="F16" i="18" s="1"/>
  <c r="BP15" i="18"/>
  <c r="BD15" i="18"/>
  <c r="E15" i="18"/>
  <c r="D15" i="18"/>
  <c r="C15" i="18"/>
  <c r="BP14" i="18"/>
  <c r="BD14" i="18"/>
  <c r="E14" i="18"/>
  <c r="D14" i="18"/>
  <c r="C14" i="18"/>
  <c r="BP13" i="18"/>
  <c r="BD13" i="18"/>
  <c r="E13" i="18"/>
  <c r="D13" i="18"/>
  <c r="C13" i="18"/>
  <c r="BP12" i="18"/>
  <c r="BD12" i="18"/>
  <c r="E12" i="18"/>
  <c r="D12" i="18"/>
  <c r="C12" i="18"/>
  <c r="BP11" i="18"/>
  <c r="BD11" i="18"/>
  <c r="E11" i="18"/>
  <c r="D11" i="18"/>
  <c r="C11" i="18"/>
  <c r="BP10" i="18"/>
  <c r="BD10" i="18"/>
  <c r="E10" i="18"/>
  <c r="D10" i="18"/>
  <c r="C10" i="18"/>
  <c r="BS8" i="18"/>
  <c r="BR8" i="18"/>
  <c r="BQ8" i="18"/>
  <c r="BO8" i="18"/>
  <c r="BN8" i="18"/>
  <c r="BM8" i="18"/>
  <c r="BL8" i="18"/>
  <c r="BK8" i="18"/>
  <c r="BJ8" i="18"/>
  <c r="BI8" i="18"/>
  <c r="BH8" i="18"/>
  <c r="BG8" i="18"/>
  <c r="BF8" i="18"/>
  <c r="BE8" i="18"/>
  <c r="BA8" i="18"/>
  <c r="AX8" i="18"/>
  <c r="AU8" i="18"/>
  <c r="AR8" i="18"/>
  <c r="AO8" i="18"/>
  <c r="AL8" i="18"/>
  <c r="AI8" i="18"/>
  <c r="AF8" i="18"/>
  <c r="AC8" i="18"/>
  <c r="Z8" i="18"/>
  <c r="W8" i="18"/>
  <c r="T8" i="18"/>
  <c r="Q8" i="18"/>
  <c r="N8" i="18"/>
  <c r="K8" i="18"/>
  <c r="H8" i="18"/>
  <c r="G8" i="18"/>
  <c r="BQ7" i="18"/>
  <c r="BE7" i="18"/>
  <c r="G7" i="18"/>
  <c r="C7" i="18"/>
  <c r="B5" i="18"/>
  <c r="A5" i="18"/>
  <c r="B4" i="18"/>
  <c r="B3" i="18"/>
  <c r="B1" i="18"/>
  <c r="BS41" i="17"/>
  <c r="BR19" i="7" s="1"/>
  <c r="BR41" i="17"/>
  <c r="BQ19" i="7" s="1"/>
  <c r="BQ41" i="17"/>
  <c r="BP19" i="7" s="1"/>
  <c r="BO41" i="17"/>
  <c r="BN19" i="7" s="1"/>
  <c r="BN41" i="17"/>
  <c r="BM19" i="7" s="1"/>
  <c r="BM41" i="17"/>
  <c r="BL19" i="7" s="1"/>
  <c r="BL41" i="17"/>
  <c r="BK19" i="7" s="1"/>
  <c r="BK41" i="17"/>
  <c r="BJ19" i="7" s="1"/>
  <c r="BJ41" i="17"/>
  <c r="BI19" i="7" s="1"/>
  <c r="BI41" i="17"/>
  <c r="BH19" i="7" s="1"/>
  <c r="BH41" i="17"/>
  <c r="BG19" i="7" s="1"/>
  <c r="BG41" i="17"/>
  <c r="BF19" i="7" s="1"/>
  <c r="BF41" i="17"/>
  <c r="BE19" i="7" s="1"/>
  <c r="BE41" i="17"/>
  <c r="BD19" i="7" s="1"/>
  <c r="BC41" i="17"/>
  <c r="BB19" i="7" s="1"/>
  <c r="BB41" i="17"/>
  <c r="BA19" i="7" s="1"/>
  <c r="BA41" i="17"/>
  <c r="AZ41" i="17"/>
  <c r="AY19" i="7" s="1"/>
  <c r="AY41" i="17"/>
  <c r="AX19" i="7" s="1"/>
  <c r="AX41" i="17"/>
  <c r="AW41" i="17"/>
  <c r="AV19" i="7" s="1"/>
  <c r="AV41" i="17"/>
  <c r="AU19" i="7" s="1"/>
  <c r="AU41" i="17"/>
  <c r="AT19" i="7" s="1"/>
  <c r="AT41" i="17"/>
  <c r="AS19" i="7" s="1"/>
  <c r="AS41" i="17"/>
  <c r="AR41" i="17"/>
  <c r="AQ19" i="7" s="1"/>
  <c r="AQ41" i="17"/>
  <c r="AP19" i="7" s="1"/>
  <c r="AP41" i="17"/>
  <c r="AO19" i="7" s="1"/>
  <c r="AO41" i="17"/>
  <c r="AN41" i="17"/>
  <c r="AM19" i="7" s="1"/>
  <c r="AM41" i="17"/>
  <c r="AL19" i="7" s="1"/>
  <c r="AL41" i="17"/>
  <c r="AK19" i="7" s="1"/>
  <c r="AK41" i="17"/>
  <c r="AJ19" i="7" s="1"/>
  <c r="AJ41" i="17"/>
  <c r="AI19" i="7" s="1"/>
  <c r="AI41" i="17"/>
  <c r="AI42" i="17" s="1"/>
  <c r="AH41" i="17"/>
  <c r="AG19" i="7" s="1"/>
  <c r="AG41" i="17"/>
  <c r="AF19" i="7" s="1"/>
  <c r="AF41" i="17"/>
  <c r="AE19" i="7" s="1"/>
  <c r="AE41" i="17"/>
  <c r="AD19" i="7" s="1"/>
  <c r="AD41" i="17"/>
  <c r="AC19" i="7" s="1"/>
  <c r="AC41" i="17"/>
  <c r="AB41" i="17"/>
  <c r="AA19" i="7" s="1"/>
  <c r="AA41" i="17"/>
  <c r="Z19" i="7" s="1"/>
  <c r="Z41" i="17"/>
  <c r="Y41" i="17"/>
  <c r="X19" i="7" s="1"/>
  <c r="X41" i="17"/>
  <c r="W19" i="7" s="1"/>
  <c r="W41" i="17"/>
  <c r="V19" i="7" s="1"/>
  <c r="V41" i="17"/>
  <c r="U19" i="7" s="1"/>
  <c r="U41" i="17"/>
  <c r="T41" i="17"/>
  <c r="S19" i="7" s="1"/>
  <c r="S41" i="17"/>
  <c r="R19" i="7" s="1"/>
  <c r="R41" i="17"/>
  <c r="Q19" i="7" s="1"/>
  <c r="Q41" i="17"/>
  <c r="P41" i="17"/>
  <c r="O19" i="7" s="1"/>
  <c r="O41" i="17"/>
  <c r="N19" i="7" s="1"/>
  <c r="N41" i="17"/>
  <c r="M19" i="7" s="1"/>
  <c r="M41" i="17"/>
  <c r="L19" i="7" s="1"/>
  <c r="L41" i="17"/>
  <c r="K19" i="7" s="1"/>
  <c r="K41" i="17"/>
  <c r="K42" i="17" s="1"/>
  <c r="J41" i="17"/>
  <c r="I19" i="7" s="1"/>
  <c r="I41" i="17"/>
  <c r="H19" i="7" s="1"/>
  <c r="H41" i="17"/>
  <c r="G41" i="17"/>
  <c r="F19" i="7" s="1"/>
  <c r="BP40" i="17"/>
  <c r="BD40" i="17"/>
  <c r="E40" i="17"/>
  <c r="D40" i="17"/>
  <c r="C40" i="17"/>
  <c r="BP39" i="17"/>
  <c r="BD39" i="17"/>
  <c r="E39" i="17"/>
  <c r="D39" i="17"/>
  <c r="C39" i="17"/>
  <c r="A39" i="17"/>
  <c r="BP38" i="17"/>
  <c r="BD38" i="17"/>
  <c r="E38" i="17"/>
  <c r="D38" i="17"/>
  <c r="C38" i="17"/>
  <c r="A38" i="17"/>
  <c r="BP37" i="17"/>
  <c r="BD37" i="17"/>
  <c r="E37" i="17"/>
  <c r="D37" i="17"/>
  <c r="C37" i="17"/>
  <c r="A37" i="17"/>
  <c r="BP36" i="17"/>
  <c r="BD36" i="17"/>
  <c r="E36" i="17"/>
  <c r="D36" i="17"/>
  <c r="C36" i="17"/>
  <c r="F36" i="17" s="1"/>
  <c r="BP35" i="17"/>
  <c r="BD35" i="17"/>
  <c r="E35" i="17"/>
  <c r="D35" i="17"/>
  <c r="C35" i="17"/>
  <c r="A35" i="17"/>
  <c r="BP34" i="17"/>
  <c r="BD34" i="17"/>
  <c r="E34" i="17"/>
  <c r="D34" i="17"/>
  <c r="C34" i="17"/>
  <c r="BP33" i="17"/>
  <c r="BD33" i="17"/>
  <c r="E33" i="17"/>
  <c r="D33" i="17"/>
  <c r="C33" i="17"/>
  <c r="F33" i="17" s="1"/>
  <c r="BP32" i="17"/>
  <c r="BD32" i="17"/>
  <c r="E32" i="17"/>
  <c r="D32" i="17"/>
  <c r="C32" i="17"/>
  <c r="BP31" i="17"/>
  <c r="BD31" i="17"/>
  <c r="E31" i="17"/>
  <c r="D31" i="17"/>
  <c r="C31" i="17"/>
  <c r="A31" i="17"/>
  <c r="BP30" i="17"/>
  <c r="BD30" i="17"/>
  <c r="E30" i="17"/>
  <c r="D30" i="17"/>
  <c r="C30" i="17"/>
  <c r="BP29" i="17"/>
  <c r="BD29" i="17"/>
  <c r="E29" i="17"/>
  <c r="D29" i="17"/>
  <c r="C29" i="17"/>
  <c r="BP28" i="17"/>
  <c r="BD28" i="17"/>
  <c r="E28" i="17"/>
  <c r="D28" i="17"/>
  <c r="C28" i="17"/>
  <c r="BP27" i="17"/>
  <c r="BD27" i="17"/>
  <c r="E27" i="17"/>
  <c r="D27" i="17"/>
  <c r="C27" i="17"/>
  <c r="A27" i="17"/>
  <c r="BP26" i="17"/>
  <c r="BD26" i="17"/>
  <c r="E26" i="17"/>
  <c r="D26" i="17"/>
  <c r="C26" i="17"/>
  <c r="BP25" i="17"/>
  <c r="BD25" i="17"/>
  <c r="E25" i="17"/>
  <c r="D25" i="17"/>
  <c r="C25" i="17"/>
  <c r="BP24" i="17"/>
  <c r="BD24" i="17"/>
  <c r="E24" i="17"/>
  <c r="D24" i="17"/>
  <c r="C24" i="17"/>
  <c r="BP23" i="17"/>
  <c r="BD23" i="17"/>
  <c r="E23" i="17"/>
  <c r="D23" i="17"/>
  <c r="C23" i="17"/>
  <c r="A23" i="17"/>
  <c r="BP22" i="17"/>
  <c r="BD22" i="17"/>
  <c r="E22" i="17"/>
  <c r="D22" i="17"/>
  <c r="C22" i="17"/>
  <c r="A22" i="17"/>
  <c r="BP21" i="17"/>
  <c r="BD21" i="17"/>
  <c r="E21" i="17"/>
  <c r="D21" i="17"/>
  <c r="C21" i="17"/>
  <c r="A21" i="17"/>
  <c r="BP20" i="17"/>
  <c r="BD20" i="17"/>
  <c r="E20" i="17"/>
  <c r="D20" i="17"/>
  <c r="C20" i="17"/>
  <c r="A20" i="17"/>
  <c r="BP19" i="17"/>
  <c r="BD19" i="17"/>
  <c r="E19" i="17"/>
  <c r="D19" i="17"/>
  <c r="C19" i="17"/>
  <c r="A19" i="17"/>
  <c r="BP18" i="17"/>
  <c r="BD18" i="17"/>
  <c r="E18" i="17"/>
  <c r="D18" i="17"/>
  <c r="C18" i="17"/>
  <c r="BP17" i="17"/>
  <c r="BD17" i="17"/>
  <c r="E17" i="17"/>
  <c r="D17" i="17"/>
  <c r="C17" i="17"/>
  <c r="BP16" i="17"/>
  <c r="BD16" i="17"/>
  <c r="E16" i="17"/>
  <c r="D16" i="17"/>
  <c r="C16" i="17"/>
  <c r="BP15" i="17"/>
  <c r="BD15" i="17"/>
  <c r="E15" i="17"/>
  <c r="D15" i="17"/>
  <c r="C15" i="17"/>
  <c r="A15" i="17"/>
  <c r="BP14" i="17"/>
  <c r="BD14" i="17"/>
  <c r="E14" i="17"/>
  <c r="D14" i="17"/>
  <c r="C14" i="17"/>
  <c r="A14" i="17"/>
  <c r="BP13" i="17"/>
  <c r="BD13" i="17"/>
  <c r="E13" i="17"/>
  <c r="D13" i="17"/>
  <c r="C13" i="17"/>
  <c r="F13" i="17" s="1"/>
  <c r="A13" i="17"/>
  <c r="BP12" i="17"/>
  <c r="BD12" i="17"/>
  <c r="E12" i="17"/>
  <c r="D12" i="17"/>
  <c r="C12" i="17"/>
  <c r="BP11" i="17"/>
  <c r="BD11" i="17"/>
  <c r="E11" i="17"/>
  <c r="D11" i="17"/>
  <c r="C11" i="17"/>
  <c r="A11" i="17"/>
  <c r="BP10" i="17"/>
  <c r="BD10" i="17"/>
  <c r="E10" i="17"/>
  <c r="D10" i="17"/>
  <c r="C10" i="17"/>
  <c r="BS8" i="17"/>
  <c r="BR8" i="17"/>
  <c r="BQ8" i="17"/>
  <c r="BO8" i="17"/>
  <c r="BN8" i="17"/>
  <c r="BM8" i="17"/>
  <c r="BL8" i="17"/>
  <c r="BK8" i="17"/>
  <c r="BJ8" i="17"/>
  <c r="BI8" i="17"/>
  <c r="BH8" i="17"/>
  <c r="BG8" i="17"/>
  <c r="BF8" i="17"/>
  <c r="BE8" i="17"/>
  <c r="BA8" i="17"/>
  <c r="AX8" i="17"/>
  <c r="AU8" i="17"/>
  <c r="AR8" i="17"/>
  <c r="AO8" i="17"/>
  <c r="AL8" i="17"/>
  <c r="AI8" i="17"/>
  <c r="AF8" i="17"/>
  <c r="AC8" i="17"/>
  <c r="Z8" i="17"/>
  <c r="W8" i="17"/>
  <c r="T8" i="17"/>
  <c r="Q8" i="17"/>
  <c r="N8" i="17"/>
  <c r="K8" i="17"/>
  <c r="H8" i="17"/>
  <c r="G8" i="17"/>
  <c r="BQ7" i="17"/>
  <c r="BE7" i="17"/>
  <c r="G7" i="17"/>
  <c r="C7" i="17"/>
  <c r="B5" i="17"/>
  <c r="A5" i="17"/>
  <c r="B4" i="17"/>
  <c r="B3" i="17"/>
  <c r="B1" i="17"/>
  <c r="BS40" i="16"/>
  <c r="BR40" i="16"/>
  <c r="BQ40" i="16"/>
  <c r="BO40" i="16"/>
  <c r="BN40" i="16"/>
  <c r="BM40" i="16"/>
  <c r="BL40" i="16"/>
  <c r="BK40" i="16"/>
  <c r="BJ40" i="16"/>
  <c r="BI40" i="16"/>
  <c r="BH40" i="16"/>
  <c r="BG40" i="16"/>
  <c r="BF40" i="16"/>
  <c r="BE40" i="16"/>
  <c r="BC40" i="16"/>
  <c r="BB40" i="16"/>
  <c r="BA40" i="16"/>
  <c r="AZ40" i="16"/>
  <c r="AY40" i="16"/>
  <c r="AX40" i="16"/>
  <c r="AW40" i="16"/>
  <c r="AV40" i="16"/>
  <c r="AU40" i="16"/>
  <c r="AT40" i="16"/>
  <c r="AS40" i="16"/>
  <c r="AR40" i="16"/>
  <c r="AQ40" i="16"/>
  <c r="AP40" i="16"/>
  <c r="AO40" i="16"/>
  <c r="AN40" i="16"/>
  <c r="AM40" i="16"/>
  <c r="AL40" i="16"/>
  <c r="AK40" i="16"/>
  <c r="AJ40" i="16"/>
  <c r="AI40" i="16"/>
  <c r="AH40" i="16"/>
  <c r="AG40" i="16"/>
  <c r="AF40" i="16"/>
  <c r="AE40" i="16"/>
  <c r="AD40" i="16"/>
  <c r="AC40" i="16"/>
  <c r="AB40" i="16"/>
  <c r="AA40" i="16"/>
  <c r="Z40" i="16"/>
  <c r="Y40" i="16"/>
  <c r="X40" i="16"/>
  <c r="W41" i="16" s="1"/>
  <c r="W40" i="16"/>
  <c r="V40" i="16"/>
  <c r="U40" i="16"/>
  <c r="T40" i="16"/>
  <c r="S40" i="16"/>
  <c r="R40" i="16"/>
  <c r="Q40" i="16"/>
  <c r="P40" i="16"/>
  <c r="O40" i="16"/>
  <c r="N40" i="16"/>
  <c r="M40" i="16"/>
  <c r="L40" i="16"/>
  <c r="K40" i="16"/>
  <c r="J40" i="16"/>
  <c r="I40" i="16"/>
  <c r="H40" i="16"/>
  <c r="G40" i="16"/>
  <c r="BP39" i="16"/>
  <c r="BD39" i="16"/>
  <c r="E39" i="16"/>
  <c r="D39" i="16"/>
  <c r="C39" i="16"/>
  <c r="BP38" i="16"/>
  <c r="BD38" i="16"/>
  <c r="E38" i="16"/>
  <c r="D38" i="16"/>
  <c r="C38" i="16"/>
  <c r="F38" i="16" s="1"/>
  <c r="BP37" i="16"/>
  <c r="BD37" i="16"/>
  <c r="E37" i="16"/>
  <c r="D37" i="16"/>
  <c r="C37" i="16"/>
  <c r="BP36" i="16"/>
  <c r="BD36" i="16"/>
  <c r="E36" i="16"/>
  <c r="D36" i="16"/>
  <c r="C36" i="16"/>
  <c r="BP35" i="16"/>
  <c r="BD35" i="16"/>
  <c r="E35" i="16"/>
  <c r="D35" i="16"/>
  <c r="C35" i="16"/>
  <c r="A35" i="16"/>
  <c r="BP34" i="16"/>
  <c r="BD34" i="16"/>
  <c r="E34" i="16"/>
  <c r="D34" i="16"/>
  <c r="C34" i="16"/>
  <c r="BP33" i="16"/>
  <c r="BD33" i="16"/>
  <c r="E33" i="16"/>
  <c r="D33" i="16"/>
  <c r="C33" i="16"/>
  <c r="BP32" i="16"/>
  <c r="BD32" i="16"/>
  <c r="E32" i="16"/>
  <c r="D32" i="16"/>
  <c r="C32" i="16"/>
  <c r="F32" i="16" s="1"/>
  <c r="BP31" i="16"/>
  <c r="BD31" i="16"/>
  <c r="E31" i="16"/>
  <c r="D31" i="16"/>
  <c r="C31" i="16"/>
  <c r="BP30" i="16"/>
  <c r="BD30" i="16"/>
  <c r="E30" i="16"/>
  <c r="D30" i="16"/>
  <c r="C30" i="16"/>
  <c r="BP29" i="16"/>
  <c r="BD29" i="16"/>
  <c r="E29" i="16"/>
  <c r="D29" i="16"/>
  <c r="C29" i="16"/>
  <c r="BP28" i="16"/>
  <c r="BD28" i="16"/>
  <c r="E28" i="16"/>
  <c r="D28" i="16"/>
  <c r="C28" i="16"/>
  <c r="F28" i="16" s="1"/>
  <c r="BP27" i="16"/>
  <c r="BD27" i="16"/>
  <c r="E27" i="16"/>
  <c r="D27" i="16"/>
  <c r="C27" i="16"/>
  <c r="A27" i="16"/>
  <c r="BP26" i="16"/>
  <c r="BD26" i="16"/>
  <c r="E26" i="16"/>
  <c r="D26" i="16"/>
  <c r="C26" i="16"/>
  <c r="F26" i="16" s="1"/>
  <c r="BP25" i="16"/>
  <c r="BD25" i="16"/>
  <c r="E25" i="16"/>
  <c r="D25" i="16"/>
  <c r="C25" i="16"/>
  <c r="BP24" i="16"/>
  <c r="BD24" i="16"/>
  <c r="E24" i="16"/>
  <c r="D24" i="16"/>
  <c r="C24" i="16"/>
  <c r="BP23" i="16"/>
  <c r="BD23" i="16"/>
  <c r="E23" i="16"/>
  <c r="D23" i="16"/>
  <c r="C23" i="16"/>
  <c r="BP22" i="16"/>
  <c r="BD22" i="16"/>
  <c r="E22" i="16"/>
  <c r="D22" i="16"/>
  <c r="C22" i="16"/>
  <c r="BP21" i="16"/>
  <c r="BD21" i="16"/>
  <c r="E21" i="16"/>
  <c r="D21" i="16"/>
  <c r="C21" i="16"/>
  <c r="F21" i="16" s="1"/>
  <c r="BP20" i="16"/>
  <c r="BD20" i="16"/>
  <c r="E20" i="16"/>
  <c r="D20" i="16"/>
  <c r="C20" i="16"/>
  <c r="BP19" i="16"/>
  <c r="BD19" i="16"/>
  <c r="E19" i="16"/>
  <c r="D19" i="16"/>
  <c r="C19" i="16"/>
  <c r="A19" i="16"/>
  <c r="BP18" i="16"/>
  <c r="BD18" i="16"/>
  <c r="E18" i="16"/>
  <c r="D18" i="16"/>
  <c r="F18" i="16" s="1"/>
  <c r="C18" i="16"/>
  <c r="BP17" i="16"/>
  <c r="BD17" i="16"/>
  <c r="E17" i="16"/>
  <c r="D17" i="16"/>
  <c r="C17" i="16"/>
  <c r="BP16" i="16"/>
  <c r="BD16" i="16"/>
  <c r="E16" i="16"/>
  <c r="D16" i="16"/>
  <c r="C16" i="16"/>
  <c r="BP15" i="16"/>
  <c r="BD15" i="16"/>
  <c r="E15" i="16"/>
  <c r="D15" i="16"/>
  <c r="C15" i="16"/>
  <c r="F15" i="16" s="1"/>
  <c r="BP14" i="16"/>
  <c r="BD14" i="16"/>
  <c r="E14" i="16"/>
  <c r="D14" i="16"/>
  <c r="C14" i="16"/>
  <c r="BP13" i="16"/>
  <c r="BD13" i="16"/>
  <c r="E13" i="16"/>
  <c r="D13" i="16"/>
  <c r="C13" i="16"/>
  <c r="F13" i="16" s="1"/>
  <c r="BP12" i="16"/>
  <c r="BD12" i="16"/>
  <c r="E12" i="16"/>
  <c r="D12" i="16"/>
  <c r="C12" i="16"/>
  <c r="BP11" i="16"/>
  <c r="BD11" i="16"/>
  <c r="E11" i="16"/>
  <c r="D11" i="16"/>
  <c r="C11" i="16"/>
  <c r="A11" i="16"/>
  <c r="BP10" i="16"/>
  <c r="BD10" i="16"/>
  <c r="E10" i="16"/>
  <c r="D10" i="16"/>
  <c r="C10" i="16"/>
  <c r="BS8" i="16"/>
  <c r="BR8" i="16"/>
  <c r="BQ8" i="16"/>
  <c r="BO8" i="16"/>
  <c r="BN8" i="16"/>
  <c r="BM8" i="16"/>
  <c r="BL8" i="16"/>
  <c r="BK8" i="16"/>
  <c r="BJ8" i="16"/>
  <c r="BI8" i="16"/>
  <c r="BH8" i="16"/>
  <c r="BG8" i="16"/>
  <c r="BF8" i="16"/>
  <c r="BE8" i="16"/>
  <c r="BA8" i="16"/>
  <c r="AX8" i="16"/>
  <c r="AU8" i="16"/>
  <c r="AR8" i="16"/>
  <c r="AO8" i="16"/>
  <c r="AL8" i="16"/>
  <c r="AI8" i="16"/>
  <c r="AF8" i="16"/>
  <c r="AC8" i="16"/>
  <c r="Z8" i="16"/>
  <c r="W8" i="16"/>
  <c r="T8" i="16"/>
  <c r="Q8" i="16"/>
  <c r="N8" i="16"/>
  <c r="K8" i="16"/>
  <c r="H8" i="16"/>
  <c r="G8" i="16"/>
  <c r="BQ7" i="16"/>
  <c r="BE7" i="16"/>
  <c r="G7" i="16"/>
  <c r="C7" i="16"/>
  <c r="B5" i="16"/>
  <c r="A5" i="16"/>
  <c r="B4" i="16"/>
  <c r="B3" i="16"/>
  <c r="B1" i="16"/>
  <c r="BS41" i="15"/>
  <c r="BR17" i="7" s="1"/>
  <c r="BR41" i="15"/>
  <c r="BQ41" i="15"/>
  <c r="BP17" i="7" s="1"/>
  <c r="BO41" i="15"/>
  <c r="BN17" i="7" s="1"/>
  <c r="BN41" i="15"/>
  <c r="BM17" i="7" s="1"/>
  <c r="BM41" i="15"/>
  <c r="BL17" i="7" s="1"/>
  <c r="BL41" i="15"/>
  <c r="BK17" i="7" s="1"/>
  <c r="BK41" i="15"/>
  <c r="BJ17" i="7" s="1"/>
  <c r="BJ41" i="15"/>
  <c r="BI17" i="7" s="1"/>
  <c r="BI41" i="15"/>
  <c r="BH17" i="7" s="1"/>
  <c r="BH41" i="15"/>
  <c r="BG17" i="7" s="1"/>
  <c r="BG41" i="15"/>
  <c r="BF17" i="7" s="1"/>
  <c r="BF41" i="15"/>
  <c r="BE17" i="7" s="1"/>
  <c r="BE41" i="15"/>
  <c r="BD17" i="7" s="1"/>
  <c r="BC41" i="15"/>
  <c r="BB17" i="7" s="1"/>
  <c r="BB41" i="15"/>
  <c r="BA17" i="7" s="1"/>
  <c r="BA41" i="15"/>
  <c r="AZ17" i="7" s="1"/>
  <c r="AZ41" i="15"/>
  <c r="AY17" i="7" s="1"/>
  <c r="AY41" i="15"/>
  <c r="AX17" i="7" s="1"/>
  <c r="AX41" i="15"/>
  <c r="AW41" i="15"/>
  <c r="AV17" i="7" s="1"/>
  <c r="AV41" i="15"/>
  <c r="AU17" i="7" s="1"/>
  <c r="AU41" i="15"/>
  <c r="AT41" i="15"/>
  <c r="AS17" i="7" s="1"/>
  <c r="AS41" i="15"/>
  <c r="AR17" i="7" s="1"/>
  <c r="AR41" i="15"/>
  <c r="AQ17" i="7" s="1"/>
  <c r="AQ41" i="15"/>
  <c r="AP17" i="7" s="1"/>
  <c r="AP41" i="15"/>
  <c r="AO17" i="7" s="1"/>
  <c r="AO41" i="15"/>
  <c r="AN41" i="15"/>
  <c r="AM17" i="7" s="1"/>
  <c r="AM41" i="15"/>
  <c r="AL17" i="7" s="1"/>
  <c r="AL41" i="15"/>
  <c r="AK41" i="15"/>
  <c r="AJ17" i="7" s="1"/>
  <c r="AJ41" i="15"/>
  <c r="AI17" i="7" s="1"/>
  <c r="AI41" i="15"/>
  <c r="AI42" i="15" s="1"/>
  <c r="AH41" i="15"/>
  <c r="AG17" i="7" s="1"/>
  <c r="AG41" i="15"/>
  <c r="AF17" i="7" s="1"/>
  <c r="AF41" i="15"/>
  <c r="AE17" i="7" s="1"/>
  <c r="AE41" i="15"/>
  <c r="AD17" i="7" s="1"/>
  <c r="AD41" i="15"/>
  <c r="AC17" i="7" s="1"/>
  <c r="AC41" i="15"/>
  <c r="AB17" i="7" s="1"/>
  <c r="AB41" i="15"/>
  <c r="AA17" i="7" s="1"/>
  <c r="AA41" i="15"/>
  <c r="Z17" i="7" s="1"/>
  <c r="Z41" i="15"/>
  <c r="Y41" i="15"/>
  <c r="X17" i="7" s="1"/>
  <c r="X41" i="15"/>
  <c r="W17" i="7" s="1"/>
  <c r="W41" i="15"/>
  <c r="V41" i="15"/>
  <c r="U17" i="7" s="1"/>
  <c r="U41" i="15"/>
  <c r="T17" i="7" s="1"/>
  <c r="T41" i="15"/>
  <c r="S17" i="7" s="1"/>
  <c r="S41" i="15"/>
  <c r="R17" i="7" s="1"/>
  <c r="R41" i="15"/>
  <c r="Q17" i="7" s="1"/>
  <c r="Q41" i="15"/>
  <c r="P41" i="15"/>
  <c r="O17" i="7" s="1"/>
  <c r="O41" i="15"/>
  <c r="N17" i="7" s="1"/>
  <c r="N41" i="15"/>
  <c r="M41" i="15"/>
  <c r="L17" i="7" s="1"/>
  <c r="L41" i="15"/>
  <c r="K17" i="7" s="1"/>
  <c r="K41" i="15"/>
  <c r="K42" i="15" s="1"/>
  <c r="J41" i="15"/>
  <c r="I17" i="7" s="1"/>
  <c r="I41" i="15"/>
  <c r="H17" i="7" s="1"/>
  <c r="H41" i="15"/>
  <c r="G17" i="7" s="1"/>
  <c r="G41" i="15"/>
  <c r="F17" i="7" s="1"/>
  <c r="BP40" i="15"/>
  <c r="BD40" i="15"/>
  <c r="E40" i="15"/>
  <c r="D40" i="15"/>
  <c r="C40" i="15"/>
  <c r="BP39" i="15"/>
  <c r="BD39" i="15"/>
  <c r="E39" i="15"/>
  <c r="D39" i="15"/>
  <c r="C39" i="15"/>
  <c r="BP38" i="15"/>
  <c r="BD38" i="15"/>
  <c r="E38" i="15"/>
  <c r="D38" i="15"/>
  <c r="C38" i="15"/>
  <c r="BP37" i="15"/>
  <c r="BD37" i="15"/>
  <c r="E37" i="15"/>
  <c r="D37" i="15"/>
  <c r="C37" i="15"/>
  <c r="A37" i="15"/>
  <c r="BP36" i="15"/>
  <c r="BD36" i="15"/>
  <c r="E36" i="15"/>
  <c r="D36" i="15"/>
  <c r="C36" i="15"/>
  <c r="F36" i="15" s="1"/>
  <c r="BP35" i="15"/>
  <c r="BD35" i="15"/>
  <c r="E35" i="15"/>
  <c r="D35" i="15"/>
  <c r="C35" i="15"/>
  <c r="BP34" i="15"/>
  <c r="BD34" i="15"/>
  <c r="E34" i="15"/>
  <c r="D34" i="15"/>
  <c r="C34" i="15"/>
  <c r="BP33" i="15"/>
  <c r="BD33" i="15"/>
  <c r="E33" i="15"/>
  <c r="D33" i="15"/>
  <c r="C33" i="15"/>
  <c r="BP32" i="15"/>
  <c r="BD32" i="15"/>
  <c r="E32" i="15"/>
  <c r="D32" i="15"/>
  <c r="C32" i="15"/>
  <c r="BP31" i="15"/>
  <c r="BD31" i="15"/>
  <c r="E31" i="15"/>
  <c r="D31" i="15"/>
  <c r="C31" i="15"/>
  <c r="BP30" i="15"/>
  <c r="BD30" i="15"/>
  <c r="E30" i="15"/>
  <c r="D30" i="15"/>
  <c r="C30" i="15"/>
  <c r="F30" i="15" s="1"/>
  <c r="BP29" i="15"/>
  <c r="BD29" i="15"/>
  <c r="E29" i="15"/>
  <c r="D29" i="15"/>
  <c r="C29" i="15"/>
  <c r="F29" i="15" s="1"/>
  <c r="BP28" i="15"/>
  <c r="BD28" i="15"/>
  <c r="E28" i="15"/>
  <c r="D28" i="15"/>
  <c r="C28" i="15"/>
  <c r="BP27" i="15"/>
  <c r="BD27" i="15"/>
  <c r="E27" i="15"/>
  <c r="D27" i="15"/>
  <c r="C27" i="15"/>
  <c r="BP26" i="15"/>
  <c r="BD26" i="15"/>
  <c r="E26" i="15"/>
  <c r="D26" i="15"/>
  <c r="C26" i="15"/>
  <c r="F26" i="15" s="1"/>
  <c r="BP25" i="15"/>
  <c r="BD25" i="15"/>
  <c r="E25" i="15"/>
  <c r="D25" i="15"/>
  <c r="C25" i="15"/>
  <c r="A25" i="15"/>
  <c r="BP24" i="15"/>
  <c r="BD24" i="15"/>
  <c r="E24" i="15"/>
  <c r="D24" i="15"/>
  <c r="C24" i="15"/>
  <c r="BP23" i="15"/>
  <c r="BD23" i="15"/>
  <c r="E23" i="15"/>
  <c r="D23" i="15"/>
  <c r="C23" i="15"/>
  <c r="BP22" i="15"/>
  <c r="BD22" i="15"/>
  <c r="E22" i="15"/>
  <c r="D22" i="15"/>
  <c r="C22" i="15"/>
  <c r="BP21" i="15"/>
  <c r="BD21" i="15"/>
  <c r="E21" i="15"/>
  <c r="D21" i="15"/>
  <c r="C21" i="15"/>
  <c r="BP20" i="15"/>
  <c r="BD20" i="15"/>
  <c r="E20" i="15"/>
  <c r="D20" i="15"/>
  <c r="C20" i="15"/>
  <c r="BP19" i="15"/>
  <c r="BD19" i="15"/>
  <c r="E19" i="15"/>
  <c r="D19" i="15"/>
  <c r="C19" i="15"/>
  <c r="BP18" i="15"/>
  <c r="BD18" i="15"/>
  <c r="E18" i="15"/>
  <c r="D18" i="15"/>
  <c r="C18" i="15"/>
  <c r="BP17" i="15"/>
  <c r="BD17" i="15"/>
  <c r="E17" i="15"/>
  <c r="D17" i="15"/>
  <c r="C17" i="15"/>
  <c r="BP16" i="15"/>
  <c r="BD16" i="15"/>
  <c r="E16" i="15"/>
  <c r="D16" i="15"/>
  <c r="C16" i="15"/>
  <c r="F16" i="15" s="1"/>
  <c r="BP15" i="15"/>
  <c r="BD15" i="15"/>
  <c r="E15" i="15"/>
  <c r="D15" i="15"/>
  <c r="C15" i="15"/>
  <c r="A15" i="15"/>
  <c r="BP14" i="15"/>
  <c r="BD14" i="15"/>
  <c r="E14" i="15"/>
  <c r="D14" i="15"/>
  <c r="C14" i="15"/>
  <c r="BP13" i="15"/>
  <c r="BD13" i="15"/>
  <c r="E13" i="15"/>
  <c r="D13" i="15"/>
  <c r="C13" i="15"/>
  <c r="A13" i="15"/>
  <c r="BP12" i="15"/>
  <c r="BD12" i="15"/>
  <c r="E12" i="15"/>
  <c r="D12" i="15"/>
  <c r="C12" i="15"/>
  <c r="BP11" i="15"/>
  <c r="BD11" i="15"/>
  <c r="E11" i="15"/>
  <c r="D11" i="15"/>
  <c r="C11" i="15"/>
  <c r="BP10" i="15"/>
  <c r="BD10" i="15"/>
  <c r="E10" i="15"/>
  <c r="D10" i="15"/>
  <c r="C10" i="15"/>
  <c r="BS8" i="15"/>
  <c r="BR8" i="15"/>
  <c r="BQ8" i="15"/>
  <c r="BO8" i="15"/>
  <c r="BN8" i="15"/>
  <c r="BM8" i="15"/>
  <c r="BL8" i="15"/>
  <c r="BK8" i="15"/>
  <c r="BJ8" i="15"/>
  <c r="BI8" i="15"/>
  <c r="BH8" i="15"/>
  <c r="BG8" i="15"/>
  <c r="BF8" i="15"/>
  <c r="BE8" i="15"/>
  <c r="BA8" i="15"/>
  <c r="AX8" i="15"/>
  <c r="AU8" i="15"/>
  <c r="AR8" i="15"/>
  <c r="AO8" i="15"/>
  <c r="AL8" i="15"/>
  <c r="AI8" i="15"/>
  <c r="AF8" i="15"/>
  <c r="AC8" i="15"/>
  <c r="Z8" i="15"/>
  <c r="W8" i="15"/>
  <c r="T8" i="15"/>
  <c r="Q8" i="15"/>
  <c r="N8" i="15"/>
  <c r="K8" i="15"/>
  <c r="H8" i="15"/>
  <c r="G8" i="15"/>
  <c r="BQ7" i="15"/>
  <c r="BE7" i="15"/>
  <c r="G7" i="15"/>
  <c r="C7" i="15"/>
  <c r="B5" i="15"/>
  <c r="A5" i="15"/>
  <c r="B4" i="15"/>
  <c r="B3" i="15"/>
  <c r="B1" i="15"/>
  <c r="BS41" i="14"/>
  <c r="BR16" i="7" s="1"/>
  <c r="BR41" i="14"/>
  <c r="BQ16" i="7" s="1"/>
  <c r="BQ41" i="14"/>
  <c r="BP16" i="7" s="1"/>
  <c r="BO41" i="14"/>
  <c r="BN16" i="7" s="1"/>
  <c r="BN41" i="14"/>
  <c r="BM16" i="7" s="1"/>
  <c r="BM41" i="14"/>
  <c r="BL16" i="7" s="1"/>
  <c r="BL41" i="14"/>
  <c r="BK16" i="7" s="1"/>
  <c r="BK41" i="14"/>
  <c r="BJ16" i="7" s="1"/>
  <c r="BJ41" i="14"/>
  <c r="BI16" i="7" s="1"/>
  <c r="BI41" i="14"/>
  <c r="BH16" i="7" s="1"/>
  <c r="BH41" i="14"/>
  <c r="BG16" i="7" s="1"/>
  <c r="BG41" i="14"/>
  <c r="BF16" i="7" s="1"/>
  <c r="BF41" i="14"/>
  <c r="BE16" i="7" s="1"/>
  <c r="BE41" i="14"/>
  <c r="BD16" i="7" s="1"/>
  <c r="BC41" i="14"/>
  <c r="BB16" i="7" s="1"/>
  <c r="BB41" i="14"/>
  <c r="BA16" i="7" s="1"/>
  <c r="BA41" i="14"/>
  <c r="AZ16" i="7" s="1"/>
  <c r="AZ41" i="14"/>
  <c r="AY16" i="7" s="1"/>
  <c r="AY41" i="14"/>
  <c r="AX16" i="7" s="1"/>
  <c r="AX41" i="14"/>
  <c r="AW16" i="7" s="1"/>
  <c r="AW41" i="14"/>
  <c r="AV16" i="7" s="1"/>
  <c r="AV41" i="14"/>
  <c r="AU16" i="7" s="1"/>
  <c r="AU41" i="14"/>
  <c r="AT41" i="14"/>
  <c r="AS16" i="7" s="1"/>
  <c r="AS41" i="14"/>
  <c r="AR16" i="7" s="1"/>
  <c r="AR41" i="14"/>
  <c r="AQ16" i="7" s="1"/>
  <c r="AQ41" i="14"/>
  <c r="AP16" i="7" s="1"/>
  <c r="AP41" i="14"/>
  <c r="AO16" i="7" s="1"/>
  <c r="AO41" i="14"/>
  <c r="AN41" i="14"/>
  <c r="AM16" i="7" s="1"/>
  <c r="AM41" i="14"/>
  <c r="AL41" i="14"/>
  <c r="AK16" i="7" s="1"/>
  <c r="AK41" i="14"/>
  <c r="AJ16" i="7" s="1"/>
  <c r="AJ41" i="14"/>
  <c r="AI16" i="7" s="1"/>
  <c r="AI41" i="14"/>
  <c r="AI42" i="14" s="1"/>
  <c r="AH41" i="14"/>
  <c r="AG16" i="7" s="1"/>
  <c r="AG41" i="14"/>
  <c r="AF41" i="14"/>
  <c r="AE16" i="7" s="1"/>
  <c r="AE41" i="14"/>
  <c r="AD16" i="7" s="1"/>
  <c r="AD41" i="14"/>
  <c r="AC16" i="7" s="1"/>
  <c r="AC41" i="14"/>
  <c r="AB16" i="7" s="1"/>
  <c r="AB41" i="14"/>
  <c r="AA16" i="7" s="1"/>
  <c r="AA41" i="14"/>
  <c r="Z16" i="7" s="1"/>
  <c r="Z41" i="14"/>
  <c r="Y16" i="7" s="1"/>
  <c r="Y41" i="14"/>
  <c r="X16" i="7" s="1"/>
  <c r="X41" i="14"/>
  <c r="W16" i="7" s="1"/>
  <c r="W41" i="14"/>
  <c r="V41" i="14"/>
  <c r="U16" i="7" s="1"/>
  <c r="U41" i="14"/>
  <c r="T16" i="7" s="1"/>
  <c r="T41" i="14"/>
  <c r="S16" i="7" s="1"/>
  <c r="S41" i="14"/>
  <c r="R16" i="7" s="1"/>
  <c r="R41" i="14"/>
  <c r="Q16" i="7" s="1"/>
  <c r="Q41" i="14"/>
  <c r="P41" i="14"/>
  <c r="O16" i="7" s="1"/>
  <c r="O41" i="14"/>
  <c r="N41" i="14"/>
  <c r="M16" i="7" s="1"/>
  <c r="M41" i="14"/>
  <c r="L16" i="7" s="1"/>
  <c r="L41" i="14"/>
  <c r="K16" i="7" s="1"/>
  <c r="K41" i="14"/>
  <c r="K42" i="14" s="1"/>
  <c r="J41" i="14"/>
  <c r="I16" i="7" s="1"/>
  <c r="I41" i="14"/>
  <c r="H41" i="14"/>
  <c r="G16" i="7" s="1"/>
  <c r="G41" i="14"/>
  <c r="F16" i="7" s="1"/>
  <c r="BP40" i="14"/>
  <c r="BD40" i="14"/>
  <c r="E40" i="14"/>
  <c r="D40" i="14"/>
  <c r="C40" i="14"/>
  <c r="BP39" i="14"/>
  <c r="BD39" i="14"/>
  <c r="E39" i="14"/>
  <c r="D39" i="14"/>
  <c r="C39" i="14"/>
  <c r="A39" i="14"/>
  <c r="BP38" i="14"/>
  <c r="BD38" i="14"/>
  <c r="E38" i="14"/>
  <c r="D38" i="14"/>
  <c r="C38" i="14"/>
  <c r="A38" i="14"/>
  <c r="BP37" i="14"/>
  <c r="BD37" i="14"/>
  <c r="E37" i="14"/>
  <c r="D37" i="14"/>
  <c r="C37" i="14"/>
  <c r="BP36" i="14"/>
  <c r="BD36" i="14"/>
  <c r="E36" i="14"/>
  <c r="D36" i="14"/>
  <c r="C36" i="14"/>
  <c r="BP35" i="14"/>
  <c r="BD35" i="14"/>
  <c r="E35" i="14"/>
  <c r="D35" i="14"/>
  <c r="C35" i="14"/>
  <c r="A35" i="14"/>
  <c r="BP34" i="14"/>
  <c r="BD34" i="14"/>
  <c r="E34" i="14"/>
  <c r="D34" i="14"/>
  <c r="C34" i="14"/>
  <c r="BP33" i="14"/>
  <c r="BD33" i="14"/>
  <c r="E33" i="14"/>
  <c r="D33" i="14"/>
  <c r="C33" i="14"/>
  <c r="A33" i="14"/>
  <c r="BP32" i="14"/>
  <c r="BD32" i="14"/>
  <c r="E32" i="14"/>
  <c r="D32" i="14"/>
  <c r="C32" i="14"/>
  <c r="BP31" i="14"/>
  <c r="BD31" i="14"/>
  <c r="E31" i="14"/>
  <c r="D31" i="14"/>
  <c r="C31" i="14"/>
  <c r="BP30" i="14"/>
  <c r="BD30" i="14"/>
  <c r="E30" i="14"/>
  <c r="D30" i="14"/>
  <c r="C30" i="14"/>
  <c r="A30" i="14"/>
  <c r="BP29" i="14"/>
  <c r="BD29" i="14"/>
  <c r="E29" i="14"/>
  <c r="D29" i="14"/>
  <c r="C29" i="14"/>
  <c r="BP28" i="14"/>
  <c r="BD28" i="14"/>
  <c r="E28" i="14"/>
  <c r="D28" i="14"/>
  <c r="C28" i="14"/>
  <c r="BP27" i="14"/>
  <c r="BD27" i="14"/>
  <c r="E27" i="14"/>
  <c r="D27" i="14"/>
  <c r="C27" i="14"/>
  <c r="A27" i="14"/>
  <c r="BP26" i="14"/>
  <c r="BD26" i="14"/>
  <c r="E26" i="14"/>
  <c r="D26" i="14"/>
  <c r="C26" i="14"/>
  <c r="BP25" i="14"/>
  <c r="BD25" i="14"/>
  <c r="E25" i="14"/>
  <c r="D25" i="14"/>
  <c r="C25" i="14"/>
  <c r="A25" i="14"/>
  <c r="BP24" i="14"/>
  <c r="BD24" i="14"/>
  <c r="E24" i="14"/>
  <c r="D24" i="14"/>
  <c r="C24" i="14"/>
  <c r="F24" i="14" s="1"/>
  <c r="BP23" i="14"/>
  <c r="BD23" i="14"/>
  <c r="E23" i="14"/>
  <c r="D23" i="14"/>
  <c r="C23" i="14"/>
  <c r="BP22" i="14"/>
  <c r="BD22" i="14"/>
  <c r="E22" i="14"/>
  <c r="D22" i="14"/>
  <c r="C22" i="14"/>
  <c r="A22" i="14"/>
  <c r="BP21" i="14"/>
  <c r="BD21" i="14"/>
  <c r="E21" i="14"/>
  <c r="D21" i="14"/>
  <c r="C21" i="14"/>
  <c r="BP20" i="14"/>
  <c r="BD20" i="14"/>
  <c r="E20" i="14"/>
  <c r="D20" i="14"/>
  <c r="C20" i="14"/>
  <c r="BP19" i="14"/>
  <c r="BD19" i="14"/>
  <c r="E19" i="14"/>
  <c r="D19" i="14"/>
  <c r="C19" i="14"/>
  <c r="A19" i="14"/>
  <c r="BP18" i="14"/>
  <c r="BD18" i="14"/>
  <c r="E18" i="14"/>
  <c r="D18" i="14"/>
  <c r="C18" i="14"/>
  <c r="BP17" i="14"/>
  <c r="BD17" i="14"/>
  <c r="E17" i="14"/>
  <c r="D17" i="14"/>
  <c r="C17" i="14"/>
  <c r="A17" i="14"/>
  <c r="BP16" i="14"/>
  <c r="BD16" i="14"/>
  <c r="E16" i="14"/>
  <c r="D16" i="14"/>
  <c r="C16" i="14"/>
  <c r="BP15" i="14"/>
  <c r="BD15" i="14"/>
  <c r="E15" i="14"/>
  <c r="D15" i="14"/>
  <c r="C15" i="14"/>
  <c r="F15" i="14" s="1"/>
  <c r="A15" i="14"/>
  <c r="BP14" i="14"/>
  <c r="BD14" i="14"/>
  <c r="E14" i="14"/>
  <c r="D14" i="14"/>
  <c r="C14" i="14"/>
  <c r="A14" i="14"/>
  <c r="BP13" i="14"/>
  <c r="BD13" i="14"/>
  <c r="E13" i="14"/>
  <c r="D13" i="14"/>
  <c r="C13" i="14"/>
  <c r="BP12" i="14"/>
  <c r="BD12" i="14"/>
  <c r="E12" i="14"/>
  <c r="D12" i="14"/>
  <c r="C12" i="14"/>
  <c r="BP11" i="14"/>
  <c r="BD11" i="14"/>
  <c r="E11" i="14"/>
  <c r="D11" i="14"/>
  <c r="C11" i="14"/>
  <c r="A11" i="14"/>
  <c r="BP10" i="14"/>
  <c r="BP41" i="14" s="1"/>
  <c r="BO16" i="7" s="1"/>
  <c r="BD10" i="14"/>
  <c r="E10" i="14"/>
  <c r="D10" i="14"/>
  <c r="C10" i="14"/>
  <c r="A10" i="14"/>
  <c r="BS8" i="14"/>
  <c r="BR8" i="14"/>
  <c r="BQ8" i="14"/>
  <c r="BO8" i="14"/>
  <c r="BN8" i="14"/>
  <c r="BM8" i="14"/>
  <c r="BL8" i="14"/>
  <c r="BK8" i="14"/>
  <c r="BJ8" i="14"/>
  <c r="BI8" i="14"/>
  <c r="BH8" i="14"/>
  <c r="BG8" i="14"/>
  <c r="BF8" i="14"/>
  <c r="BE8" i="14"/>
  <c r="BA8" i="14"/>
  <c r="AX8" i="14"/>
  <c r="AU8" i="14"/>
  <c r="AR8" i="14"/>
  <c r="AO8" i="14"/>
  <c r="AL8" i="14"/>
  <c r="AI8" i="14"/>
  <c r="AF8" i="14"/>
  <c r="AC8" i="14"/>
  <c r="Z8" i="14"/>
  <c r="W8" i="14"/>
  <c r="T8" i="14"/>
  <c r="Q8" i="14"/>
  <c r="N8" i="14"/>
  <c r="K8" i="14"/>
  <c r="H8" i="14"/>
  <c r="G8" i="14"/>
  <c r="BQ7" i="14"/>
  <c r="BE7" i="14"/>
  <c r="G7" i="14"/>
  <c r="C7" i="14"/>
  <c r="B5" i="14"/>
  <c r="A5" i="14"/>
  <c r="B4" i="14"/>
  <c r="B3" i="14"/>
  <c r="B1" i="14"/>
  <c r="BS40" i="13"/>
  <c r="BR15" i="7" s="1"/>
  <c r="BR40" i="13"/>
  <c r="BQ15" i="7" s="1"/>
  <c r="BQ40" i="13"/>
  <c r="BP15" i="7" s="1"/>
  <c r="BO40" i="13"/>
  <c r="BN15" i="7" s="1"/>
  <c r="BN40" i="13"/>
  <c r="BM15" i="7" s="1"/>
  <c r="BM40" i="13"/>
  <c r="BL15" i="7" s="1"/>
  <c r="BL40" i="13"/>
  <c r="BK15" i="7" s="1"/>
  <c r="BK40" i="13"/>
  <c r="BJ15" i="7" s="1"/>
  <c r="BJ40" i="13"/>
  <c r="BI15" i="7" s="1"/>
  <c r="BI40" i="13"/>
  <c r="BH15" i="7" s="1"/>
  <c r="BH40" i="13"/>
  <c r="BG15" i="7" s="1"/>
  <c r="BG40" i="13"/>
  <c r="BF15" i="7" s="1"/>
  <c r="BF40" i="13"/>
  <c r="BE15" i="7" s="1"/>
  <c r="BE40" i="13"/>
  <c r="BD15" i="7" s="1"/>
  <c r="BC40" i="13"/>
  <c r="BB15" i="7" s="1"/>
  <c r="BB40" i="13"/>
  <c r="BA15" i="7" s="1"/>
  <c r="BA40" i="13"/>
  <c r="AZ40" i="13"/>
  <c r="AY15" i="7" s="1"/>
  <c r="AY40" i="13"/>
  <c r="AX15" i="7" s="1"/>
  <c r="AX40" i="13"/>
  <c r="AW15" i="7" s="1"/>
  <c r="AW40" i="13"/>
  <c r="AV15" i="7" s="1"/>
  <c r="AV40" i="13"/>
  <c r="AU15" i="7" s="1"/>
  <c r="AU40" i="13"/>
  <c r="AT15" i="7" s="1"/>
  <c r="AT40" i="13"/>
  <c r="AS15" i="7" s="1"/>
  <c r="AS40" i="13"/>
  <c r="AR40" i="13"/>
  <c r="AQ15" i="7" s="1"/>
  <c r="AQ40" i="13"/>
  <c r="AP15" i="7" s="1"/>
  <c r="AP40" i="13"/>
  <c r="AO15" i="7" s="1"/>
  <c r="AO40" i="13"/>
  <c r="AN15" i="7" s="1"/>
  <c r="AN40" i="13"/>
  <c r="AM15" i="7" s="1"/>
  <c r="AM40" i="13"/>
  <c r="AL15" i="7" s="1"/>
  <c r="AL40" i="13"/>
  <c r="AK40" i="13"/>
  <c r="AJ15" i="7" s="1"/>
  <c r="AJ40" i="13"/>
  <c r="AI15" i="7" s="1"/>
  <c r="AI40" i="13"/>
  <c r="AH15" i="7" s="1"/>
  <c r="AH40" i="13"/>
  <c r="AG15" i="7" s="1"/>
  <c r="AG40" i="13"/>
  <c r="AF15" i="7" s="1"/>
  <c r="AF40" i="13"/>
  <c r="AE15" i="7" s="1"/>
  <c r="AE40" i="13"/>
  <c r="AD15" i="7" s="1"/>
  <c r="AD40" i="13"/>
  <c r="AC15" i="7" s="1"/>
  <c r="AC40" i="13"/>
  <c r="AB40" i="13"/>
  <c r="AA15" i="7" s="1"/>
  <c r="AA40" i="13"/>
  <c r="Z15" i="7" s="1"/>
  <c r="Z40" i="13"/>
  <c r="Y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BP39" i="13"/>
  <c r="BD39" i="13"/>
  <c r="E39" i="13"/>
  <c r="D39" i="13"/>
  <c r="C39" i="13"/>
  <c r="BP38" i="13"/>
  <c r="BD38" i="13"/>
  <c r="E38" i="13"/>
  <c r="D38" i="13"/>
  <c r="C38" i="13"/>
  <c r="BP37" i="13"/>
  <c r="BD37" i="13"/>
  <c r="E37" i="13"/>
  <c r="D37" i="13"/>
  <c r="C37" i="13"/>
  <c r="BP36" i="13"/>
  <c r="BD36" i="13"/>
  <c r="E36" i="13"/>
  <c r="D36" i="13"/>
  <c r="C36" i="13"/>
  <c r="BP35" i="13"/>
  <c r="BD35" i="13"/>
  <c r="E35" i="13"/>
  <c r="D35" i="13"/>
  <c r="C35" i="13"/>
  <c r="BP34" i="13"/>
  <c r="BD34" i="13"/>
  <c r="E34" i="13"/>
  <c r="D34" i="13"/>
  <c r="C34" i="13"/>
  <c r="BP33" i="13"/>
  <c r="BD33" i="13"/>
  <c r="E33" i="13"/>
  <c r="D33" i="13"/>
  <c r="C33" i="13"/>
  <c r="A33" i="13"/>
  <c r="BP32" i="13"/>
  <c r="BD32" i="13"/>
  <c r="E32" i="13"/>
  <c r="D32" i="13"/>
  <c r="C32" i="13"/>
  <c r="BP31" i="13"/>
  <c r="BD31" i="13"/>
  <c r="E31" i="13"/>
  <c r="D31" i="13"/>
  <c r="C31" i="13"/>
  <c r="A31" i="13"/>
  <c r="BP30" i="13"/>
  <c r="BD30" i="13"/>
  <c r="E30" i="13"/>
  <c r="D30" i="13"/>
  <c r="C30" i="13"/>
  <c r="BP29" i="13"/>
  <c r="BD29" i="13"/>
  <c r="E29" i="13"/>
  <c r="D29" i="13"/>
  <c r="C29" i="13"/>
  <c r="BP28" i="13"/>
  <c r="BD28" i="13"/>
  <c r="E28" i="13"/>
  <c r="D28" i="13"/>
  <c r="C28" i="13"/>
  <c r="BP27" i="13"/>
  <c r="BD27" i="13"/>
  <c r="E27" i="13"/>
  <c r="D27" i="13"/>
  <c r="C27" i="13"/>
  <c r="BP26" i="13"/>
  <c r="BD26" i="13"/>
  <c r="E26" i="13"/>
  <c r="D26" i="13"/>
  <c r="C26" i="13"/>
  <c r="BP25" i="13"/>
  <c r="BD25" i="13"/>
  <c r="E25" i="13"/>
  <c r="D25" i="13"/>
  <c r="C25" i="13"/>
  <c r="A25" i="13"/>
  <c r="BP24" i="13"/>
  <c r="BD24" i="13"/>
  <c r="E24" i="13"/>
  <c r="D24" i="13"/>
  <c r="C24" i="13"/>
  <c r="BP23" i="13"/>
  <c r="BD23" i="13"/>
  <c r="E23" i="13"/>
  <c r="D23" i="13"/>
  <c r="C23" i="13"/>
  <c r="A23" i="13"/>
  <c r="BP22" i="13"/>
  <c r="BD22" i="13"/>
  <c r="E22" i="13"/>
  <c r="D22" i="13"/>
  <c r="C22" i="13"/>
  <c r="BP21" i="13"/>
  <c r="BD21" i="13"/>
  <c r="E21" i="13"/>
  <c r="D21" i="13"/>
  <c r="C21" i="13"/>
  <c r="BP20" i="13"/>
  <c r="BD20" i="13"/>
  <c r="E20" i="13"/>
  <c r="D20" i="13"/>
  <c r="C20" i="13"/>
  <c r="BP19" i="13"/>
  <c r="BD19" i="13"/>
  <c r="E19" i="13"/>
  <c r="D19" i="13"/>
  <c r="C19" i="13"/>
  <c r="BP18" i="13"/>
  <c r="BD18" i="13"/>
  <c r="E18" i="13"/>
  <c r="D18" i="13"/>
  <c r="C18" i="13"/>
  <c r="BP17" i="13"/>
  <c r="BD17" i="13"/>
  <c r="E17" i="13"/>
  <c r="D17" i="13"/>
  <c r="C17" i="13"/>
  <c r="A17" i="13"/>
  <c r="BP16" i="13"/>
  <c r="BD16" i="13"/>
  <c r="E16" i="13"/>
  <c r="D16" i="13"/>
  <c r="C16" i="13"/>
  <c r="BP15" i="13"/>
  <c r="BD15" i="13"/>
  <c r="E15" i="13"/>
  <c r="D15" i="13"/>
  <c r="C15" i="13"/>
  <c r="A15" i="13"/>
  <c r="BP14" i="13"/>
  <c r="BD14" i="13"/>
  <c r="E14" i="13"/>
  <c r="D14" i="13"/>
  <c r="C14" i="13"/>
  <c r="BP13" i="13"/>
  <c r="BD13" i="13"/>
  <c r="E13" i="13"/>
  <c r="D13" i="13"/>
  <c r="C13" i="13"/>
  <c r="BP12" i="13"/>
  <c r="BD12" i="13"/>
  <c r="E12" i="13"/>
  <c r="D12" i="13"/>
  <c r="C12" i="13"/>
  <c r="BP11" i="13"/>
  <c r="BD11" i="13"/>
  <c r="E11" i="13"/>
  <c r="D11" i="13"/>
  <c r="C11" i="13"/>
  <c r="BP10" i="13"/>
  <c r="BD10" i="13"/>
  <c r="E10" i="13"/>
  <c r="D10" i="13"/>
  <c r="C10" i="13"/>
  <c r="BS8" i="13"/>
  <c r="BR8" i="13"/>
  <c r="BQ8" i="13"/>
  <c r="BO8" i="13"/>
  <c r="BN8" i="13"/>
  <c r="BM8" i="13"/>
  <c r="BL8" i="13"/>
  <c r="BK8" i="13"/>
  <c r="BJ8" i="13"/>
  <c r="BI8" i="13"/>
  <c r="BH8" i="13"/>
  <c r="BG8" i="13"/>
  <c r="BF8" i="13"/>
  <c r="BE8" i="13"/>
  <c r="BA8" i="13"/>
  <c r="AX8" i="13"/>
  <c r="AU8" i="13"/>
  <c r="AR8" i="13"/>
  <c r="AO8" i="13"/>
  <c r="AL8" i="13"/>
  <c r="AI8" i="13"/>
  <c r="AF8" i="13"/>
  <c r="AC8" i="13"/>
  <c r="Z8" i="13"/>
  <c r="W8" i="13"/>
  <c r="T8" i="13"/>
  <c r="Q8" i="13"/>
  <c r="N8" i="13"/>
  <c r="K8" i="13"/>
  <c r="H8" i="13"/>
  <c r="G8" i="13"/>
  <c r="BQ7" i="13"/>
  <c r="BE7" i="13"/>
  <c r="G7" i="13"/>
  <c r="C7" i="13"/>
  <c r="B5" i="13"/>
  <c r="A5" i="13"/>
  <c r="B4" i="13"/>
  <c r="B3" i="13"/>
  <c r="B1" i="13"/>
  <c r="BS41" i="12"/>
  <c r="BR41" i="12"/>
  <c r="BQ14" i="7" s="1"/>
  <c r="BQ41" i="12"/>
  <c r="BP14" i="7" s="1"/>
  <c r="BO41" i="12"/>
  <c r="BN14" i="7" s="1"/>
  <c r="BN41" i="12"/>
  <c r="BM14" i="7" s="1"/>
  <c r="BM41" i="12"/>
  <c r="BL14" i="7" s="1"/>
  <c r="BL41" i="12"/>
  <c r="BK14" i="7" s="1"/>
  <c r="BK41" i="12"/>
  <c r="BJ14" i="7" s="1"/>
  <c r="BJ41" i="12"/>
  <c r="BI14" i="7" s="1"/>
  <c r="BI41" i="12"/>
  <c r="BH14" i="7" s="1"/>
  <c r="BH41" i="12"/>
  <c r="BG14" i="7" s="1"/>
  <c r="BG41" i="12"/>
  <c r="BF14" i="7" s="1"/>
  <c r="BF41" i="12"/>
  <c r="BE14" i="7" s="1"/>
  <c r="BE41" i="12"/>
  <c r="BD14" i="7" s="1"/>
  <c r="BC41" i="12"/>
  <c r="BB14" i="7" s="1"/>
  <c r="BB41" i="12"/>
  <c r="BA41" i="12"/>
  <c r="BA42" i="12" s="1"/>
  <c r="AZ41" i="12"/>
  <c r="AY14" i="7" s="1"/>
  <c r="AY41" i="12"/>
  <c r="AX14" i="7" s="1"/>
  <c r="AX41" i="12"/>
  <c r="AW41" i="12"/>
  <c r="AV14" i="7" s="1"/>
  <c r="AV41" i="12"/>
  <c r="AU14" i="7" s="1"/>
  <c r="AU41" i="12"/>
  <c r="AT14" i="7" s="1"/>
  <c r="AT41" i="12"/>
  <c r="AS14" i="7" s="1"/>
  <c r="AS41" i="12"/>
  <c r="AR14" i="7" s="1"/>
  <c r="AR41" i="12"/>
  <c r="AQ14" i="7" s="1"/>
  <c r="AQ41" i="12"/>
  <c r="AP14" i="7" s="1"/>
  <c r="AP41" i="12"/>
  <c r="AO14" i="7" s="1"/>
  <c r="AO41" i="12"/>
  <c r="AN41" i="12"/>
  <c r="AM14" i="7" s="1"/>
  <c r="AM41" i="12"/>
  <c r="AL41" i="12"/>
  <c r="AK14" i="7" s="1"/>
  <c r="AK41" i="12"/>
  <c r="AJ14" i="7" s="1"/>
  <c r="AJ41" i="12"/>
  <c r="AI14" i="7" s="1"/>
  <c r="AI41" i="12"/>
  <c r="AH41" i="12"/>
  <c r="AG14" i="7" s="1"/>
  <c r="AG41" i="12"/>
  <c r="AF14" i="7" s="1"/>
  <c r="AF41" i="12"/>
  <c r="AE14" i="7" s="1"/>
  <c r="AE41" i="12"/>
  <c r="AD14" i="7" s="1"/>
  <c r="AD41" i="12"/>
  <c r="AC14" i="7" s="1"/>
  <c r="AC41" i="12"/>
  <c r="AC42" i="12" s="1"/>
  <c r="AB41" i="12"/>
  <c r="AA14" i="7" s="1"/>
  <c r="AA41" i="12"/>
  <c r="Z14" i="7" s="1"/>
  <c r="Z41" i="12"/>
  <c r="Y41" i="12"/>
  <c r="X14" i="7" s="1"/>
  <c r="X41" i="12"/>
  <c r="W14" i="7" s="1"/>
  <c r="W41" i="12"/>
  <c r="V14" i="7" s="1"/>
  <c r="V41" i="12"/>
  <c r="U41" i="12"/>
  <c r="T14" i="7" s="1"/>
  <c r="T41" i="12"/>
  <c r="S14" i="7" s="1"/>
  <c r="S41" i="12"/>
  <c r="R14" i="7" s="1"/>
  <c r="R41" i="12"/>
  <c r="Q14" i="7" s="1"/>
  <c r="Q41" i="12"/>
  <c r="P41" i="12"/>
  <c r="O14" i="7" s="1"/>
  <c r="O41" i="12"/>
  <c r="N14" i="7" s="1"/>
  <c r="N41" i="12"/>
  <c r="M14" i="7" s="1"/>
  <c r="M41" i="12"/>
  <c r="L14" i="7" s="1"/>
  <c r="L41" i="12"/>
  <c r="K14" i="7" s="1"/>
  <c r="K41" i="12"/>
  <c r="J41" i="12"/>
  <c r="I14" i="7" s="1"/>
  <c r="I41" i="12"/>
  <c r="H14" i="7" s="1"/>
  <c r="H41" i="12"/>
  <c r="G14" i="7" s="1"/>
  <c r="G41" i="12"/>
  <c r="BP40" i="12"/>
  <c r="BD40" i="12"/>
  <c r="E40" i="12"/>
  <c r="D40" i="12"/>
  <c r="C40" i="12"/>
  <c r="BP39" i="12"/>
  <c r="BD39" i="12"/>
  <c r="E39" i="12"/>
  <c r="D39" i="12"/>
  <c r="C39" i="12"/>
  <c r="F39" i="12" s="1"/>
  <c r="BP38" i="12"/>
  <c r="BD38" i="12"/>
  <c r="E38" i="12"/>
  <c r="D38" i="12"/>
  <c r="C38" i="12"/>
  <c r="A38" i="12"/>
  <c r="BP37" i="12"/>
  <c r="BD37" i="12"/>
  <c r="E37" i="12"/>
  <c r="D37" i="12"/>
  <c r="C37" i="12"/>
  <c r="BP36" i="12"/>
  <c r="BD36" i="12"/>
  <c r="E36" i="12"/>
  <c r="D36" i="12"/>
  <c r="C36" i="12"/>
  <c r="F36" i="12" s="1"/>
  <c r="BP35" i="12"/>
  <c r="BD35" i="12"/>
  <c r="E35" i="12"/>
  <c r="D35" i="12"/>
  <c r="C35" i="12"/>
  <c r="A35" i="12"/>
  <c r="BP34" i="12"/>
  <c r="BD34" i="12"/>
  <c r="E34" i="12"/>
  <c r="D34" i="12"/>
  <c r="C34" i="12"/>
  <c r="A34" i="12"/>
  <c r="BP33" i="12"/>
  <c r="BD33" i="12"/>
  <c r="E33" i="12"/>
  <c r="D33" i="12"/>
  <c r="C33" i="12"/>
  <c r="A33" i="12"/>
  <c r="BP32" i="12"/>
  <c r="BD32" i="12"/>
  <c r="E32" i="12"/>
  <c r="D32" i="12"/>
  <c r="C32" i="12"/>
  <c r="BP31" i="12"/>
  <c r="BD31" i="12"/>
  <c r="E31" i="12"/>
  <c r="D31" i="12"/>
  <c r="C31" i="12"/>
  <c r="BP30" i="12"/>
  <c r="BD30" i="12"/>
  <c r="E30" i="12"/>
  <c r="D30" i="12"/>
  <c r="C30" i="12"/>
  <c r="F30" i="12" s="1"/>
  <c r="A30" i="12"/>
  <c r="BP29" i="12"/>
  <c r="BD29" i="12"/>
  <c r="E29" i="12"/>
  <c r="D29" i="12"/>
  <c r="C29" i="12"/>
  <c r="BP28" i="12"/>
  <c r="BD28" i="12"/>
  <c r="E28" i="12"/>
  <c r="D28" i="12"/>
  <c r="C28" i="12"/>
  <c r="BP27" i="12"/>
  <c r="BD27" i="12"/>
  <c r="E27" i="12"/>
  <c r="D27" i="12"/>
  <c r="C27" i="12"/>
  <c r="F27" i="12" s="1"/>
  <c r="A27" i="12"/>
  <c r="BP26" i="12"/>
  <c r="BD26" i="12"/>
  <c r="E26" i="12"/>
  <c r="D26" i="12"/>
  <c r="C26" i="12"/>
  <c r="BP25" i="12"/>
  <c r="BD25" i="12"/>
  <c r="E25" i="12"/>
  <c r="D25" i="12"/>
  <c r="C25" i="12"/>
  <c r="A25" i="12"/>
  <c r="BP24" i="12"/>
  <c r="BD24" i="12"/>
  <c r="E24" i="12"/>
  <c r="D24" i="12"/>
  <c r="C24" i="12"/>
  <c r="BP23" i="12"/>
  <c r="BD23" i="12"/>
  <c r="E23" i="12"/>
  <c r="D23" i="12"/>
  <c r="C23" i="12"/>
  <c r="BP22" i="12"/>
  <c r="BD22" i="12"/>
  <c r="E22" i="12"/>
  <c r="D22" i="12"/>
  <c r="C22" i="12"/>
  <c r="A22" i="12"/>
  <c r="BP21" i="12"/>
  <c r="BD21" i="12"/>
  <c r="E21" i="12"/>
  <c r="D21" i="12"/>
  <c r="C21" i="12"/>
  <c r="A21" i="12"/>
  <c r="BP20" i="12"/>
  <c r="BD20" i="12"/>
  <c r="E20" i="12"/>
  <c r="D20" i="12"/>
  <c r="C20" i="12"/>
  <c r="BP19" i="12"/>
  <c r="BD19" i="12"/>
  <c r="E19" i="12"/>
  <c r="D19" i="12"/>
  <c r="C19" i="12"/>
  <c r="A19" i="12"/>
  <c r="BP18" i="12"/>
  <c r="BD18" i="12"/>
  <c r="E18" i="12"/>
  <c r="D18" i="12"/>
  <c r="C18" i="12"/>
  <c r="BP17" i="12"/>
  <c r="BD17" i="12"/>
  <c r="E17" i="12"/>
  <c r="D17" i="12"/>
  <c r="C17" i="12"/>
  <c r="BP16" i="12"/>
  <c r="BD16" i="12"/>
  <c r="E16" i="12"/>
  <c r="D16" i="12"/>
  <c r="C16" i="12"/>
  <c r="BP15" i="12"/>
  <c r="BD15" i="12"/>
  <c r="E15" i="12"/>
  <c r="D15" i="12"/>
  <c r="C15" i="12"/>
  <c r="BP14" i="12"/>
  <c r="BD14" i="12"/>
  <c r="E14" i="12"/>
  <c r="D14" i="12"/>
  <c r="C14" i="12"/>
  <c r="A14" i="12"/>
  <c r="BP13" i="12"/>
  <c r="BD13" i="12"/>
  <c r="E13" i="12"/>
  <c r="D13" i="12"/>
  <c r="C13" i="12"/>
  <c r="BP12" i="12"/>
  <c r="BD12" i="12"/>
  <c r="E12" i="12"/>
  <c r="D12" i="12"/>
  <c r="C12" i="12"/>
  <c r="BP11" i="12"/>
  <c r="BD11" i="12"/>
  <c r="E11" i="12"/>
  <c r="D11" i="12"/>
  <c r="C11" i="12"/>
  <c r="A11" i="12"/>
  <c r="BP10" i="12"/>
  <c r="BD10" i="12"/>
  <c r="E10" i="12"/>
  <c r="D10" i="12"/>
  <c r="C10" i="12"/>
  <c r="BS8" i="12"/>
  <c r="BR8" i="12"/>
  <c r="BQ8" i="12"/>
  <c r="BO8" i="12"/>
  <c r="BN8" i="12"/>
  <c r="BM8" i="12"/>
  <c r="BL8" i="12"/>
  <c r="BK8" i="12"/>
  <c r="BJ8" i="12"/>
  <c r="BI8" i="12"/>
  <c r="BH8" i="12"/>
  <c r="BG8" i="12"/>
  <c r="BF8" i="12"/>
  <c r="BE8" i="12"/>
  <c r="BA8" i="12"/>
  <c r="AX8" i="12"/>
  <c r="AU8" i="12"/>
  <c r="AR8" i="12"/>
  <c r="AO8" i="12"/>
  <c r="AL8" i="12"/>
  <c r="AI8" i="12"/>
  <c r="AF8" i="12"/>
  <c r="AC8" i="12"/>
  <c r="Z8" i="12"/>
  <c r="W8" i="12"/>
  <c r="T8" i="12"/>
  <c r="Q8" i="12"/>
  <c r="N8" i="12"/>
  <c r="K8" i="12"/>
  <c r="H8" i="12"/>
  <c r="G8" i="12"/>
  <c r="BQ7" i="12"/>
  <c r="BE7" i="12"/>
  <c r="G7" i="12"/>
  <c r="C7" i="12"/>
  <c r="B5" i="12"/>
  <c r="A5" i="12"/>
  <c r="B4" i="12"/>
  <c r="B3" i="12"/>
  <c r="B1" i="12"/>
  <c r="BS40" i="11"/>
  <c r="BR13" i="7" s="1"/>
  <c r="BR40" i="11"/>
  <c r="BQ13" i="7" s="1"/>
  <c r="BQ40" i="11"/>
  <c r="BP13" i="7" s="1"/>
  <c r="BO40" i="11"/>
  <c r="BN13" i="7" s="1"/>
  <c r="BN40" i="11"/>
  <c r="BM13" i="7" s="1"/>
  <c r="BM40" i="11"/>
  <c r="BL13" i="7" s="1"/>
  <c r="BL40" i="11"/>
  <c r="BK13" i="7" s="1"/>
  <c r="BK40" i="11"/>
  <c r="BJ13" i="7" s="1"/>
  <c r="BJ40" i="11"/>
  <c r="BI13" i="7" s="1"/>
  <c r="BI40" i="11"/>
  <c r="BH13" i="7" s="1"/>
  <c r="BH40" i="11"/>
  <c r="BG13" i="7" s="1"/>
  <c r="BG40" i="11"/>
  <c r="BF13" i="7" s="1"/>
  <c r="BF40" i="11"/>
  <c r="BE13" i="7" s="1"/>
  <c r="BE40" i="11"/>
  <c r="BD13" i="7" s="1"/>
  <c r="BC40" i="11"/>
  <c r="BB13" i="7" s="1"/>
  <c r="BB40" i="11"/>
  <c r="BA40" i="11"/>
  <c r="AZ13" i="7" s="1"/>
  <c r="AZ40" i="11"/>
  <c r="AY13" i="7" s="1"/>
  <c r="AY40" i="11"/>
  <c r="AX13" i="7" s="1"/>
  <c r="AX40" i="11"/>
  <c r="AW13" i="7" s="1"/>
  <c r="AW40" i="11"/>
  <c r="AV13" i="7" s="1"/>
  <c r="AV40" i="11"/>
  <c r="AU13" i="7" s="1"/>
  <c r="AU40" i="11"/>
  <c r="AT13" i="7" s="1"/>
  <c r="AT40" i="11"/>
  <c r="AS13" i="7" s="1"/>
  <c r="AS40" i="11"/>
  <c r="AR13" i="7" s="1"/>
  <c r="AR40" i="11"/>
  <c r="AQ13" i="7" s="1"/>
  <c r="AQ40" i="11"/>
  <c r="AP13" i="7" s="1"/>
  <c r="AP40" i="11"/>
  <c r="AO13" i="7" s="1"/>
  <c r="AO40" i="11"/>
  <c r="AN13" i="7" s="1"/>
  <c r="AN40" i="11"/>
  <c r="AM13" i="7" s="1"/>
  <c r="AM40" i="11"/>
  <c r="AL13" i="7" s="1"/>
  <c r="AL40" i="11"/>
  <c r="AK40" i="11"/>
  <c r="AJ13" i="7" s="1"/>
  <c r="AJ40" i="11"/>
  <c r="AI13" i="7" s="1"/>
  <c r="AI40" i="11"/>
  <c r="AH13" i="7" s="1"/>
  <c r="AH40" i="11"/>
  <c r="AG13" i="7" s="1"/>
  <c r="AG40" i="11"/>
  <c r="AF13" i="7" s="1"/>
  <c r="AF40" i="11"/>
  <c r="AF41" i="11" s="1"/>
  <c r="AE40" i="11"/>
  <c r="AD13" i="7" s="1"/>
  <c r="AD40" i="11"/>
  <c r="AC40" i="11"/>
  <c r="AB13" i="7" s="1"/>
  <c r="AB40" i="11"/>
  <c r="AA13" i="7" s="1"/>
  <c r="AA40" i="11"/>
  <c r="Z13" i="7" s="1"/>
  <c r="Z40" i="11"/>
  <c r="Y13" i="7" s="1"/>
  <c r="Y40" i="11"/>
  <c r="X13" i="7" s="1"/>
  <c r="X40" i="11"/>
  <c r="W13" i="7" s="1"/>
  <c r="W40" i="11"/>
  <c r="V13" i="7" s="1"/>
  <c r="V40" i="11"/>
  <c r="U13" i="7" s="1"/>
  <c r="U40" i="11"/>
  <c r="T13" i="7" s="1"/>
  <c r="T40" i="11"/>
  <c r="S13" i="7" s="1"/>
  <c r="S40" i="11"/>
  <c r="R13" i="7" s="1"/>
  <c r="R40" i="11"/>
  <c r="Q13" i="7" s="1"/>
  <c r="Q40" i="11"/>
  <c r="P13" i="7" s="1"/>
  <c r="P40" i="11"/>
  <c r="O13" i="7" s="1"/>
  <c r="O40" i="11"/>
  <c r="N13" i="7" s="1"/>
  <c r="N40" i="11"/>
  <c r="M40" i="11"/>
  <c r="L13" i="7" s="1"/>
  <c r="L40" i="11"/>
  <c r="K13" i="7" s="1"/>
  <c r="K40" i="11"/>
  <c r="J13" i="7" s="1"/>
  <c r="J40" i="11"/>
  <c r="I13" i="7" s="1"/>
  <c r="I40" i="11"/>
  <c r="H13" i="7" s="1"/>
  <c r="H40" i="11"/>
  <c r="G13" i="7" s="1"/>
  <c r="G40" i="11"/>
  <c r="F13" i="7" s="1"/>
  <c r="BP39" i="11"/>
  <c r="BD39" i="11"/>
  <c r="E39" i="11"/>
  <c r="D39" i="11"/>
  <c r="C39" i="11"/>
  <c r="A39" i="11"/>
  <c r="BP38" i="11"/>
  <c r="BD38" i="11"/>
  <c r="E38" i="11"/>
  <c r="D38" i="11"/>
  <c r="C38" i="11"/>
  <c r="BP37" i="11"/>
  <c r="BD37" i="11"/>
  <c r="E37" i="11"/>
  <c r="D37" i="11"/>
  <c r="C37" i="11"/>
  <c r="BP36" i="11"/>
  <c r="BD36" i="11"/>
  <c r="E36" i="11"/>
  <c r="D36" i="11"/>
  <c r="C36" i="11"/>
  <c r="BP35" i="11"/>
  <c r="BD35" i="11"/>
  <c r="E35" i="11"/>
  <c r="D35" i="11"/>
  <c r="C35" i="11"/>
  <c r="A35" i="11"/>
  <c r="BP34" i="11"/>
  <c r="BD34" i="11"/>
  <c r="E34" i="11"/>
  <c r="D34" i="11"/>
  <c r="C34" i="11"/>
  <c r="BP33" i="11"/>
  <c r="BD33" i="11"/>
  <c r="E33" i="11"/>
  <c r="D33" i="11"/>
  <c r="C33" i="11"/>
  <c r="BP32" i="11"/>
  <c r="BD32" i="11"/>
  <c r="E32" i="11"/>
  <c r="D32" i="11"/>
  <c r="C32" i="11"/>
  <c r="BP31" i="11"/>
  <c r="BD31" i="11"/>
  <c r="E31" i="11"/>
  <c r="D31" i="11"/>
  <c r="C31" i="11"/>
  <c r="A31" i="11"/>
  <c r="BP30" i="11"/>
  <c r="BD30" i="11"/>
  <c r="E30" i="11"/>
  <c r="D30" i="11"/>
  <c r="C30" i="11"/>
  <c r="BP29" i="11"/>
  <c r="BD29" i="11"/>
  <c r="E29" i="11"/>
  <c r="D29" i="11"/>
  <c r="C29" i="11"/>
  <c r="BP28" i="11"/>
  <c r="BD28" i="11"/>
  <c r="E28" i="11"/>
  <c r="D28" i="11"/>
  <c r="C28" i="11"/>
  <c r="A28" i="11"/>
  <c r="BP27" i="11"/>
  <c r="BD27" i="11"/>
  <c r="E27" i="11"/>
  <c r="D27" i="11"/>
  <c r="C27" i="11"/>
  <c r="BP26" i="11"/>
  <c r="BD26" i="11"/>
  <c r="E26" i="11"/>
  <c r="D26" i="11"/>
  <c r="C26" i="11"/>
  <c r="BP25" i="11"/>
  <c r="BD25" i="11"/>
  <c r="E25" i="11"/>
  <c r="D25" i="11"/>
  <c r="C25" i="11"/>
  <c r="BP24" i="11"/>
  <c r="BD24" i="11"/>
  <c r="E24" i="11"/>
  <c r="D24" i="11"/>
  <c r="C24" i="11"/>
  <c r="BP23" i="11"/>
  <c r="BD23" i="11"/>
  <c r="E23" i="11"/>
  <c r="D23" i="11"/>
  <c r="C23" i="11"/>
  <c r="A23" i="11"/>
  <c r="BP22" i="11"/>
  <c r="BD22" i="11"/>
  <c r="E22" i="11"/>
  <c r="D22" i="11"/>
  <c r="C22" i="11"/>
  <c r="BP21" i="11"/>
  <c r="BD21" i="11"/>
  <c r="E21" i="11"/>
  <c r="D21" i="11"/>
  <c r="C21" i="11"/>
  <c r="BP20" i="11"/>
  <c r="BD20" i="11"/>
  <c r="E20" i="11"/>
  <c r="D20" i="11"/>
  <c r="C20" i="11"/>
  <c r="A20" i="11"/>
  <c r="BP19" i="11"/>
  <c r="BD19" i="11"/>
  <c r="E19" i="11"/>
  <c r="D19" i="11"/>
  <c r="C19" i="11"/>
  <c r="BP18" i="11"/>
  <c r="BD18" i="11"/>
  <c r="E18" i="11"/>
  <c r="D18" i="11"/>
  <c r="C18" i="11"/>
  <c r="F18" i="11" s="1"/>
  <c r="BP17" i="11"/>
  <c r="BD17" i="11"/>
  <c r="E17" i="11"/>
  <c r="D17" i="11"/>
  <c r="C17" i="11"/>
  <c r="BP16" i="11"/>
  <c r="BD16" i="11"/>
  <c r="E16" i="11"/>
  <c r="D16" i="11"/>
  <c r="C16" i="11"/>
  <c r="BP15" i="11"/>
  <c r="BD15" i="11"/>
  <c r="E15" i="11"/>
  <c r="D15" i="11"/>
  <c r="C15" i="11"/>
  <c r="A15" i="11"/>
  <c r="BP14" i="11"/>
  <c r="BD14" i="11"/>
  <c r="E14" i="11"/>
  <c r="D14" i="11"/>
  <c r="C14" i="11"/>
  <c r="BP13" i="11"/>
  <c r="BD13" i="11"/>
  <c r="E13" i="11"/>
  <c r="D13" i="11"/>
  <c r="C13" i="11"/>
  <c r="A13" i="11"/>
  <c r="BP12" i="11"/>
  <c r="BD12" i="11"/>
  <c r="E12" i="11"/>
  <c r="D12" i="11"/>
  <c r="C12" i="11"/>
  <c r="A12" i="11"/>
  <c r="BP11" i="11"/>
  <c r="BD11" i="11"/>
  <c r="E11" i="11"/>
  <c r="D11" i="11"/>
  <c r="C11" i="11"/>
  <c r="BP10" i="11"/>
  <c r="BD10" i="11"/>
  <c r="E10" i="11"/>
  <c r="D10" i="11"/>
  <c r="C10" i="11"/>
  <c r="BS8" i="11"/>
  <c r="BR8" i="11"/>
  <c r="BQ8" i="11"/>
  <c r="BO8" i="11"/>
  <c r="BN8" i="11"/>
  <c r="BM8" i="11"/>
  <c r="BL8" i="11"/>
  <c r="BK8" i="11"/>
  <c r="BJ8" i="11"/>
  <c r="BI8" i="11"/>
  <c r="BH8" i="11"/>
  <c r="BG8" i="11"/>
  <c r="BF8" i="11"/>
  <c r="BE8" i="11"/>
  <c r="BA8" i="11"/>
  <c r="AX8" i="11"/>
  <c r="AU8" i="11"/>
  <c r="AR8" i="11"/>
  <c r="AO8" i="11"/>
  <c r="AL8" i="11"/>
  <c r="AI8" i="11"/>
  <c r="AF8" i="11"/>
  <c r="AC8" i="11"/>
  <c r="Z8" i="11"/>
  <c r="W8" i="11"/>
  <c r="T8" i="11"/>
  <c r="Q8" i="11"/>
  <c r="N8" i="11"/>
  <c r="K8" i="11"/>
  <c r="H8" i="11"/>
  <c r="G8" i="11"/>
  <c r="BQ7" i="11"/>
  <c r="BE7" i="11"/>
  <c r="G7" i="11"/>
  <c r="C7" i="11"/>
  <c r="B5" i="11"/>
  <c r="A5" i="11"/>
  <c r="B4" i="11"/>
  <c r="B3" i="11"/>
  <c r="B1" i="11"/>
  <c r="BS41" i="10"/>
  <c r="BR12" i="7" s="1"/>
  <c r="BR41" i="10"/>
  <c r="BQ12" i="7" s="1"/>
  <c r="BQ41" i="10"/>
  <c r="BP12" i="7" s="1"/>
  <c r="BO41" i="10"/>
  <c r="BN12" i="7" s="1"/>
  <c r="BN41" i="10"/>
  <c r="BM12" i="7" s="1"/>
  <c r="BM41" i="10"/>
  <c r="BL12" i="7" s="1"/>
  <c r="BL41" i="10"/>
  <c r="BK12" i="7" s="1"/>
  <c r="BK41" i="10"/>
  <c r="BJ12" i="7" s="1"/>
  <c r="BJ41" i="10"/>
  <c r="BI12" i="7" s="1"/>
  <c r="BI41" i="10"/>
  <c r="BH12" i="7" s="1"/>
  <c r="BH41" i="10"/>
  <c r="BG12" i="7" s="1"/>
  <c r="BG41" i="10"/>
  <c r="BF12" i="7" s="1"/>
  <c r="BF41" i="10"/>
  <c r="BE12" i="7" s="1"/>
  <c r="BE41" i="10"/>
  <c r="BD12" i="7" s="1"/>
  <c r="BC41" i="10"/>
  <c r="BB12" i="7" s="1"/>
  <c r="BB41" i="10"/>
  <c r="BA12" i="7" s="1"/>
  <c r="BA41" i="10"/>
  <c r="AZ12" i="7" s="1"/>
  <c r="AZ41" i="10"/>
  <c r="AY12" i="7" s="1"/>
  <c r="AY41" i="10"/>
  <c r="AX12" i="7" s="1"/>
  <c r="AX41" i="10"/>
  <c r="AW41" i="10"/>
  <c r="AV12" i="7" s="1"/>
  <c r="AV41" i="10"/>
  <c r="AU12" i="7" s="1"/>
  <c r="AU41" i="10"/>
  <c r="AT41" i="10"/>
  <c r="AS12" i="7" s="1"/>
  <c r="AS41" i="10"/>
  <c r="AR12" i="7" s="1"/>
  <c r="AR41" i="10"/>
  <c r="AQ41" i="10"/>
  <c r="AP12" i="7" s="1"/>
  <c r="AP41" i="10"/>
  <c r="AO12" i="7" s="1"/>
  <c r="AO41" i="10"/>
  <c r="AN41" i="10"/>
  <c r="AM12" i="7" s="1"/>
  <c r="AM41" i="10"/>
  <c r="AL12" i="7" s="1"/>
  <c r="AL41" i="10"/>
  <c r="AK41" i="10"/>
  <c r="AJ12" i="7" s="1"/>
  <c r="AJ41" i="10"/>
  <c r="AI12" i="7" s="1"/>
  <c r="AI41" i="10"/>
  <c r="AH41" i="10"/>
  <c r="AG12" i="7" s="1"/>
  <c r="AG41" i="10"/>
  <c r="AF41" i="10"/>
  <c r="AE12" i="7" s="1"/>
  <c r="AE41" i="10"/>
  <c r="AD12" i="7" s="1"/>
  <c r="AD41" i="10"/>
  <c r="AC12" i="7" s="1"/>
  <c r="AC41" i="10"/>
  <c r="AB12" i="7" s="1"/>
  <c r="AB41" i="10"/>
  <c r="AA12" i="7" s="1"/>
  <c r="AA41" i="10"/>
  <c r="Z12" i="7" s="1"/>
  <c r="Z41" i="10"/>
  <c r="Y41" i="10"/>
  <c r="X12" i="7" s="1"/>
  <c r="X41" i="10"/>
  <c r="W12" i="7" s="1"/>
  <c r="W41" i="10"/>
  <c r="V41" i="10"/>
  <c r="U12" i="7" s="1"/>
  <c r="U41" i="10"/>
  <c r="T12" i="7" s="1"/>
  <c r="T41" i="10"/>
  <c r="S12" i="7" s="1"/>
  <c r="S41" i="10"/>
  <c r="R12" i="7" s="1"/>
  <c r="R41" i="10"/>
  <c r="Q12" i="7" s="1"/>
  <c r="Q41" i="10"/>
  <c r="P41" i="10"/>
  <c r="O12" i="7" s="1"/>
  <c r="O41" i="10"/>
  <c r="N12" i="7" s="1"/>
  <c r="N41" i="10"/>
  <c r="M41" i="10"/>
  <c r="L12" i="7" s="1"/>
  <c r="L41" i="10"/>
  <c r="K41" i="10"/>
  <c r="J41" i="10"/>
  <c r="I12" i="7" s="1"/>
  <c r="I41" i="10"/>
  <c r="H41" i="10"/>
  <c r="G12" i="7" s="1"/>
  <c r="G41" i="10"/>
  <c r="F12" i="7" s="1"/>
  <c r="BP40" i="10"/>
  <c r="BD40" i="10"/>
  <c r="E40" i="10"/>
  <c r="D40" i="10"/>
  <c r="C40" i="10"/>
  <c r="BP39" i="10"/>
  <c r="BD39" i="10"/>
  <c r="E39" i="10"/>
  <c r="D39" i="10"/>
  <c r="C39" i="10"/>
  <c r="A39" i="10"/>
  <c r="BP38" i="10"/>
  <c r="BD38" i="10"/>
  <c r="E38" i="10"/>
  <c r="D38" i="10"/>
  <c r="C38" i="10"/>
  <c r="A38" i="10"/>
  <c r="BP37" i="10"/>
  <c r="BD37" i="10"/>
  <c r="E37" i="10"/>
  <c r="D37" i="10"/>
  <c r="C37" i="10"/>
  <c r="BP36" i="10"/>
  <c r="BD36" i="10"/>
  <c r="E36" i="10"/>
  <c r="D36" i="10"/>
  <c r="C36" i="10"/>
  <c r="BP35" i="10"/>
  <c r="BD35" i="10"/>
  <c r="E35" i="10"/>
  <c r="D35" i="10"/>
  <c r="C35" i="10"/>
  <c r="F35" i="10" s="1"/>
  <c r="BP34" i="10"/>
  <c r="BD34" i="10"/>
  <c r="E34" i="10"/>
  <c r="D34" i="10"/>
  <c r="C34" i="10"/>
  <c r="BP33" i="10"/>
  <c r="BD33" i="10"/>
  <c r="E33" i="10"/>
  <c r="D33" i="10"/>
  <c r="C33" i="10"/>
  <c r="BP32" i="10"/>
  <c r="BD32" i="10"/>
  <c r="E32" i="10"/>
  <c r="D32" i="10"/>
  <c r="C32" i="10"/>
  <c r="F32" i="10" s="1"/>
  <c r="BP31" i="10"/>
  <c r="BD31" i="10"/>
  <c r="E31" i="10"/>
  <c r="D31" i="10"/>
  <c r="C31" i="10"/>
  <c r="A31" i="10"/>
  <c r="BP30" i="10"/>
  <c r="BD30" i="10"/>
  <c r="E30" i="10"/>
  <c r="D30" i="10"/>
  <c r="C30" i="10"/>
  <c r="A30" i="10"/>
  <c r="BP29" i="10"/>
  <c r="BD29" i="10"/>
  <c r="E29" i="10"/>
  <c r="D29" i="10"/>
  <c r="C29" i="10"/>
  <c r="BP28" i="10"/>
  <c r="BD28" i="10"/>
  <c r="E28" i="10"/>
  <c r="D28" i="10"/>
  <c r="C28" i="10"/>
  <c r="BP27" i="10"/>
  <c r="BD27" i="10"/>
  <c r="E27" i="10"/>
  <c r="D27" i="10"/>
  <c r="C27" i="10"/>
  <c r="BP26" i="10"/>
  <c r="BD26" i="10"/>
  <c r="E26" i="10"/>
  <c r="D26" i="10"/>
  <c r="C26" i="10"/>
  <c r="F26" i="10" s="1"/>
  <c r="BP25" i="10"/>
  <c r="BD25" i="10"/>
  <c r="E25" i="10"/>
  <c r="D25" i="10"/>
  <c r="C25" i="10"/>
  <c r="BP24" i="10"/>
  <c r="BD24" i="10"/>
  <c r="E24" i="10"/>
  <c r="D24" i="10"/>
  <c r="C24" i="10"/>
  <c r="A24" i="10"/>
  <c r="BP23" i="10"/>
  <c r="BD23" i="10"/>
  <c r="E23" i="10"/>
  <c r="D23" i="10"/>
  <c r="C23" i="10"/>
  <c r="A23" i="10"/>
  <c r="BP22" i="10"/>
  <c r="BD22" i="10"/>
  <c r="E22" i="10"/>
  <c r="D22" i="10"/>
  <c r="C22" i="10"/>
  <c r="A22" i="10"/>
  <c r="BP21" i="10"/>
  <c r="BD21" i="10"/>
  <c r="E21" i="10"/>
  <c r="D21" i="10"/>
  <c r="C21" i="10"/>
  <c r="BP20" i="10"/>
  <c r="BD20" i="10"/>
  <c r="E20" i="10"/>
  <c r="D20" i="10"/>
  <c r="C20" i="10"/>
  <c r="BP19" i="10"/>
  <c r="BD19" i="10"/>
  <c r="E19" i="10"/>
  <c r="D19" i="10"/>
  <c r="C19" i="10"/>
  <c r="BP18" i="10"/>
  <c r="BD18" i="10"/>
  <c r="E18" i="10"/>
  <c r="D18" i="10"/>
  <c r="C18" i="10"/>
  <c r="BP17" i="10"/>
  <c r="BD17" i="10"/>
  <c r="E17" i="10"/>
  <c r="D17" i="10"/>
  <c r="C17" i="10"/>
  <c r="BP16" i="10"/>
  <c r="BD16" i="10"/>
  <c r="E16" i="10"/>
  <c r="D16" i="10"/>
  <c r="C16" i="10"/>
  <c r="F16" i="10" s="1"/>
  <c r="BP15" i="10"/>
  <c r="BD15" i="10"/>
  <c r="E15" i="10"/>
  <c r="D15" i="10"/>
  <c r="C15" i="10"/>
  <c r="A15" i="10"/>
  <c r="BP14" i="10"/>
  <c r="BD14" i="10"/>
  <c r="E14" i="10"/>
  <c r="D14" i="10"/>
  <c r="C14" i="10"/>
  <c r="A14" i="10"/>
  <c r="BP13" i="10"/>
  <c r="BD13" i="10"/>
  <c r="E13" i="10"/>
  <c r="D13" i="10"/>
  <c r="C13" i="10"/>
  <c r="BP12" i="10"/>
  <c r="BD12" i="10"/>
  <c r="E12" i="10"/>
  <c r="D12" i="10"/>
  <c r="C12" i="10"/>
  <c r="F12" i="10" s="1"/>
  <c r="BP11" i="10"/>
  <c r="BD11" i="10"/>
  <c r="E11" i="10"/>
  <c r="D11" i="10"/>
  <c r="C11" i="10"/>
  <c r="BP10" i="10"/>
  <c r="BD10" i="10"/>
  <c r="E10" i="10"/>
  <c r="D10" i="10"/>
  <c r="C10" i="10"/>
  <c r="BS8" i="10"/>
  <c r="BR8" i="10"/>
  <c r="BQ8" i="10"/>
  <c r="BO8" i="10"/>
  <c r="BN8" i="10"/>
  <c r="BM8" i="10"/>
  <c r="BL8" i="10"/>
  <c r="BK8" i="10"/>
  <c r="BJ8" i="10"/>
  <c r="BI8" i="10"/>
  <c r="BH8" i="10"/>
  <c r="BG8" i="10"/>
  <c r="BF8" i="10"/>
  <c r="BE8" i="10"/>
  <c r="BA8" i="10"/>
  <c r="AX8" i="10"/>
  <c r="AU8" i="10"/>
  <c r="AR8" i="10"/>
  <c r="AO8" i="10"/>
  <c r="AL8" i="10"/>
  <c r="AI8" i="10"/>
  <c r="AF8" i="10"/>
  <c r="AC8" i="10"/>
  <c r="Z8" i="10"/>
  <c r="W8" i="10"/>
  <c r="T8" i="10"/>
  <c r="Q8" i="10"/>
  <c r="N8" i="10"/>
  <c r="K8" i="10"/>
  <c r="H8" i="10"/>
  <c r="G8" i="10"/>
  <c r="BQ7" i="10"/>
  <c r="BE7" i="10"/>
  <c r="G7" i="10"/>
  <c r="C7" i="10"/>
  <c r="B5" i="10"/>
  <c r="A5" i="10"/>
  <c r="B4" i="10"/>
  <c r="B3" i="10"/>
  <c r="B1" i="10"/>
  <c r="AX40" i="9"/>
  <c r="AI40" i="9"/>
  <c r="Z40" i="9"/>
  <c r="K40" i="9"/>
  <c r="BP37" i="9"/>
  <c r="BD37" i="9"/>
  <c r="E37" i="9"/>
  <c r="D37" i="9"/>
  <c r="C37" i="9"/>
  <c r="BP36" i="9"/>
  <c r="BD36" i="9"/>
  <c r="E36" i="9"/>
  <c r="D36" i="9"/>
  <c r="C36" i="9"/>
  <c r="BP35" i="9"/>
  <c r="BD35" i="9"/>
  <c r="E35" i="9"/>
  <c r="D35" i="9"/>
  <c r="C35" i="9"/>
  <c r="BP34" i="9"/>
  <c r="BD34" i="9"/>
  <c r="E34" i="9"/>
  <c r="D34" i="9"/>
  <c r="C34" i="9"/>
  <c r="BP33" i="9"/>
  <c r="BD33" i="9"/>
  <c r="E33" i="9"/>
  <c r="D33" i="9"/>
  <c r="C33" i="9"/>
  <c r="A33" i="9"/>
  <c r="BP32" i="9"/>
  <c r="BD32" i="9"/>
  <c r="E32" i="9"/>
  <c r="D32" i="9"/>
  <c r="C32" i="9"/>
  <c r="F32" i="9" s="1"/>
  <c r="A32" i="9"/>
  <c r="BP31" i="9"/>
  <c r="BD31" i="9"/>
  <c r="E31" i="9"/>
  <c r="D31" i="9"/>
  <c r="C31" i="9"/>
  <c r="A31" i="9"/>
  <c r="BP30" i="9"/>
  <c r="BD30" i="9"/>
  <c r="E30" i="9"/>
  <c r="D30" i="9"/>
  <c r="C30" i="9"/>
  <c r="BP29" i="9"/>
  <c r="BD29" i="9"/>
  <c r="E29" i="9"/>
  <c r="D29" i="9"/>
  <c r="C29" i="9"/>
  <c r="BP28" i="9"/>
  <c r="BD28" i="9"/>
  <c r="E28" i="9"/>
  <c r="D28" i="9"/>
  <c r="C28" i="9"/>
  <c r="BP27" i="9"/>
  <c r="BD27" i="9"/>
  <c r="E27" i="9"/>
  <c r="D27" i="9"/>
  <c r="C27" i="9"/>
  <c r="BP26" i="9"/>
  <c r="BD26" i="9"/>
  <c r="E26" i="9"/>
  <c r="D26" i="9"/>
  <c r="C26" i="9"/>
  <c r="A26" i="9"/>
  <c r="BP25" i="9"/>
  <c r="BD25" i="9"/>
  <c r="E25" i="9"/>
  <c r="D25" i="9"/>
  <c r="C25" i="9"/>
  <c r="BP24" i="9"/>
  <c r="BD24" i="9"/>
  <c r="E24" i="9"/>
  <c r="D24" i="9"/>
  <c r="C24" i="9"/>
  <c r="A24" i="9"/>
  <c r="BP23" i="9"/>
  <c r="BD23" i="9"/>
  <c r="E23" i="9"/>
  <c r="D23" i="9"/>
  <c r="C23" i="9"/>
  <c r="A23" i="9"/>
  <c r="BP22" i="9"/>
  <c r="BD22" i="9"/>
  <c r="E22" i="9"/>
  <c r="D22" i="9"/>
  <c r="C22" i="9"/>
  <c r="BP21" i="9"/>
  <c r="BD21" i="9"/>
  <c r="E21" i="9"/>
  <c r="D21" i="9"/>
  <c r="C21" i="9"/>
  <c r="BP20" i="9"/>
  <c r="BD20" i="9"/>
  <c r="E20" i="9"/>
  <c r="D20" i="9"/>
  <c r="C20" i="9"/>
  <c r="BP19" i="9"/>
  <c r="BD19" i="9"/>
  <c r="E19" i="9"/>
  <c r="D19" i="9"/>
  <c r="C19" i="9"/>
  <c r="BP18" i="9"/>
  <c r="BD18" i="9"/>
  <c r="E18" i="9"/>
  <c r="D18" i="9"/>
  <c r="C18" i="9"/>
  <c r="A18" i="9"/>
  <c r="BP17" i="9"/>
  <c r="BD17" i="9"/>
  <c r="E17" i="9"/>
  <c r="D17" i="9"/>
  <c r="C17" i="9"/>
  <c r="BP16" i="9"/>
  <c r="BD16" i="9"/>
  <c r="E16" i="9"/>
  <c r="D16" i="9"/>
  <c r="C16" i="9"/>
  <c r="A16" i="9"/>
  <c r="BP15" i="9"/>
  <c r="BD15" i="9"/>
  <c r="E15" i="9"/>
  <c r="D15" i="9"/>
  <c r="C15" i="9"/>
  <c r="A15" i="9"/>
  <c r="BP14" i="9"/>
  <c r="BD14" i="9"/>
  <c r="E14" i="9"/>
  <c r="D14" i="9"/>
  <c r="C14" i="9"/>
  <c r="BP13" i="9"/>
  <c r="BD13" i="9"/>
  <c r="E13" i="9"/>
  <c r="D13" i="9"/>
  <c r="C13" i="9"/>
  <c r="BP12" i="9"/>
  <c r="BD12" i="9"/>
  <c r="E12" i="9"/>
  <c r="D12" i="9"/>
  <c r="C12" i="9"/>
  <c r="BP11" i="9"/>
  <c r="BD11" i="9"/>
  <c r="E11" i="9"/>
  <c r="D11" i="9"/>
  <c r="C11" i="9"/>
  <c r="BP10" i="9"/>
  <c r="BD10" i="9"/>
  <c r="E10" i="9"/>
  <c r="D10" i="9"/>
  <c r="C10" i="9"/>
  <c r="BS8" i="9"/>
  <c r="BR8" i="9"/>
  <c r="BQ8" i="9"/>
  <c r="BO8" i="9"/>
  <c r="BN8" i="9"/>
  <c r="BM8" i="9"/>
  <c r="BL8" i="9"/>
  <c r="BK8" i="9"/>
  <c r="BJ8" i="9"/>
  <c r="BI8" i="9"/>
  <c r="BH8" i="9"/>
  <c r="BG8" i="9"/>
  <c r="BF8" i="9"/>
  <c r="BE8" i="9"/>
  <c r="BA8" i="9"/>
  <c r="AX8" i="9"/>
  <c r="AU8" i="9"/>
  <c r="AR8" i="9"/>
  <c r="AO8" i="9"/>
  <c r="AL8" i="9"/>
  <c r="AI8" i="9"/>
  <c r="AF8" i="9"/>
  <c r="AC8" i="9"/>
  <c r="Z8" i="9"/>
  <c r="W8" i="9"/>
  <c r="T8" i="9"/>
  <c r="Q8" i="9"/>
  <c r="N8" i="9"/>
  <c r="K8" i="9"/>
  <c r="H8" i="9"/>
  <c r="G8" i="9"/>
  <c r="BQ7" i="9"/>
  <c r="BE7" i="9"/>
  <c r="G7" i="9"/>
  <c r="C7" i="9"/>
  <c r="B5" i="9"/>
  <c r="A5" i="9"/>
  <c r="B4" i="9"/>
  <c r="B3" i="9"/>
  <c r="B1" i="9"/>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C1" i="20"/>
  <c r="B1" i="7"/>
  <c r="N41" i="11" l="1"/>
  <c r="AL41" i="11"/>
  <c r="BA41" i="11"/>
  <c r="F16" i="19"/>
  <c r="F23" i="19"/>
  <c r="F29" i="19"/>
  <c r="F27" i="19"/>
  <c r="F10" i="19"/>
  <c r="F41" i="19" s="1"/>
  <c r="E21" i="7" s="1"/>
  <c r="F19" i="19"/>
  <c r="F26" i="19"/>
  <c r="F38" i="19"/>
  <c r="BD41" i="19"/>
  <c r="BC21" i="7" s="1"/>
  <c r="F22" i="19"/>
  <c r="W42" i="19"/>
  <c r="AU42" i="19"/>
  <c r="AU21" i="7"/>
  <c r="BP41" i="19"/>
  <c r="BO21" i="7" s="1"/>
  <c r="F12" i="19"/>
  <c r="F14" i="19"/>
  <c r="F18" i="19"/>
  <c r="F31" i="19"/>
  <c r="F34" i="19"/>
  <c r="D41" i="19"/>
  <c r="C21" i="7" s="1"/>
  <c r="Q42" i="19"/>
  <c r="AO42" i="19"/>
  <c r="Z42" i="19"/>
  <c r="AX42" i="19"/>
  <c r="K42" i="19"/>
  <c r="AI42" i="19"/>
  <c r="T42" i="19"/>
  <c r="AC42" i="19"/>
  <c r="AR42" i="19"/>
  <c r="BA42" i="19"/>
  <c r="E41" i="19"/>
  <c r="D21" i="7" s="1"/>
  <c r="N42" i="19"/>
  <c r="AL42" i="19"/>
  <c r="AZ21" i="7"/>
  <c r="AR21" i="7"/>
  <c r="AB21" i="7"/>
  <c r="T21" i="7"/>
  <c r="C41" i="19"/>
  <c r="B21" i="7" s="1"/>
  <c r="H42" i="19"/>
  <c r="AF42" i="19"/>
  <c r="AX21" i="7"/>
  <c r="Z21" i="7"/>
  <c r="H41" i="18"/>
  <c r="Q41" i="18"/>
  <c r="AF41" i="18"/>
  <c r="AO41" i="18"/>
  <c r="N41" i="18"/>
  <c r="AL41" i="18"/>
  <c r="F32" i="18"/>
  <c r="F35" i="18"/>
  <c r="F38" i="18"/>
  <c r="T41" i="18"/>
  <c r="AC41" i="18"/>
  <c r="AR41" i="18"/>
  <c r="BA41" i="18"/>
  <c r="AN20" i="7"/>
  <c r="AF20" i="7"/>
  <c r="P20" i="7"/>
  <c r="H20" i="7"/>
  <c r="F20" i="18"/>
  <c r="F23" i="18"/>
  <c r="F26" i="18"/>
  <c r="F29" i="18"/>
  <c r="AK20" i="7"/>
  <c r="M20" i="7"/>
  <c r="F34" i="17"/>
  <c r="H42" i="17"/>
  <c r="BP41" i="17"/>
  <c r="BO19" i="7" s="1"/>
  <c r="F31" i="17"/>
  <c r="F15" i="17"/>
  <c r="C41" i="17"/>
  <c r="B19" i="7" s="1"/>
  <c r="F20" i="17"/>
  <c r="F26" i="17"/>
  <c r="F14" i="17"/>
  <c r="F17" i="17"/>
  <c r="F24" i="17"/>
  <c r="F27" i="17"/>
  <c r="F30" i="17"/>
  <c r="F40" i="17"/>
  <c r="Z42" i="17"/>
  <c r="AX42" i="17"/>
  <c r="AF42" i="17"/>
  <c r="G19" i="7"/>
  <c r="D41" i="17"/>
  <c r="C19" i="7" s="1"/>
  <c r="E41" i="17"/>
  <c r="D19" i="7" s="1"/>
  <c r="F16" i="17"/>
  <c r="F19" i="17"/>
  <c r="F23" i="17"/>
  <c r="F29" i="17"/>
  <c r="F39" i="17"/>
  <c r="T42" i="17"/>
  <c r="AC42" i="17"/>
  <c r="AR42" i="17"/>
  <c r="BA42" i="17"/>
  <c r="AZ19" i="7"/>
  <c r="AR19" i="7"/>
  <c r="AB19" i="7"/>
  <c r="T19" i="7"/>
  <c r="BD41" i="17"/>
  <c r="BC19" i="7" s="1"/>
  <c r="F12" i="17"/>
  <c r="F32" i="17"/>
  <c r="F35" i="17"/>
  <c r="N42" i="17"/>
  <c r="AL42" i="17"/>
  <c r="F18" i="17"/>
  <c r="F22" i="17"/>
  <c r="F25" i="17"/>
  <c r="F28" i="17"/>
  <c r="F38" i="17"/>
  <c r="W42" i="17"/>
  <c r="AU42" i="17"/>
  <c r="AH19" i="7"/>
  <c r="J19" i="7"/>
  <c r="AW19" i="7"/>
  <c r="Y19" i="7"/>
  <c r="F11" i="17"/>
  <c r="F21" i="17"/>
  <c r="F37" i="17"/>
  <c r="Q42" i="17"/>
  <c r="AO42" i="17"/>
  <c r="AN19" i="7"/>
  <c r="P19" i="7"/>
  <c r="F27" i="16"/>
  <c r="AC41" i="16"/>
  <c r="BA41" i="16"/>
  <c r="F17" i="16"/>
  <c r="F20" i="16"/>
  <c r="F34" i="16"/>
  <c r="F35" i="16"/>
  <c r="F16" i="16"/>
  <c r="Q41" i="16"/>
  <c r="AO41" i="16"/>
  <c r="F14" i="16"/>
  <c r="F31" i="16"/>
  <c r="K41" i="16"/>
  <c r="AI41" i="16"/>
  <c r="D40" i="16"/>
  <c r="F30" i="16"/>
  <c r="F33" i="16"/>
  <c r="F37" i="16"/>
  <c r="E40" i="16"/>
  <c r="F19" i="16"/>
  <c r="F23" i="16"/>
  <c r="F25" i="16"/>
  <c r="BD40" i="16"/>
  <c r="F12" i="16"/>
  <c r="F22" i="16"/>
  <c r="F36" i="16"/>
  <c r="BP40" i="16"/>
  <c r="F24" i="16"/>
  <c r="F29" i="16"/>
  <c r="F39" i="16"/>
  <c r="F28" i="15"/>
  <c r="F24" i="15"/>
  <c r="F27" i="15"/>
  <c r="N42" i="15"/>
  <c r="AL42" i="15"/>
  <c r="F35" i="15"/>
  <c r="F38" i="15"/>
  <c r="E41" i="15"/>
  <c r="D17" i="7" s="1"/>
  <c r="F12" i="15"/>
  <c r="F25" i="15"/>
  <c r="F31" i="15"/>
  <c r="F34" i="15"/>
  <c r="F37" i="15"/>
  <c r="Q42" i="15"/>
  <c r="AO42" i="15"/>
  <c r="H42" i="15"/>
  <c r="M17" i="7"/>
  <c r="BD41" i="15"/>
  <c r="BC17" i="7" s="1"/>
  <c r="F15" i="15"/>
  <c r="F18" i="15"/>
  <c r="F21" i="15"/>
  <c r="F40" i="15"/>
  <c r="Z42" i="15"/>
  <c r="AX42" i="15"/>
  <c r="AF42" i="15"/>
  <c r="BP41" i="15"/>
  <c r="BO17" i="7" s="1"/>
  <c r="AH17" i="7"/>
  <c r="J17" i="7"/>
  <c r="D41" i="15"/>
  <c r="C17" i="7" s="1"/>
  <c r="F11" i="15"/>
  <c r="F14" i="15"/>
  <c r="F20" i="15"/>
  <c r="F33" i="15"/>
  <c r="F39" i="15"/>
  <c r="AW17" i="7"/>
  <c r="Y17" i="7"/>
  <c r="AK17" i="7"/>
  <c r="F17" i="15"/>
  <c r="F23" i="15"/>
  <c r="T42" i="15"/>
  <c r="AC42" i="15"/>
  <c r="AR42" i="15"/>
  <c r="BA42" i="15"/>
  <c r="AN17" i="7"/>
  <c r="P17" i="7"/>
  <c r="C41" i="15"/>
  <c r="B17" i="7" s="1"/>
  <c r="F13" i="15"/>
  <c r="F19" i="15"/>
  <c r="F22" i="15"/>
  <c r="F32" i="15"/>
  <c r="W42" i="15"/>
  <c r="AU42" i="15"/>
  <c r="AT17" i="7"/>
  <c r="V17" i="7"/>
  <c r="F33" i="14"/>
  <c r="F36" i="14"/>
  <c r="F11" i="14"/>
  <c r="F14" i="14"/>
  <c r="N42" i="14"/>
  <c r="W42" i="14"/>
  <c r="AL42" i="14"/>
  <c r="AU42" i="14"/>
  <c r="F25" i="14"/>
  <c r="F28" i="14"/>
  <c r="F31" i="14"/>
  <c r="H42" i="14"/>
  <c r="Q42" i="14"/>
  <c r="AF42" i="14"/>
  <c r="AO42" i="14"/>
  <c r="BD41" i="14"/>
  <c r="BC16" i="7" s="1"/>
  <c r="F12" i="14"/>
  <c r="F19" i="14"/>
  <c r="F22" i="14"/>
  <c r="F35" i="14"/>
  <c r="F38" i="14"/>
  <c r="AN16" i="7"/>
  <c r="AF16" i="7"/>
  <c r="P16" i="7"/>
  <c r="H16" i="7"/>
  <c r="F18" i="14"/>
  <c r="F21" i="14"/>
  <c r="F34" i="14"/>
  <c r="F37" i="14"/>
  <c r="AT16" i="7"/>
  <c r="AL16" i="7"/>
  <c r="V16" i="7"/>
  <c r="N16" i="7"/>
  <c r="F27" i="14"/>
  <c r="F30" i="14"/>
  <c r="F40" i="14"/>
  <c r="Z42" i="14"/>
  <c r="F20" i="14"/>
  <c r="C41" i="14"/>
  <c r="B16" i="7" s="1"/>
  <c r="F13" i="14"/>
  <c r="F17" i="14"/>
  <c r="F23" i="14"/>
  <c r="D41" i="14"/>
  <c r="C16" i="7" s="1"/>
  <c r="F26" i="14"/>
  <c r="F29" i="14"/>
  <c r="F39" i="14"/>
  <c r="T42" i="14"/>
  <c r="AR42" i="14"/>
  <c r="AX42" i="14"/>
  <c r="AH16" i="7"/>
  <c r="J16" i="7"/>
  <c r="E41" i="14"/>
  <c r="D16" i="7" s="1"/>
  <c r="F16" i="14"/>
  <c r="F32" i="14"/>
  <c r="AC42" i="14"/>
  <c r="BA42" i="14"/>
  <c r="T41" i="13"/>
  <c r="AC41" i="13"/>
  <c r="AR41" i="13"/>
  <c r="BA41" i="13"/>
  <c r="F14" i="13"/>
  <c r="F35" i="13"/>
  <c r="N41" i="13"/>
  <c r="AL41" i="13"/>
  <c r="F37" i="13"/>
  <c r="F31" i="13"/>
  <c r="F34" i="13"/>
  <c r="F25" i="13"/>
  <c r="F28" i="13"/>
  <c r="H41" i="13"/>
  <c r="AF41" i="13"/>
  <c r="F24" i="13"/>
  <c r="AK15" i="7"/>
  <c r="M15" i="7"/>
  <c r="F15" i="13"/>
  <c r="F18" i="13"/>
  <c r="K41" i="13"/>
  <c r="AI41" i="13"/>
  <c r="AZ15" i="7"/>
  <c r="AR15" i="7"/>
  <c r="AB15" i="7"/>
  <c r="T15" i="7"/>
  <c r="BD41" i="12"/>
  <c r="BC14" i="7" s="1"/>
  <c r="F12" i="12"/>
  <c r="F15" i="12"/>
  <c r="F18" i="12"/>
  <c r="F34" i="12"/>
  <c r="F37" i="12"/>
  <c r="F40" i="12"/>
  <c r="Z42" i="12"/>
  <c r="AX42" i="12"/>
  <c r="F33" i="12"/>
  <c r="F20" i="12"/>
  <c r="E41" i="12"/>
  <c r="D14" i="7" s="1"/>
  <c r="F22" i="12"/>
  <c r="F25" i="12"/>
  <c r="F28" i="12"/>
  <c r="F31" i="12"/>
  <c r="Q42" i="12"/>
  <c r="AO42" i="12"/>
  <c r="H42" i="12"/>
  <c r="AF42" i="12"/>
  <c r="BP41" i="12"/>
  <c r="BO14" i="7" s="1"/>
  <c r="F21" i="12"/>
  <c r="F24" i="12"/>
  <c r="K42" i="12"/>
  <c r="AI42" i="12"/>
  <c r="AZ14" i="7"/>
  <c r="AB14" i="7"/>
  <c r="F11" i="12"/>
  <c r="F14" i="12"/>
  <c r="F17" i="12"/>
  <c r="T42" i="12"/>
  <c r="AR42" i="12"/>
  <c r="AH14" i="7"/>
  <c r="J14" i="7"/>
  <c r="F23" i="12"/>
  <c r="F26" i="12"/>
  <c r="F29" i="12"/>
  <c r="F32" i="12"/>
  <c r="N42" i="12"/>
  <c r="AL42" i="12"/>
  <c r="AW14" i="7"/>
  <c r="Y14" i="7"/>
  <c r="C41" i="12"/>
  <c r="B14" i="7" s="1"/>
  <c r="F13" i="12"/>
  <c r="F16" i="12"/>
  <c r="W42" i="12"/>
  <c r="AU42" i="12"/>
  <c r="AN14" i="7"/>
  <c r="P14" i="7"/>
  <c r="D41" i="12"/>
  <c r="C14" i="7" s="1"/>
  <c r="F19" i="12"/>
  <c r="F35" i="12"/>
  <c r="F38" i="12"/>
  <c r="F32" i="11"/>
  <c r="C40" i="11"/>
  <c r="B13" i="7" s="1"/>
  <c r="F13" i="11"/>
  <c r="F22" i="11"/>
  <c r="F25" i="11"/>
  <c r="F28" i="11"/>
  <c r="AE13" i="7"/>
  <c r="AC41" i="11"/>
  <c r="F21" i="11"/>
  <c r="F37" i="11"/>
  <c r="BA13" i="7"/>
  <c r="AK13" i="7"/>
  <c r="AC13" i="7"/>
  <c r="M13" i="7"/>
  <c r="H41" i="11"/>
  <c r="F14" i="11"/>
  <c r="F17" i="11"/>
  <c r="F36" i="11"/>
  <c r="F13" i="10"/>
  <c r="F23" i="10"/>
  <c r="N42" i="10"/>
  <c r="AL42" i="10"/>
  <c r="F37" i="10"/>
  <c r="H42" i="10"/>
  <c r="Q42" i="10"/>
  <c r="AF42" i="10"/>
  <c r="AO42" i="10"/>
  <c r="F31" i="10"/>
  <c r="F34" i="10"/>
  <c r="F40" i="10"/>
  <c r="Z42" i="10"/>
  <c r="AX42" i="10"/>
  <c r="K42" i="10"/>
  <c r="AI42" i="10"/>
  <c r="F14" i="10"/>
  <c r="F24" i="10"/>
  <c r="F27" i="10"/>
  <c r="F30" i="10"/>
  <c r="F36" i="10"/>
  <c r="F17" i="10"/>
  <c r="F20" i="10"/>
  <c r="F33" i="10"/>
  <c r="AH12" i="7"/>
  <c r="J12" i="7"/>
  <c r="AW12" i="7"/>
  <c r="Y12" i="7"/>
  <c r="F22" i="10"/>
  <c r="F29" i="10"/>
  <c r="F39" i="10"/>
  <c r="T42" i="10"/>
  <c r="AC42" i="10"/>
  <c r="AR42" i="10"/>
  <c r="BA42" i="10"/>
  <c r="AN12" i="7"/>
  <c r="AF12" i="7"/>
  <c r="P12" i="7"/>
  <c r="H12" i="7"/>
  <c r="C41" i="10"/>
  <c r="B12" i="7" s="1"/>
  <c r="D41" i="10"/>
  <c r="C12" i="7" s="1"/>
  <c r="F19" i="10"/>
  <c r="BD41" i="10"/>
  <c r="BC12" i="7" s="1"/>
  <c r="E41" i="10"/>
  <c r="D12" i="7" s="1"/>
  <c r="BP41" i="10"/>
  <c r="BO12" i="7" s="1"/>
  <c r="F15" i="10"/>
  <c r="F18" i="10"/>
  <c r="F21" i="10"/>
  <c r="F25" i="10"/>
  <c r="F28" i="10"/>
  <c r="F38" i="10"/>
  <c r="W42" i="10"/>
  <c r="AU42" i="10"/>
  <c r="AT12" i="7"/>
  <c r="V12" i="7"/>
  <c r="F11" i="10"/>
  <c r="AK12" i="7"/>
  <c r="M12" i="7"/>
  <c r="F29" i="9"/>
  <c r="F34" i="9"/>
  <c r="BP39" i="9"/>
  <c r="BO11" i="7" s="1"/>
  <c r="D39" i="9"/>
  <c r="C11" i="7" s="1"/>
  <c r="E39" i="9"/>
  <c r="D11" i="7" s="1"/>
  <c r="F33" i="9"/>
  <c r="BD39" i="9"/>
  <c r="BC11" i="7" s="1"/>
  <c r="F37" i="9"/>
  <c r="C39" i="9"/>
  <c r="B11" i="7" s="1"/>
  <c r="C40" i="18"/>
  <c r="B20" i="7" s="1"/>
  <c r="F13" i="18"/>
  <c r="F36" i="18"/>
  <c r="F39" i="18"/>
  <c r="Z41" i="18"/>
  <c r="AX41" i="18"/>
  <c r="D40" i="18"/>
  <c r="C20" i="7" s="1"/>
  <c r="F24" i="18"/>
  <c r="F27" i="18"/>
  <c r="F30" i="18"/>
  <c r="F33" i="18"/>
  <c r="K41" i="18"/>
  <c r="AI41" i="18"/>
  <c r="E40" i="18"/>
  <c r="D20" i="7" s="1"/>
  <c r="F12" i="18"/>
  <c r="F15" i="18"/>
  <c r="F18" i="18"/>
  <c r="F21" i="18"/>
  <c r="BD40" i="18"/>
  <c r="BC20" i="7" s="1"/>
  <c r="BP40" i="18"/>
  <c r="BO20" i="7" s="1"/>
  <c r="F11" i="18"/>
  <c r="F14" i="18"/>
  <c r="F17" i="18"/>
  <c r="W41" i="18"/>
  <c r="AU41" i="18"/>
  <c r="F28" i="18"/>
  <c r="F31" i="18"/>
  <c r="F34" i="18"/>
  <c r="F37" i="18"/>
  <c r="C40" i="16"/>
  <c r="T41" i="16"/>
  <c r="AR41" i="16"/>
  <c r="N41" i="16"/>
  <c r="AL41" i="16"/>
  <c r="H41" i="16"/>
  <c r="AF41" i="16"/>
  <c r="AU41" i="16"/>
  <c r="F11" i="16"/>
  <c r="Z41" i="16"/>
  <c r="AX41" i="16"/>
  <c r="F11" i="13"/>
  <c r="F21" i="13"/>
  <c r="F38" i="13"/>
  <c r="C40" i="13"/>
  <c r="B15" i="7" s="1"/>
  <c r="F17" i="13"/>
  <c r="F20" i="13"/>
  <c r="F27" i="13"/>
  <c r="D40" i="13"/>
  <c r="C15" i="7" s="1"/>
  <c r="F13" i="13"/>
  <c r="F30" i="13"/>
  <c r="W41" i="13"/>
  <c r="AU41" i="13"/>
  <c r="E40" i="13"/>
  <c r="D15" i="7" s="1"/>
  <c r="F16" i="13"/>
  <c r="F23" i="13"/>
  <c r="F26" i="13"/>
  <c r="F33" i="13"/>
  <c r="F36" i="13"/>
  <c r="F12" i="13"/>
  <c r="F19" i="13"/>
  <c r="F29" i="13"/>
  <c r="Q41" i="13"/>
  <c r="AO41" i="13"/>
  <c r="BD40" i="13"/>
  <c r="BC15" i="7" s="1"/>
  <c r="BP40" i="13"/>
  <c r="BO15" i="7" s="1"/>
  <c r="F22" i="13"/>
  <c r="F32" i="13"/>
  <c r="F39" i="13"/>
  <c r="Z41" i="13"/>
  <c r="AX41" i="13"/>
  <c r="D40" i="11"/>
  <c r="C13" i="7" s="1"/>
  <c r="F29" i="11"/>
  <c r="F33" i="11"/>
  <c r="W41" i="11"/>
  <c r="AU41" i="11"/>
  <c r="E40" i="11"/>
  <c r="D13" i="7" s="1"/>
  <c r="BD40" i="11"/>
  <c r="BC13" i="7" s="1"/>
  <c r="BP40" i="11"/>
  <c r="BO13" i="7" s="1"/>
  <c r="F12" i="11"/>
  <c r="F16" i="11"/>
  <c r="F20" i="11"/>
  <c r="F24" i="11"/>
  <c r="F35" i="11"/>
  <c r="F39" i="11"/>
  <c r="Q41" i="11"/>
  <c r="Z41" i="11"/>
  <c r="AO41" i="11"/>
  <c r="AX41" i="11"/>
  <c r="F27" i="11"/>
  <c r="F31" i="11"/>
  <c r="K41" i="11"/>
  <c r="AI41" i="11"/>
  <c r="F11" i="11"/>
  <c r="F15" i="11"/>
  <c r="F19" i="11"/>
  <c r="F23" i="11"/>
  <c r="F34" i="11"/>
  <c r="F38" i="11"/>
  <c r="T41" i="11"/>
  <c r="AR41" i="11"/>
  <c r="F26" i="11"/>
  <c r="F30" i="11"/>
  <c r="F14" i="9"/>
  <c r="F18" i="9"/>
  <c r="F22" i="9"/>
  <c r="F26" i="9"/>
  <c r="F30" i="9"/>
  <c r="H40" i="9"/>
  <c r="Q40" i="9"/>
  <c r="AF40" i="9"/>
  <c r="AO40" i="9"/>
  <c r="F13" i="9"/>
  <c r="F17" i="9"/>
  <c r="F21" i="9"/>
  <c r="F25" i="9"/>
  <c r="F36" i="9"/>
  <c r="F12" i="9"/>
  <c r="F16" i="9"/>
  <c r="F20" i="9"/>
  <c r="F24" i="9"/>
  <c r="F28" i="9"/>
  <c r="T40" i="9"/>
  <c r="AC40" i="9"/>
  <c r="AR40" i="9"/>
  <c r="BA40" i="9"/>
  <c r="F35" i="9"/>
  <c r="N40" i="9"/>
  <c r="AL40" i="9"/>
  <c r="F11" i="9"/>
  <c r="F15" i="9"/>
  <c r="F19" i="9"/>
  <c r="F23" i="9"/>
  <c r="F27" i="9"/>
  <c r="F31" i="9"/>
  <c r="W40" i="9"/>
  <c r="AU40" i="9"/>
  <c r="F10" i="18"/>
  <c r="F10" i="17"/>
  <c r="F10" i="16"/>
  <c r="F10" i="15"/>
  <c r="F10" i="14"/>
  <c r="F41" i="14" s="1"/>
  <c r="E16" i="7" s="1"/>
  <c r="F10" i="13"/>
  <c r="F10" i="12"/>
  <c r="F10" i="11"/>
  <c r="F10" i="10"/>
  <c r="F10" i="9"/>
  <c r="F41" i="17" l="1"/>
  <c r="E19" i="7" s="1"/>
  <c r="F41" i="15"/>
  <c r="E17" i="7" s="1"/>
  <c r="F41" i="12"/>
  <c r="E14" i="7" s="1"/>
  <c r="F41" i="10"/>
  <c r="E12" i="7" s="1"/>
  <c r="F39" i="9"/>
  <c r="E11" i="7" s="1"/>
  <c r="F40" i="18"/>
  <c r="E20" i="7" s="1"/>
  <c r="F40" i="16"/>
  <c r="F40" i="13"/>
  <c r="E15" i="7" s="1"/>
  <c r="F40" i="11"/>
  <c r="E13" i="7" s="1"/>
  <c r="B1" i="5" l="1"/>
  <c r="B1" i="4"/>
  <c r="B1" i="3"/>
  <c r="B1" i="1"/>
  <c r="C48" i="6" l="1"/>
  <c r="D48" i="6"/>
  <c r="E48" i="6"/>
  <c r="F48" i="6"/>
  <c r="G48" i="6"/>
  <c r="H48" i="6"/>
  <c r="I48" i="6"/>
  <c r="J48" i="6"/>
  <c r="K48" i="6"/>
  <c r="L48" i="6"/>
  <c r="M48" i="6"/>
  <c r="N48" i="6"/>
  <c r="O48" i="6"/>
  <c r="P48" i="6"/>
  <c r="B26" i="5"/>
  <c r="B48" i="6"/>
  <c r="B8" i="6" l="1"/>
  <c r="C8" i="6"/>
  <c r="D8" i="6"/>
  <c r="E8" i="6"/>
  <c r="F8" i="6"/>
  <c r="G8" i="6"/>
  <c r="H8" i="6"/>
  <c r="I8" i="6"/>
  <c r="J8" i="6"/>
  <c r="K8" i="6"/>
  <c r="L8" i="6"/>
  <c r="M8" i="6"/>
  <c r="N8" i="6"/>
  <c r="O8" i="6"/>
  <c r="A8" i="6"/>
  <c r="D26" i="5" l="1"/>
  <c r="C26" i="5"/>
  <c r="C43" i="5"/>
  <c r="D43" i="5"/>
  <c r="E43" i="5"/>
  <c r="F43" i="5"/>
  <c r="G43" i="5"/>
  <c r="H43" i="5"/>
  <c r="I43" i="5"/>
  <c r="L43" i="5"/>
  <c r="B43" i="5"/>
  <c r="B5" i="5"/>
  <c r="B4" i="5"/>
  <c r="B3" i="5"/>
  <c r="B7" i="20" l="1"/>
  <c r="B6" i="20"/>
  <c r="B5" i="20"/>
  <c r="B4" i="20"/>
  <c r="B3" i="20"/>
  <c r="B5" i="8"/>
  <c r="A5" i="8"/>
  <c r="B5" i="7"/>
  <c r="AF41" i="8"/>
  <c r="AG41" i="8"/>
  <c r="AH41" i="8"/>
  <c r="AI41" i="8"/>
  <c r="AJ41" i="8"/>
  <c r="AK41" i="8"/>
  <c r="AL41" i="8"/>
  <c r="AM41" i="8"/>
  <c r="AN41" i="8"/>
  <c r="AO41" i="8"/>
  <c r="AP41" i="8"/>
  <c r="AQ41" i="8"/>
  <c r="AP10" i="7" s="1"/>
  <c r="AR41" i="8"/>
  <c r="AS41" i="8"/>
  <c r="AR10" i="7" s="1"/>
  <c r="AT41" i="8"/>
  <c r="AS10" i="7" s="1"/>
  <c r="AU41" i="8"/>
  <c r="AV41" i="8"/>
  <c r="AU10" i="7" s="1"/>
  <c r="AW41" i="8"/>
  <c r="AV10" i="7" s="1"/>
  <c r="AX41" i="8"/>
  <c r="AY41" i="8"/>
  <c r="AX10" i="7" s="1"/>
  <c r="AZ41" i="8"/>
  <c r="AY10" i="7" s="1"/>
  <c r="C11" i="8"/>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AR8" i="8"/>
  <c r="B5" i="4"/>
  <c r="A5" i="4"/>
  <c r="B5" i="3"/>
  <c r="AF42" i="8" l="1"/>
  <c r="AT10" i="7"/>
  <c r="P34" i="6" s="1"/>
  <c r="AU42" i="8"/>
  <c r="AQ10" i="7"/>
  <c r="O34" i="6" s="1"/>
  <c r="AR42" i="8"/>
  <c r="AI42" i="8"/>
  <c r="AW10" i="7"/>
  <c r="Q34" i="6" s="1"/>
  <c r="AX42" i="8"/>
  <c r="AL42" i="8"/>
  <c r="AO42" i="8"/>
  <c r="O35" i="6"/>
  <c r="Q35" i="6"/>
  <c r="AS22" i="7"/>
  <c r="AV22" i="7"/>
  <c r="AP22" i="7"/>
  <c r="AR22" i="7"/>
  <c r="AU22" i="7"/>
  <c r="AX22" i="7"/>
  <c r="Q45" i="6" l="1"/>
  <c r="O45" i="6"/>
  <c r="O44" i="6"/>
  <c r="Q44" i="6"/>
  <c r="Q43" i="6"/>
  <c r="O43" i="6"/>
  <c r="Q42" i="6"/>
  <c r="O42" i="6"/>
  <c r="Q41" i="6"/>
  <c r="O41" i="6"/>
  <c r="O40" i="6"/>
  <c r="Q39" i="6"/>
  <c r="O39" i="6"/>
  <c r="Q38" i="6"/>
  <c r="O38" i="6"/>
  <c r="O37" i="6"/>
  <c r="AW22" i="7"/>
  <c r="Q36" i="6"/>
  <c r="O36" i="6"/>
  <c r="AQ22" i="7"/>
  <c r="AQ23" i="7" s="1"/>
  <c r="AT22" i="7"/>
  <c r="S4" i="6" s="1"/>
  <c r="R4" i="6" l="1"/>
  <c r="AT23" i="7"/>
  <c r="D64" i="6"/>
  <c r="E64" i="6"/>
  <c r="F64" i="6"/>
  <c r="C64" i="6"/>
  <c r="B64" i="6"/>
  <c r="B4" i="4"/>
  <c r="B3" i="4"/>
  <c r="B4" i="3"/>
  <c r="B3" i="3"/>
  <c r="F38" i="8" l="1"/>
  <c r="BD11" i="8" l="1"/>
  <c r="BD12" i="8"/>
  <c r="BD13" i="8"/>
  <c r="BD14" i="8"/>
  <c r="BD15" i="8"/>
  <c r="BD16" i="8"/>
  <c r="BD17" i="8"/>
  <c r="BD18" i="8"/>
  <c r="BD19" i="8"/>
  <c r="BD20" i="8"/>
  <c r="BD21" i="8"/>
  <c r="BD22" i="8"/>
  <c r="BD23" i="8"/>
  <c r="BD24" i="8"/>
  <c r="BD25" i="8"/>
  <c r="BD26" i="8"/>
  <c r="BD27" i="8"/>
  <c r="BD28" i="8"/>
  <c r="BD29" i="8"/>
  <c r="BD30" i="8"/>
  <c r="BD31" i="8"/>
  <c r="BD32" i="8"/>
  <c r="BD33" i="8"/>
  <c r="BD34" i="8"/>
  <c r="BD35" i="8"/>
  <c r="BD36" i="8"/>
  <c r="BD37" i="8"/>
  <c r="BD38" i="8"/>
  <c r="BD39" i="8"/>
  <c r="BD40" i="8"/>
  <c r="BD10" i="8"/>
  <c r="N45" i="6" l="1"/>
  <c r="M44" i="6"/>
  <c r="N44" i="6"/>
  <c r="B35" i="6"/>
  <c r="BA8" i="8"/>
  <c r="AX8" i="8"/>
  <c r="AU8" i="8"/>
  <c r="AO8" i="8"/>
  <c r="AL8" i="8"/>
  <c r="AI8" i="8"/>
  <c r="AF8" i="8"/>
  <c r="AC8" i="8"/>
  <c r="Z8" i="8"/>
  <c r="W8" i="8"/>
  <c r="T8" i="8"/>
  <c r="Q8" i="8"/>
  <c r="N8" i="8"/>
  <c r="K8" i="8"/>
  <c r="H8" i="8"/>
  <c r="G8" i="8"/>
  <c r="BC41" i="8"/>
  <c r="BB10" i="7" s="1"/>
  <c r="BB41" i="8"/>
  <c r="BA10" i="7" s="1"/>
  <c r="BA41" i="8"/>
  <c r="AO10" i="7"/>
  <c r="AO22" i="7" s="1"/>
  <c r="AN10" i="7"/>
  <c r="AM10" i="7"/>
  <c r="AL10" i="7"/>
  <c r="AK10" i="7"/>
  <c r="AJ10" i="7"/>
  <c r="AI10" i="7"/>
  <c r="AH10" i="7"/>
  <c r="AG10" i="7"/>
  <c r="AF10" i="7"/>
  <c r="AE10" i="7"/>
  <c r="AE41" i="8"/>
  <c r="AD10" i="7" s="1"/>
  <c r="AD41" i="8"/>
  <c r="AC10" i="7" s="1"/>
  <c r="AC41" i="8"/>
  <c r="AA41" i="8"/>
  <c r="Z10" i="7" s="1"/>
  <c r="Z41" i="8"/>
  <c r="Y41" i="8"/>
  <c r="X10" i="7" s="1"/>
  <c r="Y10" i="7" l="1"/>
  <c r="AZ10" i="7"/>
  <c r="BA42" i="8"/>
  <c r="AB10" i="7"/>
  <c r="AC42" i="8"/>
  <c r="J34" i="6"/>
  <c r="M34" i="6"/>
  <c r="R34" i="6"/>
  <c r="L34" i="6"/>
  <c r="N34" i="6"/>
  <c r="K34" i="6"/>
  <c r="L45" i="6"/>
  <c r="J45" i="6"/>
  <c r="M45" i="6"/>
  <c r="G45" i="6"/>
  <c r="R45" i="6"/>
  <c r="K45" i="6"/>
  <c r="G44" i="6"/>
  <c r="J44" i="6"/>
  <c r="K44" i="6"/>
  <c r="R44" i="6"/>
  <c r="L44" i="6"/>
  <c r="M43" i="6"/>
  <c r="N43" i="6"/>
  <c r="M42" i="6"/>
  <c r="N42" i="6"/>
  <c r="N41" i="6"/>
  <c r="J41" i="6"/>
  <c r="L40" i="6"/>
  <c r="M40" i="6"/>
  <c r="N40" i="6"/>
  <c r="L39" i="6"/>
  <c r="M39" i="6"/>
  <c r="K39" i="6"/>
  <c r="N39" i="6"/>
  <c r="K38" i="6"/>
  <c r="N38" i="6"/>
  <c r="L38" i="6"/>
  <c r="M38" i="6"/>
  <c r="M37" i="6"/>
  <c r="N37" i="6"/>
  <c r="M36" i="6"/>
  <c r="N36" i="6"/>
  <c r="F35" i="6"/>
  <c r="G35" i="6"/>
  <c r="D35" i="6"/>
  <c r="E35" i="6"/>
  <c r="H35" i="6"/>
  <c r="I35" i="6"/>
  <c r="C35" i="6"/>
  <c r="J43" i="6" l="1"/>
  <c r="L43" i="6"/>
  <c r="G43" i="6"/>
  <c r="R43" i="6"/>
  <c r="K43" i="6"/>
  <c r="H42" i="6"/>
  <c r="L42" i="6"/>
  <c r="K42" i="6"/>
  <c r="J42" i="6"/>
  <c r="R42" i="6"/>
  <c r="M41" i="6"/>
  <c r="R41" i="6"/>
  <c r="K41" i="6"/>
  <c r="L41" i="6"/>
  <c r="H41" i="6"/>
  <c r="Q40" i="6"/>
  <c r="G40" i="6"/>
  <c r="K40" i="6"/>
  <c r="R40" i="6"/>
  <c r="J40" i="6"/>
  <c r="R39" i="6"/>
  <c r="H39" i="6"/>
  <c r="J39" i="6"/>
  <c r="AZ22" i="7"/>
  <c r="G38" i="6"/>
  <c r="R38" i="6"/>
  <c r="J38" i="6"/>
  <c r="Q37" i="6"/>
  <c r="R37" i="6"/>
  <c r="AY22" i="7"/>
  <c r="AW23" i="7" s="1"/>
  <c r="K37" i="6"/>
  <c r="H37" i="6"/>
  <c r="L37" i="6"/>
  <c r="J37" i="6"/>
  <c r="R36" i="6"/>
  <c r="G36" i="6"/>
  <c r="J36" i="6"/>
  <c r="K36" i="6"/>
  <c r="L36" i="6"/>
  <c r="BA22" i="7"/>
  <c r="BQ7" i="8"/>
  <c r="BE7" i="8"/>
  <c r="G7" i="8"/>
  <c r="C7" i="8"/>
  <c r="T4" i="6" l="1"/>
  <c r="N35" i="6"/>
  <c r="B50" i="6"/>
  <c r="C50" i="6"/>
  <c r="BF41" i="8"/>
  <c r="BG41" i="8"/>
  <c r="BH41" i="8"/>
  <c r="BI41" i="8"/>
  <c r="BJ41" i="8"/>
  <c r="BK41" i="8"/>
  <c r="BL41" i="8"/>
  <c r="BM41" i="8"/>
  <c r="BN41" i="8"/>
  <c r="BO41" i="8"/>
  <c r="BQ41" i="8"/>
  <c r="BR41" i="8"/>
  <c r="BS41" i="8"/>
  <c r="BE41" i="8"/>
  <c r="B4" i="8"/>
  <c r="B3" i="8"/>
  <c r="B4" i="7"/>
  <c r="B3" i="7"/>
  <c r="C60" i="6" l="1"/>
  <c r="B60" i="6"/>
  <c r="C59" i="6"/>
  <c r="B59" i="6"/>
  <c r="B44" i="6"/>
  <c r="C58" i="6"/>
  <c r="B58" i="6"/>
  <c r="B57" i="6"/>
  <c r="C57" i="6"/>
  <c r="B42" i="6"/>
  <c r="B56" i="6"/>
  <c r="C56" i="6"/>
  <c r="C55" i="6"/>
  <c r="B55" i="6"/>
  <c r="B39" i="6"/>
  <c r="C54" i="6"/>
  <c r="B54" i="6"/>
  <c r="C53" i="6"/>
  <c r="B53" i="6"/>
  <c r="B37" i="6"/>
  <c r="B51" i="6"/>
  <c r="C51" i="6"/>
  <c r="R35" i="6"/>
  <c r="L35" i="6"/>
  <c r="K35" i="6"/>
  <c r="M35" i="6"/>
  <c r="J35" i="6"/>
  <c r="AM22" i="7"/>
  <c r="AN22" i="7"/>
  <c r="AF22" i="7"/>
  <c r="AI22" i="7"/>
  <c r="AJ22" i="7"/>
  <c r="AG22" i="7"/>
  <c r="C52" i="6"/>
  <c r="AL22" i="7"/>
  <c r="AD22" i="7"/>
  <c r="B52" i="6"/>
  <c r="AK22" i="7"/>
  <c r="AC22" i="7"/>
  <c r="BE10" i="7"/>
  <c r="BD10" i="7"/>
  <c r="BP38" i="8"/>
  <c r="AH22" i="7" l="1"/>
  <c r="AH23" i="7" s="1"/>
  <c r="BB22" i="7"/>
  <c r="AZ23" i="7" s="1"/>
  <c r="AE22" i="7"/>
  <c r="AE23" i="7" s="1"/>
  <c r="R30" i="5"/>
  <c r="O35" i="5"/>
  <c r="B49" i="6"/>
  <c r="M32" i="5"/>
  <c r="C49" i="6"/>
  <c r="H44" i="6"/>
  <c r="C44" i="6"/>
  <c r="D44" i="6"/>
  <c r="F44" i="6"/>
  <c r="E44" i="6"/>
  <c r="I44" i="6"/>
  <c r="D37" i="5"/>
  <c r="Q35" i="5"/>
  <c r="G42" i="6"/>
  <c r="E42" i="6"/>
  <c r="C42" i="6"/>
  <c r="F42" i="6"/>
  <c r="I42" i="6"/>
  <c r="D42" i="6"/>
  <c r="J32" i="5"/>
  <c r="D39" i="6"/>
  <c r="I39" i="6"/>
  <c r="E39" i="6"/>
  <c r="G39" i="6"/>
  <c r="C39" i="6"/>
  <c r="F39" i="6"/>
  <c r="C37" i="6"/>
  <c r="F37" i="6"/>
  <c r="I37" i="6"/>
  <c r="D37" i="6"/>
  <c r="E37" i="6"/>
  <c r="G37" i="6"/>
  <c r="AB22" i="7"/>
  <c r="AB23" i="7" s="1"/>
  <c r="E28" i="5"/>
  <c r="AK23" i="7"/>
  <c r="Q4" i="6"/>
  <c r="AN23" i="7"/>
  <c r="P4" i="6"/>
  <c r="BE22" i="7"/>
  <c r="B9" i="6" s="1"/>
  <c r="BD22" i="7"/>
  <c r="A9" i="6" s="1"/>
  <c r="G35" i="5" l="1"/>
  <c r="C35" i="5"/>
  <c r="I35" i="5"/>
  <c r="K35" i="5"/>
  <c r="L35" i="5"/>
  <c r="R35" i="5"/>
  <c r="N4" i="6"/>
  <c r="N32" i="5"/>
  <c r="H35" i="5"/>
  <c r="O32" i="5"/>
  <c r="E35" i="5"/>
  <c r="N35" i="5"/>
  <c r="D35" i="5"/>
  <c r="M35" i="5"/>
  <c r="H32" i="5"/>
  <c r="B35" i="5"/>
  <c r="P35" i="5"/>
  <c r="C32" i="5"/>
  <c r="K32" i="5"/>
  <c r="F35" i="5"/>
  <c r="J35" i="5"/>
  <c r="L30" i="5"/>
  <c r="G30" i="5"/>
  <c r="D32" i="5"/>
  <c r="Q32" i="5"/>
  <c r="O4" i="6"/>
  <c r="B28" i="5"/>
  <c r="B30" i="5"/>
  <c r="E32" i="5"/>
  <c r="L32" i="5"/>
  <c r="U4" i="6"/>
  <c r="F28" i="5"/>
  <c r="R28" i="5"/>
  <c r="F30" i="5"/>
  <c r="E30" i="5"/>
  <c r="M30" i="5"/>
  <c r="K28" i="5"/>
  <c r="H30" i="5"/>
  <c r="O30" i="5"/>
  <c r="G32" i="5"/>
  <c r="B32" i="5"/>
  <c r="P32" i="5"/>
  <c r="N30" i="5"/>
  <c r="Q30" i="5"/>
  <c r="I30" i="5"/>
  <c r="J30" i="5"/>
  <c r="R32" i="5"/>
  <c r="D30" i="5"/>
  <c r="P30" i="5"/>
  <c r="K30" i="5"/>
  <c r="C30" i="5"/>
  <c r="F32" i="5"/>
  <c r="I32" i="5"/>
  <c r="I37" i="5"/>
  <c r="M28" i="5"/>
  <c r="H28" i="5"/>
  <c r="I28" i="5"/>
  <c r="G28" i="5"/>
  <c r="F37" i="5"/>
  <c r="P28" i="5"/>
  <c r="D28" i="5"/>
  <c r="Q28" i="5"/>
  <c r="N28" i="5"/>
  <c r="C28" i="5"/>
  <c r="O28" i="5"/>
  <c r="J28" i="5"/>
  <c r="P37" i="5"/>
  <c r="O37" i="5"/>
  <c r="Q37" i="5"/>
  <c r="M37" i="5"/>
  <c r="N37" i="5"/>
  <c r="J37" i="5"/>
  <c r="K37" i="5"/>
  <c r="L37" i="5"/>
  <c r="G37" i="5"/>
  <c r="R37" i="5"/>
  <c r="B37" i="5"/>
  <c r="C37" i="5"/>
  <c r="E37" i="5"/>
  <c r="H37" i="5"/>
  <c r="M4" i="6"/>
  <c r="L28" i="5"/>
  <c r="F11" i="8"/>
  <c r="BF8" i="8"/>
  <c r="BG8" i="8"/>
  <c r="BH8" i="8"/>
  <c r="BI8" i="8"/>
  <c r="BJ8" i="8"/>
  <c r="BK8" i="8"/>
  <c r="BL8" i="8"/>
  <c r="BM8" i="8"/>
  <c r="BN8" i="8"/>
  <c r="BO8" i="8"/>
  <c r="F10" i="8" l="1"/>
  <c r="B45" i="6" l="1"/>
  <c r="B43" i="6"/>
  <c r="B41" i="6"/>
  <c r="B40" i="6"/>
  <c r="B38" i="6"/>
  <c r="B36" i="6"/>
  <c r="Z22" i="7"/>
  <c r="C19" i="6"/>
  <c r="D19" i="6"/>
  <c r="C41" i="8"/>
  <c r="B10" i="7" s="1"/>
  <c r="P36" i="5" l="1"/>
  <c r="N33" i="5"/>
  <c r="O31" i="5"/>
  <c r="B18" i="6"/>
  <c r="C45" i="6"/>
  <c r="D45" i="6"/>
  <c r="I38" i="5"/>
  <c r="H45" i="6"/>
  <c r="F45" i="6"/>
  <c r="C29" i="6"/>
  <c r="B29" i="6"/>
  <c r="I45" i="6"/>
  <c r="E45" i="6"/>
  <c r="C28" i="6"/>
  <c r="B28" i="6"/>
  <c r="Q36" i="5"/>
  <c r="K36" i="5"/>
  <c r="E43" i="6"/>
  <c r="B27" i="6"/>
  <c r="C43" i="6"/>
  <c r="D43" i="6"/>
  <c r="D36" i="5"/>
  <c r="C27" i="6"/>
  <c r="I43" i="6"/>
  <c r="F43" i="6"/>
  <c r="H43" i="6"/>
  <c r="C26" i="6"/>
  <c r="B26" i="6"/>
  <c r="C25" i="6"/>
  <c r="B25" i="6"/>
  <c r="I41" i="6"/>
  <c r="D41" i="6"/>
  <c r="D34" i="5"/>
  <c r="F41" i="6"/>
  <c r="G41" i="6"/>
  <c r="E41" i="6"/>
  <c r="C41" i="6"/>
  <c r="M33" i="5"/>
  <c r="C40" i="6"/>
  <c r="B24" i="6"/>
  <c r="I40" i="6"/>
  <c r="C24" i="6"/>
  <c r="D40" i="6"/>
  <c r="D33" i="5"/>
  <c r="H40" i="6"/>
  <c r="F40" i="6"/>
  <c r="E40" i="6"/>
  <c r="C23" i="6"/>
  <c r="B23" i="6"/>
  <c r="K31" i="5"/>
  <c r="R31" i="5"/>
  <c r="E38" i="6"/>
  <c r="F38" i="6"/>
  <c r="H38" i="6"/>
  <c r="C22" i="6"/>
  <c r="C38" i="6"/>
  <c r="B22" i="6"/>
  <c r="I38" i="6"/>
  <c r="D38" i="6"/>
  <c r="D31" i="5"/>
  <c r="C21" i="6"/>
  <c r="B21" i="6"/>
  <c r="I36" i="6"/>
  <c r="C20" i="6"/>
  <c r="F36" i="6"/>
  <c r="E36" i="6"/>
  <c r="B20" i="6"/>
  <c r="D36" i="6"/>
  <c r="C36" i="6"/>
  <c r="H36" i="6"/>
  <c r="B19" i="6"/>
  <c r="D29" i="5"/>
  <c r="D21" i="6"/>
  <c r="D22" i="6"/>
  <c r="D29" i="6"/>
  <c r="D28" i="6"/>
  <c r="D20" i="6"/>
  <c r="D25" i="6"/>
  <c r="D24" i="6"/>
  <c r="D27" i="6"/>
  <c r="D26" i="6"/>
  <c r="D23" i="6"/>
  <c r="D76" i="6"/>
  <c r="E76" i="6"/>
  <c r="F76" i="6"/>
  <c r="G76" i="6"/>
  <c r="L60" i="6"/>
  <c r="M60" i="6"/>
  <c r="N60" i="6"/>
  <c r="O60" i="6"/>
  <c r="B76" i="6"/>
  <c r="C76" i="6"/>
  <c r="L59" i="6"/>
  <c r="M59" i="6"/>
  <c r="N59" i="6"/>
  <c r="O59" i="6"/>
  <c r="B75" i="6"/>
  <c r="C75" i="6"/>
  <c r="D75" i="6"/>
  <c r="E75" i="6"/>
  <c r="F75" i="6"/>
  <c r="G75" i="6"/>
  <c r="L58" i="6"/>
  <c r="M58" i="6"/>
  <c r="N58" i="6"/>
  <c r="O58" i="6"/>
  <c r="B74" i="6"/>
  <c r="C74" i="6"/>
  <c r="D74" i="6"/>
  <c r="E74" i="6"/>
  <c r="F74" i="6"/>
  <c r="G74" i="6"/>
  <c r="L57" i="6"/>
  <c r="M57" i="6"/>
  <c r="N57" i="6"/>
  <c r="O57" i="6"/>
  <c r="B73" i="6"/>
  <c r="C73" i="6"/>
  <c r="D73" i="6"/>
  <c r="E73" i="6"/>
  <c r="F73" i="6"/>
  <c r="G73" i="6"/>
  <c r="L56" i="6"/>
  <c r="M56" i="6"/>
  <c r="N56" i="6"/>
  <c r="O56" i="6"/>
  <c r="B72" i="6"/>
  <c r="C72" i="6"/>
  <c r="D72" i="6"/>
  <c r="E72" i="6"/>
  <c r="F72" i="6"/>
  <c r="G72" i="6"/>
  <c r="L55" i="6"/>
  <c r="M55" i="6"/>
  <c r="N55" i="6"/>
  <c r="O55" i="6"/>
  <c r="B71" i="6"/>
  <c r="C71" i="6"/>
  <c r="D71" i="6"/>
  <c r="E71" i="6"/>
  <c r="F71" i="6"/>
  <c r="G71" i="6"/>
  <c r="L54" i="6"/>
  <c r="M54" i="6"/>
  <c r="N54" i="6"/>
  <c r="O54" i="6"/>
  <c r="B70" i="6"/>
  <c r="C70" i="6"/>
  <c r="D70" i="6"/>
  <c r="E70" i="6"/>
  <c r="F70" i="6"/>
  <c r="G70" i="6"/>
  <c r="L53" i="6"/>
  <c r="M53" i="6"/>
  <c r="N53" i="6"/>
  <c r="O53" i="6"/>
  <c r="B69" i="6"/>
  <c r="C69" i="6"/>
  <c r="D69" i="6"/>
  <c r="E69" i="6"/>
  <c r="F69" i="6"/>
  <c r="G69" i="6"/>
  <c r="D52" i="6"/>
  <c r="E52" i="6"/>
  <c r="F52" i="6"/>
  <c r="G52" i="6"/>
  <c r="H52" i="6"/>
  <c r="I52" i="6"/>
  <c r="J52" i="6"/>
  <c r="K52" i="6"/>
  <c r="L52" i="6"/>
  <c r="M52" i="6"/>
  <c r="N52" i="6"/>
  <c r="O52" i="6"/>
  <c r="P52" i="6"/>
  <c r="B68" i="6"/>
  <c r="C68" i="6"/>
  <c r="D68" i="6"/>
  <c r="E68" i="6"/>
  <c r="F68" i="6"/>
  <c r="G68" i="6"/>
  <c r="L51" i="6"/>
  <c r="M51" i="6"/>
  <c r="N51" i="6"/>
  <c r="O51" i="6"/>
  <c r="B67" i="6"/>
  <c r="C67" i="6"/>
  <c r="D67" i="6"/>
  <c r="E67" i="6"/>
  <c r="F67" i="6"/>
  <c r="G67" i="6"/>
  <c r="B66" i="6"/>
  <c r="C66" i="6"/>
  <c r="D66" i="6"/>
  <c r="E66" i="6"/>
  <c r="F66" i="6"/>
  <c r="G66" i="6"/>
  <c r="D50" i="6"/>
  <c r="E50" i="6"/>
  <c r="F50" i="6"/>
  <c r="G50" i="6"/>
  <c r="H50" i="6"/>
  <c r="I50" i="6"/>
  <c r="J50" i="6"/>
  <c r="K50" i="6"/>
  <c r="L50" i="6"/>
  <c r="M50" i="6"/>
  <c r="N50" i="6"/>
  <c r="O50" i="6"/>
  <c r="P50" i="6"/>
  <c r="BP10" i="7"/>
  <c r="B65" i="6" s="1"/>
  <c r="BF10" i="7"/>
  <c r="BG10" i="7"/>
  <c r="BH10" i="7"/>
  <c r="BI10" i="7"/>
  <c r="BJ10" i="7"/>
  <c r="BK10" i="7"/>
  <c r="BL10" i="7"/>
  <c r="BM10" i="7"/>
  <c r="L49" i="6"/>
  <c r="M49" i="6"/>
  <c r="N49" i="6"/>
  <c r="O49" i="6"/>
  <c r="BN10" i="7"/>
  <c r="BQ10" i="7"/>
  <c r="C65" i="6" s="1"/>
  <c r="D65" i="6"/>
  <c r="E65" i="6"/>
  <c r="F65" i="6"/>
  <c r="BR10" i="7"/>
  <c r="G65" i="6" s="1"/>
  <c r="BP11" i="8"/>
  <c r="BP12" i="8"/>
  <c r="BP13" i="8"/>
  <c r="BP14" i="8"/>
  <c r="BP15" i="8"/>
  <c r="BP16" i="8"/>
  <c r="BP17" i="8"/>
  <c r="BP18" i="8"/>
  <c r="BP19" i="8"/>
  <c r="BP20" i="8"/>
  <c r="BP21" i="8"/>
  <c r="BP22" i="8"/>
  <c r="BP23" i="8"/>
  <c r="BP24" i="8"/>
  <c r="BP25" i="8"/>
  <c r="BP26" i="8"/>
  <c r="BP27" i="8"/>
  <c r="BP28" i="8"/>
  <c r="BP29" i="8"/>
  <c r="BP30" i="8"/>
  <c r="BP31" i="8"/>
  <c r="BP32" i="8"/>
  <c r="BP33" i="8"/>
  <c r="BP34" i="8"/>
  <c r="BP35" i="8"/>
  <c r="BP36" i="8"/>
  <c r="BP37" i="8"/>
  <c r="BP39" i="8"/>
  <c r="BP40" i="8"/>
  <c r="BP10" i="8"/>
  <c r="G41" i="8"/>
  <c r="F10" i="7" s="1"/>
  <c r="H41" i="8"/>
  <c r="I41" i="8"/>
  <c r="H10" i="7" s="1"/>
  <c r="J41" i="8"/>
  <c r="I10" i="7" s="1"/>
  <c r="K41" i="8"/>
  <c r="L41" i="8"/>
  <c r="K10" i="7" s="1"/>
  <c r="M41" i="8"/>
  <c r="L10" i="7" s="1"/>
  <c r="N41" i="8"/>
  <c r="O41" i="8"/>
  <c r="N10" i="7" s="1"/>
  <c r="P41" i="8"/>
  <c r="O10" i="7" s="1"/>
  <c r="Q41" i="8"/>
  <c r="T41" i="8"/>
  <c r="U41" i="8"/>
  <c r="T10" i="7" s="1"/>
  <c r="V41" i="8"/>
  <c r="U10" i="7" s="1"/>
  <c r="W41" i="8"/>
  <c r="X41" i="8"/>
  <c r="W10" i="7" s="1"/>
  <c r="AB41" i="8"/>
  <c r="BR8" i="8"/>
  <c r="BS8" i="8"/>
  <c r="BQ8" i="8"/>
  <c r="S10" i="7" l="1"/>
  <c r="T42" i="8"/>
  <c r="J10" i="7"/>
  <c r="K42" i="8"/>
  <c r="P10" i="7"/>
  <c r="P22" i="7" s="1"/>
  <c r="G10" i="7"/>
  <c r="C34" i="6" s="1"/>
  <c r="H42" i="8"/>
  <c r="AA10" i="7"/>
  <c r="I34" i="6" s="1"/>
  <c r="Z42" i="8"/>
  <c r="M10" i="7"/>
  <c r="M22" i="7" s="1"/>
  <c r="N42" i="8"/>
  <c r="V10" i="7"/>
  <c r="V22" i="7" s="1"/>
  <c r="W42" i="8"/>
  <c r="P31" i="5"/>
  <c r="C31" i="5"/>
  <c r="J31" i="5"/>
  <c r="H31" i="5"/>
  <c r="Q31" i="5"/>
  <c r="H38" i="5"/>
  <c r="R33" i="5"/>
  <c r="O33" i="5"/>
  <c r="E33" i="5"/>
  <c r="B33" i="5"/>
  <c r="K33" i="5"/>
  <c r="P33" i="5"/>
  <c r="F33" i="5"/>
  <c r="I33" i="5"/>
  <c r="Q33" i="5"/>
  <c r="J33" i="5"/>
  <c r="H33" i="5"/>
  <c r="L33" i="5"/>
  <c r="H36" i="5"/>
  <c r="G33" i="5"/>
  <c r="C33" i="5"/>
  <c r="E29" i="5"/>
  <c r="G31" i="5"/>
  <c r="B36" i="5"/>
  <c r="C36" i="5"/>
  <c r="G36" i="5"/>
  <c r="F29" i="5"/>
  <c r="I31" i="5"/>
  <c r="F31" i="5"/>
  <c r="M31" i="5"/>
  <c r="F36" i="5"/>
  <c r="L36" i="5"/>
  <c r="J36" i="5"/>
  <c r="N31" i="5"/>
  <c r="M36" i="5"/>
  <c r="E31" i="5"/>
  <c r="L31" i="5"/>
  <c r="I36" i="5"/>
  <c r="E36" i="5"/>
  <c r="N36" i="5"/>
  <c r="O36" i="5"/>
  <c r="B31" i="5"/>
  <c r="R36" i="5"/>
  <c r="G34" i="6"/>
  <c r="E34" i="5"/>
  <c r="B34" i="6"/>
  <c r="D49" i="6"/>
  <c r="I34" i="5"/>
  <c r="I49" i="6"/>
  <c r="G49" i="6"/>
  <c r="K49" i="6"/>
  <c r="G34" i="5"/>
  <c r="E49" i="6"/>
  <c r="H34" i="6"/>
  <c r="J49" i="6"/>
  <c r="H29" i="5"/>
  <c r="F34" i="5"/>
  <c r="D34" i="6"/>
  <c r="P49" i="6"/>
  <c r="H49" i="6"/>
  <c r="C29" i="5"/>
  <c r="C34" i="5"/>
  <c r="F49" i="6"/>
  <c r="P38" i="5"/>
  <c r="O38" i="5"/>
  <c r="Q38" i="5"/>
  <c r="N38" i="5"/>
  <c r="L38" i="5"/>
  <c r="R38" i="5"/>
  <c r="J38" i="5"/>
  <c r="K38" i="5"/>
  <c r="G38" i="5"/>
  <c r="M38" i="5"/>
  <c r="B38" i="5"/>
  <c r="E60" i="6"/>
  <c r="J60" i="6"/>
  <c r="D38" i="5"/>
  <c r="D60" i="6"/>
  <c r="I60" i="6"/>
  <c r="P60" i="6"/>
  <c r="H60" i="6"/>
  <c r="E38" i="5"/>
  <c r="F38" i="5"/>
  <c r="C38" i="5"/>
  <c r="F60" i="6"/>
  <c r="K60" i="6"/>
  <c r="G60" i="6"/>
  <c r="F59" i="6"/>
  <c r="D59" i="6"/>
  <c r="K59" i="6"/>
  <c r="J59" i="6"/>
  <c r="I59" i="6"/>
  <c r="E59" i="6"/>
  <c r="P59" i="6"/>
  <c r="H59" i="6"/>
  <c r="G59" i="6"/>
  <c r="P58" i="6"/>
  <c r="E58" i="6"/>
  <c r="D58" i="6"/>
  <c r="K58" i="6"/>
  <c r="H58" i="6"/>
  <c r="J58" i="6"/>
  <c r="I58" i="6"/>
  <c r="G58" i="6"/>
  <c r="F58" i="6"/>
  <c r="E57" i="6"/>
  <c r="K57" i="6"/>
  <c r="D57" i="6"/>
  <c r="J57" i="6"/>
  <c r="P57" i="6"/>
  <c r="G57" i="6"/>
  <c r="I57" i="6"/>
  <c r="H57" i="6"/>
  <c r="F57" i="6"/>
  <c r="J56" i="6"/>
  <c r="I56" i="6"/>
  <c r="H56" i="6"/>
  <c r="G56" i="6"/>
  <c r="F56" i="6"/>
  <c r="E56" i="6"/>
  <c r="P56" i="6"/>
  <c r="P34" i="5"/>
  <c r="O34" i="5"/>
  <c r="Q34" i="5"/>
  <c r="J34" i="5"/>
  <c r="N34" i="5"/>
  <c r="M34" i="5"/>
  <c r="H34" i="5"/>
  <c r="R34" i="5"/>
  <c r="K34" i="5"/>
  <c r="L34" i="5"/>
  <c r="B34" i="5"/>
  <c r="D56" i="6"/>
  <c r="K56" i="6"/>
  <c r="E55" i="6"/>
  <c r="D55" i="6"/>
  <c r="K55" i="6"/>
  <c r="J55" i="6"/>
  <c r="I55" i="6"/>
  <c r="P55" i="6"/>
  <c r="H55" i="6"/>
  <c r="F55" i="6"/>
  <c r="G55" i="6"/>
  <c r="D54" i="6"/>
  <c r="J54" i="6"/>
  <c r="H54" i="6"/>
  <c r="K54" i="6"/>
  <c r="I54" i="6"/>
  <c r="G54" i="6"/>
  <c r="F54" i="6"/>
  <c r="P54" i="6"/>
  <c r="E54" i="6"/>
  <c r="K53" i="6"/>
  <c r="I53" i="6"/>
  <c r="P53" i="6"/>
  <c r="H53" i="6"/>
  <c r="J53" i="6"/>
  <c r="G53" i="6"/>
  <c r="F53" i="6"/>
  <c r="E53" i="6"/>
  <c r="D53" i="6"/>
  <c r="P51" i="6"/>
  <c r="E51" i="6"/>
  <c r="I51" i="6"/>
  <c r="F51" i="6"/>
  <c r="K51" i="6"/>
  <c r="H51" i="6"/>
  <c r="G51" i="6"/>
  <c r="D51" i="6"/>
  <c r="J51" i="6"/>
  <c r="P29" i="5"/>
  <c r="Q29" i="5"/>
  <c r="O29" i="5"/>
  <c r="N29" i="5"/>
  <c r="M29" i="5"/>
  <c r="G29" i="5"/>
  <c r="J29" i="5"/>
  <c r="K29" i="5"/>
  <c r="R29" i="5"/>
  <c r="L29" i="5"/>
  <c r="B29" i="5"/>
  <c r="I29" i="5"/>
  <c r="BP41" i="8"/>
  <c r="BD41" i="8"/>
  <c r="Y22" i="7" s="1"/>
  <c r="E53" i="5"/>
  <c r="T22" i="7"/>
  <c r="L22" i="7"/>
  <c r="BO10" i="7"/>
  <c r="G44" i="5" s="1"/>
  <c r="H55" i="5"/>
  <c r="K54" i="5"/>
  <c r="J52" i="5"/>
  <c r="I51" i="5"/>
  <c r="K22" i="7"/>
  <c r="D13" i="6"/>
  <c r="D50" i="5"/>
  <c r="S22" i="7"/>
  <c r="X22" i="7"/>
  <c r="H22" i="7"/>
  <c r="K49" i="5"/>
  <c r="K9" i="6"/>
  <c r="BF22" i="7"/>
  <c r="C9" i="6" s="1"/>
  <c r="N22" i="7"/>
  <c r="E48" i="5"/>
  <c r="U22" i="7"/>
  <c r="BR22" i="7"/>
  <c r="F13" i="6" s="1"/>
  <c r="E13" i="6"/>
  <c r="BN22" i="7"/>
  <c r="O9" i="6" s="1"/>
  <c r="BJ22" i="7"/>
  <c r="G9" i="6" s="1"/>
  <c r="N9" i="6"/>
  <c r="BI22" i="7"/>
  <c r="F9" i="6" s="1"/>
  <c r="M9" i="6"/>
  <c r="L9" i="6"/>
  <c r="BG22" i="7"/>
  <c r="BH22" i="7"/>
  <c r="E9" i="6" s="1"/>
  <c r="W22" i="7"/>
  <c r="O22" i="7"/>
  <c r="I22" i="7"/>
  <c r="BQ22" i="7"/>
  <c r="B13" i="6" s="1"/>
  <c r="J22" i="7"/>
  <c r="BP22" i="7"/>
  <c r="A13" i="6" s="1"/>
  <c r="L46" i="5"/>
  <c r="BM22" i="7"/>
  <c r="J9" i="6" s="1"/>
  <c r="C13" i="6"/>
  <c r="BL22" i="7"/>
  <c r="I9" i="6" s="1"/>
  <c r="BK22" i="7"/>
  <c r="H9" i="6" s="1"/>
  <c r="F22" i="7"/>
  <c r="L45" i="5"/>
  <c r="E34" i="6" l="1"/>
  <c r="AA22" i="7"/>
  <c r="L4" i="6" s="1"/>
  <c r="G22" i="7"/>
  <c r="F4" i="6" s="1"/>
  <c r="K44" i="5"/>
  <c r="F50" i="5"/>
  <c r="K50" i="5"/>
  <c r="J50" i="5"/>
  <c r="H50" i="5"/>
  <c r="D51" i="5"/>
  <c r="B44" i="5"/>
  <c r="C44" i="5"/>
  <c r="L49" i="5"/>
  <c r="H49" i="5"/>
  <c r="L51" i="5"/>
  <c r="L52" i="5"/>
  <c r="J55" i="5"/>
  <c r="E44" i="5"/>
  <c r="K51" i="5"/>
  <c r="H54" i="5"/>
  <c r="I44" i="5"/>
  <c r="H48" i="5"/>
  <c r="F49" i="5"/>
  <c r="F52" i="5"/>
  <c r="L55" i="5"/>
  <c r="G51" i="5"/>
  <c r="H52" i="5"/>
  <c r="K55" i="5"/>
  <c r="H44" i="5"/>
  <c r="J44" i="5"/>
  <c r="D44" i="5"/>
  <c r="E52" i="5"/>
  <c r="H51" i="5"/>
  <c r="J54" i="5"/>
  <c r="F44" i="5"/>
  <c r="L44" i="5"/>
  <c r="C55" i="5"/>
  <c r="B55" i="5"/>
  <c r="F55" i="5"/>
  <c r="E55" i="5"/>
  <c r="I55" i="5"/>
  <c r="D55" i="5"/>
  <c r="G55" i="5"/>
  <c r="L54" i="5"/>
  <c r="B54" i="5"/>
  <c r="C54" i="5"/>
  <c r="E54" i="5"/>
  <c r="D54" i="5"/>
  <c r="G54" i="5"/>
  <c r="I54" i="5"/>
  <c r="F54" i="5"/>
  <c r="G53" i="5"/>
  <c r="K53" i="5"/>
  <c r="D53" i="5"/>
  <c r="J53" i="5"/>
  <c r="B53" i="5"/>
  <c r="C53" i="5"/>
  <c r="I53" i="5"/>
  <c r="F53" i="5"/>
  <c r="H53" i="5"/>
  <c r="L53" i="5"/>
  <c r="B52" i="5"/>
  <c r="C52" i="5"/>
  <c r="I52" i="5"/>
  <c r="D52" i="5"/>
  <c r="G52" i="5"/>
  <c r="K52" i="5"/>
  <c r="E51" i="5"/>
  <c r="C51" i="5"/>
  <c r="B51" i="5"/>
  <c r="F51" i="5"/>
  <c r="J51" i="5"/>
  <c r="L50" i="5"/>
  <c r="C50" i="5"/>
  <c r="B50" i="5"/>
  <c r="G50" i="5"/>
  <c r="I50" i="5"/>
  <c r="E50" i="5"/>
  <c r="B49" i="5"/>
  <c r="C49" i="5"/>
  <c r="G49" i="5"/>
  <c r="J49" i="5"/>
  <c r="E49" i="5"/>
  <c r="I49" i="5"/>
  <c r="D49" i="5"/>
  <c r="C48" i="5"/>
  <c r="B48" i="5"/>
  <c r="F48" i="5"/>
  <c r="L48" i="5"/>
  <c r="I48" i="5"/>
  <c r="D48" i="5"/>
  <c r="J48" i="5"/>
  <c r="K48" i="5"/>
  <c r="G48" i="5"/>
  <c r="D46" i="5"/>
  <c r="F46" i="5"/>
  <c r="G46" i="5"/>
  <c r="I46" i="5"/>
  <c r="H46" i="5"/>
  <c r="E46" i="5"/>
  <c r="J46" i="5"/>
  <c r="K46" i="5"/>
  <c r="B46" i="5"/>
  <c r="C46" i="5"/>
  <c r="G47" i="5"/>
  <c r="H47" i="5"/>
  <c r="J47" i="5"/>
  <c r="K47" i="5"/>
  <c r="D47" i="5"/>
  <c r="F47" i="5"/>
  <c r="L47" i="5"/>
  <c r="I47" i="5"/>
  <c r="B47" i="5"/>
  <c r="C47" i="5"/>
  <c r="E47" i="5"/>
  <c r="E45" i="5"/>
  <c r="D9" i="6"/>
  <c r="C45" i="5"/>
  <c r="K45" i="5"/>
  <c r="F45" i="5"/>
  <c r="H45" i="5"/>
  <c r="I45" i="5"/>
  <c r="J45" i="5"/>
  <c r="D45" i="5"/>
  <c r="G45" i="5"/>
  <c r="B45" i="5"/>
  <c r="M23" i="7"/>
  <c r="J23" i="7"/>
  <c r="E4" i="6"/>
  <c r="S23" i="7"/>
  <c r="V23" i="7"/>
  <c r="G4" i="6"/>
  <c r="J4" i="6"/>
  <c r="K4" i="6"/>
  <c r="H4" i="6"/>
  <c r="BO22" i="7"/>
  <c r="L56" i="5" s="1"/>
  <c r="G23" i="7" l="1"/>
  <c r="Y23" i="7"/>
  <c r="B56" i="5"/>
  <c r="J56" i="5"/>
  <c r="C56" i="5"/>
  <c r="K56" i="5"/>
  <c r="D56" i="5"/>
  <c r="G56" i="5"/>
  <c r="H56" i="5"/>
  <c r="I56" i="5"/>
  <c r="F56" i="5"/>
  <c r="E56" i="5"/>
  <c r="BE8" i="8"/>
  <c r="F23" i="8" l="1"/>
  <c r="C11" i="5" l="1"/>
  <c r="D11" i="5"/>
  <c r="B11" i="5"/>
  <c r="R41" i="8"/>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B22" i="7"/>
  <c r="Q10" i="7" l="1"/>
  <c r="Q42" i="8"/>
  <c r="F34" i="6"/>
  <c r="C18" i="6"/>
  <c r="C19" i="5"/>
  <c r="B19" i="5"/>
  <c r="D19" i="5"/>
  <c r="D17" i="5"/>
  <c r="C17" i="5"/>
  <c r="B17" i="5"/>
  <c r="C15" i="5"/>
  <c r="B15" i="5"/>
  <c r="D15" i="5"/>
  <c r="A4" i="6"/>
  <c r="D18" i="6"/>
  <c r="BC10" i="7"/>
  <c r="F27" i="5" s="1"/>
  <c r="B10" i="5"/>
  <c r="D22" i="7"/>
  <c r="C4" i="6" s="1"/>
  <c r="R22" i="7"/>
  <c r="C22" i="7"/>
  <c r="B4" i="6" s="1"/>
  <c r="Q22" i="7"/>
  <c r="F41" i="8"/>
  <c r="D10" i="5" l="1"/>
  <c r="C10" i="5"/>
  <c r="BC22" i="7"/>
  <c r="L39" i="5" s="1"/>
  <c r="Q27" i="5"/>
  <c r="P27" i="5"/>
  <c r="O27" i="5"/>
  <c r="J27" i="5"/>
  <c r="L27" i="5"/>
  <c r="R27" i="5"/>
  <c r="N27" i="5"/>
  <c r="M27" i="5"/>
  <c r="K27" i="5"/>
  <c r="B27" i="5"/>
  <c r="H27" i="5"/>
  <c r="G27" i="5"/>
  <c r="E27" i="5"/>
  <c r="C27" i="5"/>
  <c r="I27" i="5"/>
  <c r="D27" i="5"/>
  <c r="C21" i="5"/>
  <c r="D21" i="5"/>
  <c r="B21" i="5"/>
  <c r="C20" i="5"/>
  <c r="D20" i="5"/>
  <c r="B20" i="5"/>
  <c r="C18" i="5"/>
  <c r="B18" i="5"/>
  <c r="D18" i="5"/>
  <c r="C16" i="5"/>
  <c r="D16" i="5"/>
  <c r="B16" i="5"/>
  <c r="D14" i="5"/>
  <c r="B14" i="5"/>
  <c r="C14" i="5"/>
  <c r="B13" i="5"/>
  <c r="D13" i="5"/>
  <c r="C13" i="5"/>
  <c r="B12" i="5"/>
  <c r="C12" i="5"/>
  <c r="D12" i="5"/>
  <c r="P23" i="7"/>
  <c r="I4" i="6"/>
  <c r="E22" i="7"/>
  <c r="R39" i="5" l="1"/>
  <c r="K39" i="5"/>
  <c r="I39" i="5"/>
  <c r="E39" i="5"/>
  <c r="Q39" i="5"/>
  <c r="M39" i="5"/>
  <c r="B39" i="5"/>
  <c r="C39" i="5"/>
  <c r="F39" i="5"/>
  <c r="G39" i="5"/>
  <c r="O39" i="5"/>
  <c r="H39" i="5"/>
  <c r="N39" i="5"/>
  <c r="P39" i="5"/>
  <c r="D39" i="5"/>
  <c r="J39" i="5"/>
  <c r="D22" i="5"/>
  <c r="C22" i="5"/>
  <c r="B22" i="5"/>
</calcChain>
</file>

<file path=xl/sharedStrings.xml><?xml version="1.0" encoding="utf-8"?>
<sst xmlns="http://schemas.openxmlformats.org/spreadsheetml/2006/main" count="1170" uniqueCount="197">
  <si>
    <t>Träger:</t>
  </si>
  <si>
    <t>Gesamt</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</si>
  <si>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</si>
  <si>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</si>
  <si>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</si>
  <si>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</si>
  <si>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</si>
  <si>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</si>
  <si>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</si>
  <si>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</si>
  <si>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</si>
  <si>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</si>
  <si>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</si>
  <si>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</si>
  <si>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</si>
  <si>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</si>
  <si>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</si>
  <si>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</si>
  <si>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</si>
  <si>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</si>
  <si>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</si>
  <si>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</si>
  <si>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</si>
  <si>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</si>
  <si>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</si>
  <si>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</si>
  <si>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</si>
  <si>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</si>
  <si>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</si>
  <si>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</si>
  <si>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</si>
  <si>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</si>
  <si>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</si>
  <si>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</si>
  <si>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</si>
  <si>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</si>
  <si>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</si>
  <si>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</si>
  <si>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</si>
  <si>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</si>
  <si>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</si>
  <si>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</si>
  <si>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</si>
  <si>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</si>
  <si>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</si>
  <si>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</si>
  <si>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</si>
  <si>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</si>
  <si>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</si>
  <si>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</si>
  <si>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Nutzungen nach Inhalt/Methode</t>
  </si>
  <si>
    <t>Geschlecht</t>
  </si>
  <si>
    <t>Jugendverbandsarbeit/Dachorganisationen</t>
  </si>
  <si>
    <t>Anzahl der:</t>
  </si>
  <si>
    <t>Schulsozialarbeit</t>
  </si>
  <si>
    <t>1. Klasse</t>
  </si>
  <si>
    <t>2. Klasse</t>
  </si>
  <si>
    <t>3. Klasse</t>
  </si>
  <si>
    <t>4. Klasse</t>
  </si>
  <si>
    <t>7. Klasse</t>
  </si>
  <si>
    <t>8. Klasse</t>
  </si>
  <si>
    <t>9. Klasse</t>
  </si>
  <si>
    <t>10. Klasse</t>
  </si>
  <si>
    <t>11. Klasse</t>
  </si>
  <si>
    <t>12. Klasse</t>
  </si>
  <si>
    <t>5. Klasse</t>
  </si>
  <si>
    <t>6. Klasse</t>
  </si>
  <si>
    <t>Einzelarbeit</t>
  </si>
  <si>
    <t>offenes Angebot</t>
  </si>
  <si>
    <t>Gruppenangebot</t>
  </si>
  <si>
    <t>Arbeit mit Erziehenden</t>
  </si>
  <si>
    <t>Angebot für Erziehende</t>
  </si>
  <si>
    <t>Beteiligungsprojekt</t>
  </si>
  <si>
    <t>Angebot in Kooperation</t>
  </si>
  <si>
    <t>Ausflug/Exkursion</t>
  </si>
  <si>
    <t>Fahrt mit Übernachtung</t>
  </si>
  <si>
    <t>Veranstaltungen</t>
  </si>
  <si>
    <t>Jahr</t>
  </si>
  <si>
    <t xml:space="preserve">1. Klasse </t>
  </si>
  <si>
    <t xml:space="preserve">2. Klasse </t>
  </si>
  <si>
    <t xml:space="preserve">3. Klasse </t>
  </si>
  <si>
    <t xml:space="preserve">4. Klasse </t>
  </si>
  <si>
    <t xml:space="preserve">5. Klasse </t>
  </si>
  <si>
    <t xml:space="preserve">6. Klasse </t>
  </si>
  <si>
    <t xml:space="preserve">7. Klasse </t>
  </si>
  <si>
    <t xml:space="preserve">8. Klasse </t>
  </si>
  <si>
    <t xml:space="preserve">9. Klasse </t>
  </si>
  <si>
    <t xml:space="preserve">10. Klasse </t>
  </si>
  <si>
    <t xml:space="preserve">11. Klasse </t>
  </si>
  <si>
    <t xml:space="preserve">12. Klasse </t>
  </si>
  <si>
    <t xml:space="preserve">Meldungen Kindswohlgefährdungen </t>
  </si>
  <si>
    <t>Monat</t>
  </si>
  <si>
    <t>weiblich</t>
  </si>
  <si>
    <t>männlich</t>
  </si>
  <si>
    <t>Anzahl der</t>
  </si>
  <si>
    <t>Aktenzeichen:</t>
  </si>
  <si>
    <t>Bemerkungen</t>
  </si>
  <si>
    <t>Stadtraum/stadtweit:</t>
  </si>
  <si>
    <t xml:space="preserve">Meldungen Kindeswohlgefährdungen </t>
  </si>
  <si>
    <t xml:space="preserve">Meldungen Kindeswohl- gefährdungen </t>
  </si>
  <si>
    <t>geförderten VzÄ des Jugendamtes:</t>
  </si>
  <si>
    <t xml:space="preserve">drittmittelgeförderte VzÄ: </t>
  </si>
  <si>
    <t>Bei Rückfragen wenden Sie sich bitte an die zuständigen Sachbearbeiter:innen der Abteilung Kinder-, Jugend- und Familienförderung.</t>
  </si>
  <si>
    <t>Nutzende nach Geschlecht</t>
  </si>
  <si>
    <t>Nutzende nach Altersgruppen und Klassen</t>
  </si>
  <si>
    <t>Summe Altersgruppen:</t>
  </si>
  <si>
    <t>Nutzende nach Altersgruppe</t>
  </si>
  <si>
    <t>Nutzende nah Geschlecht</t>
  </si>
  <si>
    <t>Multiplikator:innenarbeit</t>
  </si>
  <si>
    <t>Angebote für Multiplikator:innen</t>
  </si>
  <si>
    <t>Gruppenangebot in Kooperation mit außerschulischen Akteur:innen</t>
  </si>
  <si>
    <t>Einrichtung/ Dienst:</t>
  </si>
  <si>
    <t xml:space="preserve">Nutzende nach Geschlecht </t>
  </si>
  <si>
    <t>Nutzende nach Altersgruppen</t>
  </si>
  <si>
    <t>Einrichtung/Dienst:</t>
  </si>
  <si>
    <t>Multiplikator:innen-
arbeit</t>
  </si>
  <si>
    <t>Ausflug/
Exkursion</t>
  </si>
  <si>
    <t>4.  Klasse</t>
  </si>
  <si>
    <t>5.  Klasse</t>
  </si>
  <si>
    <t>6.  Klasse</t>
  </si>
  <si>
    <t>7.  Klasse</t>
  </si>
  <si>
    <t>8.  Klasse</t>
  </si>
  <si>
    <t>9.  Klasse</t>
  </si>
  <si>
    <t>10.  Klasse</t>
  </si>
  <si>
    <t>11.  Klasse</t>
  </si>
  <si>
    <t>12.  Klasse</t>
  </si>
  <si>
    <t>Laufzeit:</t>
  </si>
  <si>
    <t>VK-Schüler:innen</t>
  </si>
  <si>
    <t>VK Schüler:innen</t>
  </si>
  <si>
    <t>0-5 
Jahre</t>
  </si>
  <si>
    <t>18-21 Jahre</t>
  </si>
  <si>
    <t>22-26 Jahre</t>
  </si>
  <si>
    <t>ab 27 Jahre</t>
  </si>
  <si>
    <t>0-5 Jahre</t>
  </si>
  <si>
    <t>Deckblatt</t>
  </si>
  <si>
    <t>Diagramme Jahr</t>
  </si>
  <si>
    <t>Diagramme Monat</t>
  </si>
  <si>
    <t>Relative Zahlen</t>
  </si>
  <si>
    <t>Jahresübersicht</t>
  </si>
  <si>
    <t>Ergänzungen zum Statistiktool</t>
  </si>
  <si>
    <t>01.01.2025 - 31.12.2025</t>
  </si>
  <si>
    <r>
      <t xml:space="preserve">Bitte speichern Sie das Dokument wie folgt: Aktenzeichen_Statistik2025.xlsx  und senden Sie die Datei bis zum </t>
    </r>
    <r>
      <rPr>
        <b/>
        <sz val="11"/>
        <rFont val="Calibri"/>
        <family val="2"/>
        <scheme val="minor"/>
      </rPr>
      <t>28. Februar 2026</t>
    </r>
    <r>
      <rPr>
        <sz val="11"/>
        <rFont val="Calibri"/>
        <family val="2"/>
        <scheme val="minor"/>
      </rPr>
      <t xml:space="preserve"> an folgende E-Mail-Adresse:  </t>
    </r>
    <r>
      <rPr>
        <b/>
        <sz val="11"/>
        <rFont val="Calibri"/>
        <family val="2"/>
        <scheme val="minor"/>
      </rPr>
      <t>Jugendamt-KJF@dresden.de</t>
    </r>
  </si>
  <si>
    <t>tin*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</si>
  <si>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</si>
  <si>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</si>
  <si>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</si>
  <si>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</si>
  <si>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</si>
  <si>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</si>
  <si>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</si>
  <si>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</si>
  <si>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</si>
  <si>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</si>
  <si>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</si>
  <si>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</si>
  <si>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</si>
  <si>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0-5</t>
  </si>
  <si>
    <t xml:space="preserve">Nutzende von der Geburt bis zum vollendeten 5. Lebensjahr </t>
  </si>
  <si>
    <t>18-21</t>
  </si>
  <si>
    <t>Nutzende ab dem 18. Geburtstag  bis zum vollendeten 21. Lebensjahr</t>
  </si>
  <si>
    <t>22-26</t>
  </si>
  <si>
    <t>Nutzende ab dem 22. Geburtstag  bis zum vollendeten 26. Lebensjahr</t>
  </si>
  <si>
    <t>ab 27</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</si>
  <si>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</si>
  <si>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</si>
  <si>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</si>
  <si>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</si>
  <si>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</si>
  <si>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</si>
  <si>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</si>
  <si>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</si>
  <si>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</si>
  <si>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</si>
  <si>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</si>
  <si>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</si>
  <si>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</si>
  <si>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Klassenstufe 1 bis 12</t>
  </si>
  <si>
    <t>Um eine bessere Zuordnung und Auswertung der Nutzenden im Bereich der Schulsozialarbeit zu gewährleisten, wurden Altersstufen teilweise durch Klassenstufen ersetzt. Dadurch wird bewußt eine Unschärfe in der Abgrenzung zu den anderen Leistungsfeldern und Altersgruppen geschaffen. Der zu erwartende Erkenntnisgewinn für die einzelnen Angebote und das Leistungsfeld rechtfertigt diese Unschärfe.</t>
  </si>
  <si>
    <t>Erfassung von Schüler:innen verschiedener Nationalitäten in Vorbereitungsklassen, welche die deutsche Sprache nicht oder nicht ausreichend beherrschen und zunächst Deutsch als Zweitsprache lernen und sich auf den Übergang in die Regelklasse vorbereiten</t>
  </si>
  <si>
    <t>individuelle Beratung und Begleitung einzelner Personen innerhalb der Zielgruppe (auch digitale Nutzung), hierzu zählt auch die Begleitung von jungen Menschen, die gemeinnützige Arbeitsstunden ableisten sowie aufsuchende soziale Arbeit bei Schulabstinenz</t>
  </si>
  <si>
    <t>pädagogisch begleitetes Angebot auf freiwilliger Basis, ohne Anmeldung, ohne feste Angebotsdauer (außer Öffnungszeit) und ohne festen Nutzendenkreis (auch digitale Nutzung), z. B. Pausengestaltung, Schulclub</t>
  </si>
  <si>
    <t>pädagogisch begleitetes, thematisches Angebot mit dem Ziel der Förderung von Gruppenprozessen und Stärkung individueller Kompetenzen (auch digitale Nutzung),  z. B. Projekttag, erlebnispädagogisches Angebot, Streitschlichterausbildung, Klassenrat;  siehe Partizipation als Stufenmodell unterhalb Stufe 5</t>
  </si>
  <si>
    <t>https://jugendinfoservice.dresden.de/de/fachkraefteportal/jugendhilfeplanung/glossar.php</t>
  </si>
  <si>
    <t>pädagogisch begleitetes, thematisches Angebot innerhalb oder außerhalb der Einrichtung in Zusammenarbeit mit Hort, anderen Einrichtungen und Diensten der Kinder- und Jugendhilfe, gemeinnützigen Vereinen oder Netzwerkpartnern (auch digitale Nutung), z. B. erlebnispädagogisches Angebot in Kooperation</t>
  </si>
  <si>
    <t>Arbeit mit Erziehenden, Eltern und Angehörigen der Adressat:innen, orientiert am Bedarf der Kinder und Jugendlichen (auch digitale Nutzung), z. B. Beratung, Kontaktaufnahme sowie aufsuchende soziale Arbeit/ Hausbesuch</t>
  </si>
  <si>
    <t>Informationsveranstaltung, z. B. Elternabend</t>
  </si>
  <si>
    <t>Angebote und Beratungen (auch digitale Nutzung) von und mit Fachkräften, Ehrenamtlichen, Akteur:innen, Lehrer:innen, Kooperationspartnern im fachspezifischen Kontext,  u. a. Fachdiskurs, Fachgespräch sowie Fort- und Weiterbildung, keine Erfassung von Gremienarbeit</t>
  </si>
  <si>
    <t>Anzahl größerer Veranstaltungen für Multiplikator:innen und Lehrer:innen, z. B. Fachtag (auch digitale Nutzung), keine Erfassung von Gremienarbeit</t>
  </si>
  <si>
    <t>Angebote innerhalb und außerhalb der Einrichtung (auch digitale Nutzung), die eine größere Nutzendenzahl erreichen als gewöhnlich, z. B. Fest, Aufführung, Beteiligung an Aktion im Stadtteil bzw. stadtweit, Tag der offenen Tür (Bitte in Spalte Bemerkungen konkret benennen)</t>
  </si>
  <si>
    <t>hier Erfassung tatsächlicher Meldungen</t>
  </si>
  <si>
    <t>zeitlich abgeschlossenes, speziell geplantes Angebot mit dem Fokus auf die Beteiligung junger Menschen bei der Planung und Durchführung (auch digitale Nutzung); die Beteiligung im Sinne der Querschnittsaufgabe ist hiermit nicht gemeint</t>
  </si>
  <si>
    <t>Angebot in Zusammenarbeit mit anderen Einrichtungen der Kinder- und Jugendhilfe, gemeinnützigen Vereinen, Netzwerkpartner u.a.</t>
  </si>
  <si>
    <t>begleitete Gruppenaktivität außerhalb der Einrichtung ohne Übernachtung</t>
  </si>
  <si>
    <t>begleitete Gruppenaktivität außerhalb der Einrichtung mit Übernachtung, z. B. Ferienfahrt, erlebnispädagogische Maßnahme, Bildungsfahrt, Besuch von Veranstaltungen</t>
  </si>
  <si>
    <t>Statistiktool abgestimmt in der FAG Schulsozialarbeit: siehe Protokoll vom 13. Oktober 2021</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</si>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</sst>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1"/>
      <color theme="1"/>
      <name val="Calibri"/>
      <family val="2"/>
    </font>
    <font>
      <sz val="11"/>
      <color rgb="FFFF0000"/>
      <name val="Calibri"/>
      <family val="2"/>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18" fillId="0" borderId="0"/>
    <xf numFmtId="164" fontId="21" fillId="0" borderId="0" applyFont="0" applyFill="0" applyBorder="0" applyAlignment="0" applyProtection="0"/>
    <xf numFmtId="0" fontId="21" fillId="0" borderId="0"/>
    <xf numFmtId="0" fontId="34" fillId="0" borderId="0" applyNumberFormat="0" applyFill="0" applyBorder="0" applyAlignment="0" applyProtection="0"/>
    <xf numFmtId="9" fontId="21" fillId="0" borderId="0" applyFont="0" applyFill="0" applyBorder="0" applyAlignment="0" applyProtection="0"/>
  </cellStyleXfs>
  <cellXfs count="389">
    <xf numFmtId="0" fontId="0" fillId="0" borderId="0" xfId="0"/>
    <xf numFmtId="0" fontId="19" fillId="0" borderId="0" xfId="1" applyFont="1"/>
    <xf numFmtId="0" fontId="19" fillId="0" borderId="0" xfId="1" applyFont="1" applyAlignment="1">
      <alignment horizontal="center" vertical="center"/>
    </xf>
    <xf numFmtId="0" fontId="20" fillId="0" borderId="0" xfId="1" applyFont="1"/>
    <xf numFmtId="0" fontId="22" fillId="0" borderId="0" xfId="0" applyFont="1" applyFill="1" applyBorder="1" applyProtection="1"/>
    <xf numFmtId="0" fontId="23" fillId="0" borderId="0" xfId="0" applyFont="1" applyFill="1" applyBorder="1" applyProtection="1"/>
    <xf numFmtId="0" fontId="17" fillId="0" borderId="0" xfId="0" applyFont="1"/>
    <xf numFmtId="0" fontId="27" fillId="0" borderId="0" xfId="0" applyFont="1"/>
    <xf numFmtId="0" fontId="27" fillId="0" borderId="0" xfId="0" applyFont="1" applyFill="1"/>
    <xf numFmtId="0" fontId="26" fillId="0" borderId="0" xfId="0" applyFont="1"/>
    <xf numFmtId="0" fontId="22" fillId="0" borderId="0" xfId="0" applyFont="1"/>
    <xf numFmtId="165" fontId="17" fillId="0" borderId="0" xfId="0" applyNumberFormat="1" applyFont="1"/>
    <xf numFmtId="0" fontId="26" fillId="0" borderId="7" xfId="0" applyFont="1" applyBorder="1" applyAlignment="1"/>
    <xf numFmtId="0" fontId="26" fillId="0" borderId="5" xfId="0" applyFont="1" applyFill="1" applyBorder="1" applyAlignment="1"/>
    <xf numFmtId="0" fontId="26" fillId="0" borderId="5" xfId="0" applyFont="1" applyBorder="1" applyAlignment="1"/>
    <xf numFmtId="0" fontId="26" fillId="0" borderId="18" xfId="0" applyFont="1" applyFill="1" applyBorder="1" applyAlignment="1"/>
    <xf numFmtId="0" fontId="30" fillId="0" borderId="22" xfId="0" applyFont="1" applyBorder="1" applyProtection="1">
      <protection locked="0"/>
    </xf>
    <xf numFmtId="0" fontId="17" fillId="0" borderId="23" xfId="0" applyFont="1" applyBorder="1" applyProtection="1">
      <protection locked="0"/>
    </xf>
    <xf numFmtId="0" fontId="17" fillId="0" borderId="24" xfId="0" applyFont="1" applyBorder="1" applyProtection="1">
      <protection locked="0"/>
    </xf>
    <xf numFmtId="0" fontId="17" fillId="0" borderId="25" xfId="0" applyFont="1" applyBorder="1" applyProtection="1">
      <protection locked="0"/>
    </xf>
    <xf numFmtId="0" fontId="17" fillId="0" borderId="0" xfId="0" applyFont="1" applyBorder="1" applyProtection="1">
      <protection locked="0"/>
    </xf>
    <xf numFmtId="0" fontId="17" fillId="0" borderId="26" xfId="0" applyFont="1" applyBorder="1" applyProtection="1">
      <protection locked="0"/>
    </xf>
    <xf numFmtId="0" fontId="17" fillId="0" borderId="27" xfId="0" applyFont="1" applyBorder="1" applyProtection="1">
      <protection locked="0"/>
    </xf>
    <xf numFmtId="0" fontId="17" fillId="0" borderId="28" xfId="0" applyFont="1" applyBorder="1" applyProtection="1">
      <protection locked="0"/>
    </xf>
    <xf numFmtId="0" fontId="17" fillId="0" borderId="21" xfId="0" applyFont="1" applyBorder="1" applyProtection="1">
      <protection locked="0"/>
    </xf>
    <xf numFmtId="0" fontId="17" fillId="0" borderId="0" xfId="0" applyFont="1" applyAlignment="1">
      <alignment wrapText="1"/>
    </xf>
    <xf numFmtId="0" fontId="24" fillId="2" borderId="6" xfId="0" applyFont="1" applyFill="1" applyBorder="1" applyAlignment="1">
      <alignment horizontal="center"/>
    </xf>
    <xf numFmtId="0" fontId="26" fillId="2" borderId="6" xfId="0" applyFont="1" applyFill="1" applyBorder="1"/>
    <xf numFmtId="0" fontId="15" fillId="0" borderId="0" xfId="0" applyFont="1"/>
    <xf numFmtId="0" fontId="31" fillId="0" borderId="0" xfId="0" applyFont="1"/>
    <xf numFmtId="0" fontId="18" fillId="0" borderId="0" xfId="0" applyFont="1"/>
    <xf numFmtId="0" fontId="32" fillId="0" borderId="2" xfId="0" applyFont="1" applyFill="1" applyBorder="1" applyAlignment="1"/>
    <xf numFmtId="0" fontId="18" fillId="0" borderId="2" xfId="0" applyFont="1" applyBorder="1"/>
    <xf numFmtId="0" fontId="19" fillId="0" borderId="2" xfId="0" applyFont="1" applyFill="1" applyBorder="1" applyAlignment="1"/>
    <xf numFmtId="16" fontId="18" fillId="0" borderId="2" xfId="0" applyNumberFormat="1" applyFont="1" applyBorder="1"/>
    <xf numFmtId="0" fontId="18" fillId="0" borderId="0" xfId="0" applyFont="1" applyBorder="1"/>
    <xf numFmtId="16" fontId="18" fillId="0" borderId="2" xfId="0" applyNumberFormat="1" applyFont="1" applyFill="1" applyBorder="1"/>
    <xf numFmtId="0" fontId="18" fillId="0" borderId="2" xfId="0" applyFont="1" applyFill="1" applyBorder="1"/>
    <xf numFmtId="0" fontId="0" fillId="0" borderId="2" xfId="0" applyBorder="1"/>
    <xf numFmtId="0" fontId="32" fillId="0" borderId="0" xfId="0" applyFont="1" applyFill="1" applyBorder="1" applyAlignment="1"/>
    <xf numFmtId="0" fontId="0" fillId="0" borderId="0" xfId="0" applyAlignment="1">
      <alignment vertical="top"/>
    </xf>
    <xf numFmtId="0" fontId="27" fillId="0" borderId="0" xfId="0" applyFont="1" applyAlignment="1">
      <alignment vertical="top"/>
    </xf>
    <xf numFmtId="0" fontId="22" fillId="0" borderId="0" xfId="0" applyFont="1" applyAlignment="1">
      <alignment vertical="top"/>
    </xf>
    <xf numFmtId="0" fontId="31" fillId="0" borderId="0" xfId="0" applyFont="1" applyBorder="1"/>
    <xf numFmtId="0" fontId="18" fillId="0" borderId="2" xfId="0" applyFont="1" applyFill="1" applyBorder="1" applyAlignment="1">
      <alignment horizontal="center"/>
    </xf>
    <xf numFmtId="0" fontId="18" fillId="0" borderId="2" xfId="0" applyFont="1" applyBorder="1" applyAlignment="1">
      <alignment horizontal="left" vertical="top" wrapText="1"/>
    </xf>
    <xf numFmtId="166" fontId="18" fillId="0" borderId="2" xfId="0" applyNumberFormat="1" applyFont="1" applyFill="1" applyBorder="1" applyAlignment="1">
      <alignment horizontal="center"/>
    </xf>
    <xf numFmtId="166" fontId="18" fillId="0" borderId="2" xfId="0" applyNumberFormat="1" applyFont="1" applyBorder="1" applyAlignment="1">
      <alignment horizontal="left" vertical="top" wrapText="1"/>
    </xf>
    <xf numFmtId="0" fontId="18" fillId="0" borderId="2" xfId="0" applyFont="1" applyBorder="1" applyAlignment="1">
      <alignment vertical="top"/>
    </xf>
    <xf numFmtId="0" fontId="32" fillId="0" borderId="1" xfId="0" applyFont="1" applyFill="1" applyBorder="1" applyAlignment="1">
      <alignment vertical="top"/>
    </xf>
    <xf numFmtId="0" fontId="18" fillId="0" borderId="2" xfId="0" applyFont="1" applyBorder="1" applyAlignment="1">
      <alignment horizontal="left" vertical="top"/>
    </xf>
    <xf numFmtId="166" fontId="18" fillId="0" borderId="2" xfId="0" applyNumberFormat="1" applyFont="1" applyBorder="1"/>
    <xf numFmtId="0" fontId="29" fillId="0" borderId="0" xfId="0" applyFont="1" applyAlignment="1"/>
    <xf numFmtId="0" fontId="24" fillId="0" borderId="0" xfId="0" applyFont="1" applyAlignment="1">
      <alignment vertical="top"/>
    </xf>
    <xf numFmtId="0" fontId="24" fillId="0" borderId="0" xfId="3" applyFont="1" applyBorder="1" applyAlignment="1">
      <alignment horizontal="left" vertical="top"/>
    </xf>
    <xf numFmtId="0" fontId="24" fillId="0" borderId="0" xfId="3" applyFont="1" applyFill="1" applyAlignment="1">
      <alignment vertical="top"/>
    </xf>
    <xf numFmtId="0" fontId="24" fillId="0" borderId="0" xfId="3" applyFont="1" applyFill="1" applyAlignment="1">
      <alignment vertical="top" wrapText="1"/>
    </xf>
    <xf numFmtId="0" fontId="24" fillId="0" borderId="0" xfId="0" applyFont="1" applyFill="1" applyAlignment="1">
      <alignment vertical="top"/>
    </xf>
    <xf numFmtId="0" fontId="24" fillId="0" borderId="0" xfId="3" quotePrefix="1" applyFont="1" applyFill="1" applyBorder="1" applyAlignment="1">
      <alignment horizontal="left" vertical="top"/>
    </xf>
    <xf numFmtId="0" fontId="24" fillId="0" borderId="0" xfId="3" applyFont="1" applyFill="1" applyAlignment="1"/>
    <xf numFmtId="0" fontId="17" fillId="0" borderId="13" xfId="0" quotePrefix="1" applyFont="1" applyFill="1" applyBorder="1" applyAlignment="1" applyProtection="1">
      <alignment horizontal="center"/>
      <protection hidden="1"/>
    </xf>
    <xf numFmtId="166" fontId="17" fillId="0" borderId="8" xfId="2" applyNumberFormat="1" applyFont="1" applyBorder="1" applyProtection="1">
      <protection hidden="1"/>
    </xf>
    <xf numFmtId="166" fontId="17" fillId="2" borderId="7" xfId="0" applyNumberFormat="1" applyFont="1" applyFill="1" applyBorder="1" applyProtection="1">
      <protection hidden="1"/>
    </xf>
    <xf numFmtId="166" fontId="17" fillId="0" borderId="8" xfId="0" applyNumberFormat="1" applyFont="1" applyBorder="1" applyProtection="1">
      <protection hidden="1"/>
    </xf>
    <xf numFmtId="166" fontId="17" fillId="0" borderId="52" xfId="0" applyNumberFormat="1" applyFont="1" applyBorder="1" applyProtection="1">
      <protection hidden="1"/>
    </xf>
    <xf numFmtId="166" fontId="17" fillId="2" borderId="56" xfId="0" applyNumberFormat="1" applyFont="1" applyFill="1" applyBorder="1" applyProtection="1">
      <protection hidden="1"/>
    </xf>
    <xf numFmtId="166" fontId="17" fillId="0" borderId="54" xfId="0" applyNumberFormat="1" applyFont="1" applyBorder="1" applyProtection="1">
      <protection hidden="1"/>
    </xf>
    <xf numFmtId="166" fontId="26" fillId="2" borderId="10" xfId="0" applyNumberFormat="1" applyFont="1" applyFill="1" applyBorder="1" applyProtection="1">
      <protection hidden="1"/>
    </xf>
    <xf numFmtId="166" fontId="26" fillId="2" borderId="16" xfId="0" applyNumberFormat="1" applyFont="1" applyFill="1" applyBorder="1" applyProtection="1">
      <protection hidden="1"/>
    </xf>
    <xf numFmtId="166" fontId="26" fillId="2" borderId="6" xfId="0" applyNumberFormat="1" applyFont="1" applyFill="1" applyBorder="1" applyProtection="1">
      <protection hidden="1"/>
    </xf>
    <xf numFmtId="166" fontId="26" fillId="2" borderId="15" xfId="0" applyNumberFormat="1" applyFont="1" applyFill="1" applyBorder="1" applyProtection="1">
      <protection hidden="1"/>
    </xf>
    <xf numFmtId="166" fontId="26" fillId="2" borderId="37" xfId="0" applyNumberFormat="1" applyFont="1" applyFill="1" applyBorder="1" applyProtection="1">
      <protection hidden="1"/>
    </xf>
    <xf numFmtId="166" fontId="26" fillId="2" borderId="38" xfId="0" applyNumberFormat="1" applyFont="1" applyFill="1" applyBorder="1" applyProtection="1">
      <protection hidden="1"/>
    </xf>
    <xf numFmtId="166" fontId="26" fillId="2" borderId="35" xfId="0" applyNumberFormat="1" applyFont="1" applyFill="1" applyBorder="1" applyProtection="1">
      <protection hidden="1"/>
    </xf>
    <xf numFmtId="0" fontId="16" fillId="0" borderId="51" xfId="0" quotePrefix="1" applyFont="1" applyBorder="1" applyAlignment="1" applyProtection="1">
      <alignment horizontal="center"/>
      <protection hidden="1"/>
    </xf>
    <xf numFmtId="0" fontId="14" fillId="0" borderId="51" xfId="0" quotePrefix="1" applyFont="1" applyBorder="1" applyAlignment="1" applyProtection="1">
      <alignment horizontal="center"/>
      <protection hidden="1"/>
    </xf>
    <xf numFmtId="166" fontId="17" fillId="0" borderId="8" xfId="0" applyNumberFormat="1" applyFont="1" applyFill="1" applyBorder="1" applyProtection="1">
      <protection hidden="1"/>
    </xf>
    <xf numFmtId="166" fontId="17" fillId="0" borderId="2" xfId="0" applyNumberFormat="1" applyFont="1" applyFill="1" applyBorder="1" applyProtection="1">
      <protection locked="0" hidden="1"/>
    </xf>
    <xf numFmtId="0" fontId="17" fillId="0" borderId="2" xfId="0" applyNumberFormat="1" applyFont="1" applyFill="1" applyBorder="1" applyProtection="1">
      <protection locked="0" hidden="1"/>
    </xf>
    <xf numFmtId="0" fontId="17" fillId="0" borderId="30" xfId="0" applyNumberFormat="1" applyFont="1" applyFill="1" applyBorder="1" applyProtection="1">
      <protection locked="0" hidden="1"/>
    </xf>
    <xf numFmtId="0" fontId="17" fillId="0" borderId="32" xfId="0" applyNumberFormat="1" applyFont="1" applyFill="1" applyBorder="1" applyProtection="1">
      <protection locked="0" hidden="1"/>
    </xf>
    <xf numFmtId="0" fontId="17" fillId="0" borderId="19" xfId="0" applyNumberFormat="1" applyFont="1" applyFill="1" applyBorder="1" applyProtection="1">
      <protection locked="0" hidden="1"/>
    </xf>
    <xf numFmtId="166" fontId="17" fillId="2" borderId="10" xfId="0" applyNumberFormat="1" applyFont="1" applyFill="1" applyBorder="1" applyProtection="1">
      <protection hidden="1"/>
    </xf>
    <xf numFmtId="166" fontId="17" fillId="2" borderId="38" xfId="0" applyNumberFormat="1" applyFont="1" applyFill="1" applyBorder="1" applyProtection="1">
      <protection hidden="1"/>
    </xf>
    <xf numFmtId="166" fontId="17" fillId="2" borderId="35" xfId="0" applyNumberFormat="1" applyFont="1" applyFill="1" applyBorder="1" applyProtection="1">
      <protection hidden="1"/>
    </xf>
    <xf numFmtId="166" fontId="17" fillId="2" borderId="6" xfId="0" applyNumberFormat="1" applyFont="1" applyFill="1" applyBorder="1" applyProtection="1">
      <protection hidden="1"/>
    </xf>
    <xf numFmtId="166" fontId="17" fillId="2" borderId="57" xfId="0" applyNumberFormat="1" applyFont="1" applyFill="1" applyBorder="1" applyProtection="1">
      <protection hidden="1"/>
    </xf>
    <xf numFmtId="166" fontId="17" fillId="2" borderId="15" xfId="0" applyNumberFormat="1" applyFont="1" applyFill="1" applyBorder="1" applyProtection="1">
      <protection hidden="1"/>
    </xf>
    <xf numFmtId="166" fontId="17" fillId="2" borderId="37" xfId="0" applyNumberFormat="1" applyFont="1" applyFill="1" applyBorder="1" applyProtection="1">
      <protection hidden="1"/>
    </xf>
    <xf numFmtId="166" fontId="17" fillId="0" borderId="32" xfId="0" applyNumberFormat="1" applyFont="1" applyFill="1" applyBorder="1" applyProtection="1">
      <protection locked="0" hidden="1"/>
    </xf>
    <xf numFmtId="166" fontId="17" fillId="0" borderId="4" xfId="0" applyNumberFormat="1" applyFont="1" applyFill="1" applyBorder="1" applyProtection="1">
      <protection locked="0" hidden="1"/>
    </xf>
    <xf numFmtId="166" fontId="17" fillId="0" borderId="19" xfId="0" applyNumberFormat="1" applyFont="1" applyFill="1" applyBorder="1" applyProtection="1">
      <protection locked="0" hidden="1"/>
    </xf>
    <xf numFmtId="0" fontId="17" fillId="0" borderId="53" xfId="0" applyNumberFormat="1" applyFont="1" applyFill="1" applyBorder="1" applyProtection="1">
      <protection locked="0" hidden="1"/>
    </xf>
    <xf numFmtId="0" fontId="17" fillId="0" borderId="50" xfId="0" applyNumberFormat="1" applyFont="1" applyFill="1" applyBorder="1" applyProtection="1">
      <protection locked="0" hidden="1"/>
    </xf>
    <xf numFmtId="0" fontId="17" fillId="0" borderId="54" xfId="0" applyNumberFormat="1" applyFont="1" applyFill="1" applyBorder="1" applyProtection="1">
      <protection locked="0" hidden="1"/>
    </xf>
    <xf numFmtId="166" fontId="17" fillId="0" borderId="3" xfId="0" applyNumberFormat="1" applyFont="1" applyFill="1" applyBorder="1" applyProtection="1">
      <protection locked="0" hidden="1"/>
    </xf>
    <xf numFmtId="0" fontId="17" fillId="0" borderId="3" xfId="0" applyNumberFormat="1" applyFont="1" applyFill="1" applyBorder="1" applyProtection="1">
      <protection locked="0" hidden="1"/>
    </xf>
    <xf numFmtId="0" fontId="17" fillId="0" borderId="29" xfId="0" applyNumberFormat="1" applyFont="1" applyFill="1" applyBorder="1" applyProtection="1">
      <protection locked="0" hidden="1"/>
    </xf>
    <xf numFmtId="0" fontId="17" fillId="0" borderId="36" xfId="0" applyNumberFormat="1" applyFont="1" applyFill="1" applyBorder="1" applyProtection="1">
      <protection locked="0" hidden="1"/>
    </xf>
    <xf numFmtId="0" fontId="17" fillId="0" borderId="51" xfId="0" applyNumberFormat="1" applyFont="1" applyFill="1" applyBorder="1" applyProtection="1">
      <protection locked="0" hidden="1"/>
    </xf>
    <xf numFmtId="0" fontId="17" fillId="0" borderId="39" xfId="0" applyNumberFormat="1" applyFont="1" applyFill="1" applyBorder="1" applyProtection="1">
      <protection locked="0" hidden="1"/>
    </xf>
    <xf numFmtId="0" fontId="27" fillId="0" borderId="0" xfId="0" applyFont="1" applyProtection="1">
      <protection hidden="1"/>
    </xf>
    <xf numFmtId="0" fontId="27" fillId="0" borderId="0" xfId="0" applyFont="1" applyAlignment="1" applyProtection="1">
      <alignment vertical="top"/>
      <protection hidden="1"/>
    </xf>
    <xf numFmtId="0" fontId="22" fillId="0" borderId="0" xfId="0" applyFont="1" applyAlignment="1" applyProtection="1">
      <alignment vertical="top"/>
      <protection hidden="1"/>
    </xf>
    <xf numFmtId="0" fontId="28" fillId="0" borderId="0" xfId="0" applyFont="1" applyFill="1" applyAlignment="1" applyProtection="1">
      <alignment horizontal="left"/>
      <protection locked="0"/>
    </xf>
    <xf numFmtId="0" fontId="26" fillId="0" borderId="0" xfId="0" applyFont="1" applyProtection="1">
      <protection hidden="1"/>
    </xf>
    <xf numFmtId="166" fontId="22" fillId="0" borderId="0" xfId="0" applyNumberFormat="1" applyFont="1" applyFill="1" applyBorder="1" applyAlignment="1" applyProtection="1">
      <alignment horizontal="left" vertical="top" wrapText="1"/>
      <protection hidden="1"/>
    </xf>
    <xf numFmtId="166" fontId="22" fillId="0" borderId="0" xfId="0" applyNumberFormat="1" applyFont="1" applyFill="1" applyBorder="1" applyAlignment="1" applyProtection="1">
      <alignment horizontal="left" vertical="top"/>
    </xf>
    <xf numFmtId="166" fontId="13" fillId="0" borderId="0" xfId="0" applyNumberFormat="1" applyFont="1" applyFill="1" applyBorder="1" applyAlignment="1" applyProtection="1">
      <alignment horizontal="left" vertical="top"/>
    </xf>
    <xf numFmtId="0" fontId="12" fillId="0" borderId="0" xfId="0" applyFont="1"/>
    <xf numFmtId="0" fontId="12" fillId="0" borderId="0" xfId="0" applyFont="1" applyProtection="1">
      <protection locked="0"/>
    </xf>
    <xf numFmtId="0" fontId="12" fillId="0" borderId="0" xfId="0" applyFont="1" applyFill="1" applyProtection="1">
      <protection locked="0"/>
    </xf>
    <xf numFmtId="0" fontId="12" fillId="0" borderId="0" xfId="0" applyFont="1" applyFill="1"/>
    <xf numFmtId="0" fontId="12" fillId="0" borderId="0" xfId="0" applyFont="1" applyProtection="1">
      <protection hidden="1"/>
    </xf>
    <xf numFmtId="17" fontId="12" fillId="0" borderId="0" xfId="0" applyNumberFormat="1" applyFont="1" applyProtection="1">
      <protection hidden="1"/>
    </xf>
    <xf numFmtId="0" fontId="12" fillId="0" borderId="0" xfId="0" applyFont="1" applyFill="1" applyBorder="1" applyProtection="1">
      <protection hidden="1"/>
    </xf>
    <xf numFmtId="0" fontId="12" fillId="0" borderId="0" xfId="0" applyFont="1" applyBorder="1" applyAlignment="1" applyProtection="1">
      <alignment vertical="top" wrapText="1"/>
      <protection hidden="1"/>
    </xf>
    <xf numFmtId="0" fontId="12" fillId="0" borderId="0" xfId="0" applyFont="1" applyAlignment="1" applyProtection="1">
      <alignment wrapText="1"/>
      <protection hidden="1"/>
    </xf>
    <xf numFmtId="0" fontId="35" fillId="0" borderId="0" xfId="4" applyFont="1" applyAlignment="1" applyProtection="1">
      <alignment vertical="center"/>
      <protection locked="0"/>
    </xf>
    <xf numFmtId="0" fontId="24" fillId="0" borderId="0" xfId="0" applyFont="1" applyBorder="1" applyAlignment="1">
      <alignment horizontal="left" vertical="top"/>
    </xf>
    <xf numFmtId="0" fontId="24" fillId="0" borderId="0" xfId="0" quotePrefix="1" applyFont="1" applyBorder="1" applyAlignment="1">
      <alignment horizontal="left" vertical="top"/>
    </xf>
    <xf numFmtId="0" fontId="24" fillId="0" borderId="0" xfId="0" applyFont="1" applyBorder="1" applyAlignment="1">
      <alignment horizontal="left" vertical="top" wrapText="1"/>
    </xf>
    <xf numFmtId="0" fontId="25" fillId="0" borderId="0" xfId="0" applyFont="1" applyFill="1" applyAlignment="1">
      <alignment horizontal="left" vertical="top" wrapText="1"/>
    </xf>
    <xf numFmtId="0" fontId="20" fillId="0" borderId="0" xfId="0" applyFont="1"/>
    <xf numFmtId="166" fontId="11" fillId="0" borderId="0" xfId="0" applyNumberFormat="1" applyFont="1" applyFill="1" applyBorder="1" applyAlignment="1" applyProtection="1">
      <alignment vertical="top"/>
      <protection hidden="1"/>
    </xf>
    <xf numFmtId="166" fontId="11" fillId="0" borderId="0" xfId="0" applyNumberFormat="1" applyFont="1" applyFill="1" applyBorder="1" applyAlignment="1" applyProtection="1">
      <alignment vertical="top" wrapText="1"/>
      <protection hidden="1"/>
    </xf>
    <xf numFmtId="166" fontId="11" fillId="0" borderId="0" xfId="0" applyNumberFormat="1" applyFont="1" applyFill="1" applyBorder="1" applyAlignment="1" applyProtection="1">
      <alignment horizontal="left" vertical="top" wrapText="1"/>
      <protection hidden="1"/>
    </xf>
    <xf numFmtId="0" fontId="11" fillId="0" borderId="0" xfId="0" applyFont="1"/>
    <xf numFmtId="0" fontId="11" fillId="0" borderId="0" xfId="0" applyFont="1" applyProtection="1">
      <protection hidden="1"/>
    </xf>
    <xf numFmtId="16" fontId="18" fillId="0" borderId="0" xfId="0" applyNumberFormat="1" applyFont="1" applyFill="1" applyBorder="1"/>
    <xf numFmtId="166" fontId="18" fillId="0" borderId="0" xfId="0" applyNumberFormat="1" applyFont="1" applyBorder="1" applyAlignment="1">
      <alignment horizontal="left" vertical="top" wrapText="1"/>
    </xf>
    <xf numFmtId="0" fontId="0" fillId="0" borderId="0" xfId="0" applyBorder="1"/>
    <xf numFmtId="0" fontId="33" fillId="0" borderId="2" xfId="0" applyFont="1" applyFill="1" applyBorder="1" applyAlignment="1"/>
    <xf numFmtId="0" fontId="33" fillId="0" borderId="2" xfId="0" applyFont="1" applyFill="1" applyBorder="1" applyAlignment="1">
      <alignment vertical="top" wrapText="1"/>
    </xf>
    <xf numFmtId="0" fontId="0" fillId="0" borderId="2" xfId="0" applyBorder="1" applyAlignment="1">
      <alignment vertical="top"/>
    </xf>
    <xf numFmtId="0" fontId="33" fillId="0" borderId="2" xfId="0" applyFont="1" applyFill="1" applyBorder="1" applyAlignment="1">
      <alignment vertical="top"/>
    </xf>
    <xf numFmtId="166" fontId="13" fillId="0" borderId="0" xfId="0" applyNumberFormat="1" applyFont="1" applyFill="1" applyBorder="1" applyAlignment="1" applyProtection="1">
      <alignment vertical="top"/>
    </xf>
    <xf numFmtId="166" fontId="22" fillId="0" borderId="0" xfId="0" applyNumberFormat="1" applyFont="1" applyFill="1" applyBorder="1" applyAlignment="1" applyProtection="1">
      <alignment vertical="top"/>
    </xf>
    <xf numFmtId="166" fontId="22" fillId="0" borderId="0" xfId="0" applyNumberFormat="1" applyFont="1" applyFill="1" applyBorder="1" applyAlignment="1" applyProtection="1">
      <alignment vertical="top" wrapText="1"/>
    </xf>
    <xf numFmtId="0" fontId="11" fillId="0" borderId="51" xfId="0" quotePrefix="1" applyFont="1" applyBorder="1" applyAlignment="1" applyProtection="1">
      <alignment horizontal="center"/>
      <protection hidden="1"/>
    </xf>
    <xf numFmtId="0" fontId="26" fillId="0" borderId="0" xfId="0" applyFont="1" applyBorder="1" applyAlignment="1" applyProtection="1">
      <protection hidden="1"/>
    </xf>
    <xf numFmtId="166" fontId="11" fillId="0" borderId="0" xfId="0" applyNumberFormat="1" applyFont="1" applyFill="1" applyBorder="1" applyAlignment="1" applyProtection="1">
      <protection hidden="1"/>
    </xf>
    <xf numFmtId="166" fontId="11" fillId="0" borderId="0" xfId="0" applyNumberFormat="1" applyFont="1" applyFill="1" applyBorder="1" applyAlignment="1" applyProtection="1">
      <alignment wrapText="1"/>
      <protection hidden="1"/>
    </xf>
    <xf numFmtId="0" fontId="26" fillId="0" borderId="0" xfId="0" applyFont="1" applyAlignment="1" applyProtection="1">
      <protection hidden="1"/>
    </xf>
    <xf numFmtId="166" fontId="11" fillId="0" borderId="0" xfId="0" applyNumberFormat="1" applyFont="1" applyFill="1" applyBorder="1" applyAlignment="1" applyProtection="1">
      <alignment horizontal="left" wrapText="1"/>
      <protection hidden="1"/>
    </xf>
    <xf numFmtId="0" fontId="26" fillId="2" borderId="41" xfId="0" applyFont="1" applyFill="1" applyBorder="1" applyAlignment="1">
      <alignment horizontal="center"/>
    </xf>
    <xf numFmtId="0" fontId="11" fillId="0" borderId="5" xfId="0" applyFont="1" applyBorder="1" applyProtection="1">
      <protection locked="0"/>
    </xf>
    <xf numFmtId="0" fontId="11" fillId="0" borderId="18" xfId="0" applyFont="1" applyBorder="1" applyProtection="1">
      <protection locked="0"/>
    </xf>
    <xf numFmtId="0" fontId="29" fillId="0" borderId="0" xfId="0" applyFont="1" applyAlignment="1">
      <alignment horizontal="left" vertical="top"/>
    </xf>
    <xf numFmtId="166" fontId="17" fillId="0" borderId="8" xfId="0" applyNumberFormat="1" applyFont="1" applyFill="1" applyBorder="1" applyProtection="1">
      <protection locked="0" hidden="1"/>
    </xf>
    <xf numFmtId="0" fontId="11" fillId="0" borderId="0" xfId="0" applyFont="1" applyProtection="1">
      <protection locked="0"/>
    </xf>
    <xf numFmtId="0" fontId="10" fillId="0" borderId="0" xfId="0" applyFont="1" applyProtection="1">
      <protection hidden="1"/>
    </xf>
    <xf numFmtId="0" fontId="16" fillId="0" borderId="36" xfId="0" quotePrefix="1" applyFont="1" applyBorder="1" applyAlignment="1" applyProtection="1">
      <alignment horizontal="center"/>
      <protection hidden="1"/>
    </xf>
    <xf numFmtId="0" fontId="29" fillId="0" borderId="0" xfId="0" applyFont="1" applyFill="1" applyAlignment="1">
      <alignment vertical="top" wrapText="1"/>
    </xf>
    <xf numFmtId="0" fontId="9" fillId="0" borderId="0" xfId="0" applyFont="1" applyProtection="1">
      <protection hidden="1"/>
    </xf>
    <xf numFmtId="0" fontId="17" fillId="0" borderId="43" xfId="0" quotePrefix="1" applyFont="1" applyFill="1" applyBorder="1" applyAlignment="1" applyProtection="1">
      <alignment horizontal="center"/>
      <protection hidden="1"/>
    </xf>
    <xf numFmtId="166" fontId="17" fillId="0" borderId="34" xfId="0" applyNumberFormat="1" applyFont="1" applyBorder="1" applyProtection="1">
      <protection hidden="1"/>
    </xf>
    <xf numFmtId="166" fontId="17" fillId="0" borderId="60" xfId="0" applyNumberFormat="1" applyFont="1" applyBorder="1" applyProtection="1">
      <protection hidden="1"/>
    </xf>
    <xf numFmtId="166" fontId="26" fillId="2" borderId="17" xfId="0" applyNumberFormat="1" applyFont="1" applyFill="1" applyBorder="1" applyProtection="1">
      <protection hidden="1"/>
    </xf>
    <xf numFmtId="0" fontId="17" fillId="0" borderId="36" xfId="0" quotePrefix="1" applyFont="1" applyFill="1" applyBorder="1" applyAlignment="1" applyProtection="1">
      <alignment horizontal="center"/>
      <protection hidden="1"/>
    </xf>
    <xf numFmtId="0" fontId="26" fillId="0" borderId="0" xfId="0" applyFont="1" applyFill="1" applyBorder="1" applyAlignment="1" applyProtection="1">
      <protection hidden="1"/>
    </xf>
    <xf numFmtId="166" fontId="17" fillId="0" borderId="34" xfId="0" applyNumberFormat="1" applyFont="1" applyFill="1" applyBorder="1" applyProtection="1">
      <protection locked="0" hidden="1"/>
    </xf>
    <xf numFmtId="166" fontId="17" fillId="0" borderId="33" xfId="0" applyNumberFormat="1" applyFont="1" applyFill="1" applyBorder="1" applyProtection="1">
      <protection locked="0" hidden="1"/>
    </xf>
    <xf numFmtId="0" fontId="11" fillId="0" borderId="7" xfId="0" applyFont="1" applyFill="1" applyBorder="1" applyProtection="1">
      <protection locked="0"/>
    </xf>
    <xf numFmtId="0" fontId="11" fillId="0" borderId="5" xfId="0" applyFont="1" applyFill="1" applyBorder="1" applyProtection="1">
      <protection locked="0"/>
    </xf>
    <xf numFmtId="0" fontId="14" fillId="0" borderId="9" xfId="0" quotePrefix="1" applyFont="1" applyBorder="1" applyAlignment="1" applyProtection="1">
      <alignment horizontal="center"/>
      <protection hidden="1"/>
    </xf>
    <xf numFmtId="0" fontId="14" fillId="0" borderId="36" xfId="0" quotePrefix="1" applyFont="1" applyBorder="1" applyAlignment="1" applyProtection="1">
      <alignment horizontal="center"/>
      <protection hidden="1"/>
    </xf>
    <xf numFmtId="0" fontId="11" fillId="0" borderId="36" xfId="0" quotePrefix="1" applyFont="1" applyBorder="1" applyAlignment="1" applyProtection="1">
      <alignment horizontal="center"/>
      <protection hidden="1"/>
    </xf>
    <xf numFmtId="166" fontId="17" fillId="0" borderId="5" xfId="0" applyNumberFormat="1" applyFont="1" applyFill="1" applyBorder="1" applyProtection="1">
      <protection locked="0" hidden="1"/>
    </xf>
    <xf numFmtId="166" fontId="17" fillId="0" borderId="7" xfId="0" applyNumberFormat="1" applyFont="1" applyFill="1" applyBorder="1" applyProtection="1">
      <protection locked="0" hidden="1"/>
    </xf>
    <xf numFmtId="0" fontId="26" fillId="0" borderId="0" xfId="0" applyFont="1" applyProtection="1"/>
    <xf numFmtId="0" fontId="7" fillId="0" borderId="0" xfId="0" applyFont="1" applyProtection="1">
      <protection locked="0"/>
    </xf>
    <xf numFmtId="0" fontId="11" fillId="0" borderId="0" xfId="0" applyFont="1" applyBorder="1" applyProtection="1">
      <protection locked="0"/>
    </xf>
    <xf numFmtId="165" fontId="11" fillId="0" borderId="0" xfId="0" applyNumberFormat="1" applyFont="1" applyProtection="1"/>
    <xf numFmtId="0" fontId="7" fillId="0" borderId="0" xfId="0" applyFont="1" applyBorder="1" applyProtection="1">
      <protection locked="0"/>
    </xf>
    <xf numFmtId="166" fontId="7" fillId="0" borderId="0" xfId="0" applyNumberFormat="1" applyFont="1" applyFill="1" applyBorder="1" applyAlignment="1" applyProtection="1">
      <alignment vertical="top"/>
      <protection hidden="1"/>
    </xf>
    <xf numFmtId="0" fontId="7" fillId="0" borderId="0" xfId="0" applyFont="1" applyAlignment="1" applyProtection="1">
      <alignment vertical="top"/>
      <protection hidden="1"/>
    </xf>
    <xf numFmtId="0" fontId="7" fillId="0" borderId="0" xfId="0" applyFont="1" applyProtection="1">
      <protection hidden="1"/>
    </xf>
    <xf numFmtId="0" fontId="7" fillId="0" borderId="0" xfId="0" applyFont="1" applyBorder="1" applyAlignment="1" applyProtection="1">
      <alignment vertical="top"/>
      <protection hidden="1"/>
    </xf>
    <xf numFmtId="0" fontId="26" fillId="0" borderId="0" xfId="0" applyFont="1" applyAlignment="1" applyProtection="1">
      <alignment horizontal="left" vertical="top" wrapText="1"/>
      <protection hidden="1"/>
    </xf>
    <xf numFmtId="166" fontId="7" fillId="0" borderId="0" xfId="0" applyNumberFormat="1" applyFont="1" applyFill="1" applyBorder="1" applyAlignment="1" applyProtection="1">
      <alignment vertical="top" wrapText="1"/>
      <protection hidden="1"/>
    </xf>
    <xf numFmtId="0" fontId="26" fillId="0" borderId="0" xfId="0" applyFont="1" applyAlignment="1" applyProtection="1">
      <alignment vertical="top"/>
      <protection hidden="1"/>
    </xf>
    <xf numFmtId="0" fontId="7" fillId="0" borderId="2" xfId="0" applyFont="1" applyFill="1" applyBorder="1" applyAlignment="1" applyProtection="1">
      <protection hidden="1"/>
    </xf>
    <xf numFmtId="0" fontId="7" fillId="4" borderId="2" xfId="0" applyFont="1" applyFill="1" applyBorder="1" applyProtection="1">
      <protection hidden="1"/>
    </xf>
    <xf numFmtId="0" fontId="24" fillId="0" borderId="0" xfId="0" applyFont="1" applyFill="1" applyAlignment="1">
      <alignment horizontal="left" vertical="top"/>
    </xf>
    <xf numFmtId="0" fontId="29" fillId="0" borderId="0" xfId="0" applyFont="1" applyAlignment="1">
      <alignment horizontal="left"/>
    </xf>
    <xf numFmtId="0" fontId="29" fillId="0" borderId="0" xfId="0" applyFont="1" applyAlignment="1">
      <alignment vertical="top"/>
    </xf>
    <xf numFmtId="0" fontId="5" fillId="0" borderId="43" xfId="0" quotePrefix="1" applyFont="1" applyFill="1" applyBorder="1" applyAlignment="1" applyProtection="1">
      <alignment horizontal="center"/>
      <protection hidden="1"/>
    </xf>
    <xf numFmtId="0" fontId="5" fillId="0" borderId="12" xfId="0" quotePrefix="1" applyFont="1" applyFill="1" applyBorder="1" applyAlignment="1" applyProtection="1">
      <alignment horizontal="center"/>
      <protection hidden="1"/>
    </xf>
    <xf numFmtId="0" fontId="33" fillId="0" borderId="2" xfId="0" applyFont="1" applyFill="1" applyBorder="1" applyAlignment="1">
      <alignment wrapText="1"/>
    </xf>
    <xf numFmtId="0" fontId="0" fillId="0" borderId="0" xfId="0" applyFont="1" applyProtection="1">
      <protection hidden="1"/>
    </xf>
    <xf numFmtId="0" fontId="7" fillId="0" borderId="2" xfId="0" applyFont="1" applyFill="1" applyBorder="1" applyProtection="1">
      <protection hidden="1"/>
    </xf>
    <xf numFmtId="9" fontId="7" fillId="0" borderId="2" xfId="5" applyFont="1" applyBorder="1" applyProtection="1">
      <protection hidden="1"/>
    </xf>
    <xf numFmtId="9" fontId="7" fillId="4" borderId="2" xfId="5" applyFont="1" applyFill="1" applyBorder="1" applyProtection="1">
      <protection hidden="1"/>
    </xf>
    <xf numFmtId="0" fontId="7" fillId="0" borderId="2" xfId="0" applyFont="1" applyBorder="1" applyProtection="1">
      <protection hidden="1"/>
    </xf>
    <xf numFmtId="17" fontId="7" fillId="0" borderId="2" xfId="0" applyNumberFormat="1" applyFont="1" applyBorder="1" applyProtection="1">
      <protection hidden="1"/>
    </xf>
    <xf numFmtId="0" fontId="6" fillId="0" borderId="2" xfId="0" applyFont="1" applyBorder="1" applyProtection="1">
      <protection hidden="1"/>
    </xf>
    <xf numFmtId="0" fontId="4" fillId="0" borderId="2" xfId="0" applyFont="1" applyBorder="1" applyProtection="1">
      <protection hidden="1"/>
    </xf>
    <xf numFmtId="0" fontId="0" fillId="0" borderId="0" xfId="0" applyProtection="1">
      <protection hidden="1"/>
    </xf>
    <xf numFmtId="0" fontId="7" fillId="0" borderId="2" xfId="5" applyNumberFormat="1" applyFont="1" applyBorder="1" applyAlignment="1" applyProtection="1">
      <alignment vertical="top" wrapText="1"/>
      <protection hidden="1"/>
    </xf>
    <xf numFmtId="0" fontId="16" fillId="0" borderId="9" xfId="0" quotePrefix="1" applyFont="1" applyBorder="1" applyAlignment="1" applyProtection="1">
      <alignment horizontal="center"/>
      <protection hidden="1"/>
    </xf>
    <xf numFmtId="0" fontId="36" fillId="0" borderId="0" xfId="0" applyFont="1" applyAlignment="1">
      <alignment horizontal="left"/>
    </xf>
    <xf numFmtId="0" fontId="36" fillId="0" borderId="0" xfId="0" applyFont="1" applyAlignment="1" applyProtection="1">
      <alignment horizontal="left"/>
      <protection hidden="1"/>
    </xf>
    <xf numFmtId="0" fontId="36" fillId="0" borderId="0" xfId="0" applyFont="1" applyAlignment="1" applyProtection="1">
      <alignment horizontal="left"/>
      <protection locked="0"/>
    </xf>
    <xf numFmtId="166" fontId="17" fillId="0" borderId="7" xfId="0" applyNumberFormat="1" applyFont="1" applyFill="1" applyBorder="1" applyProtection="1">
      <protection hidden="1"/>
    </xf>
    <xf numFmtId="166" fontId="17" fillId="0" borderId="31" xfId="0" applyNumberFormat="1" applyFont="1" applyFill="1" applyBorder="1" applyProtection="1">
      <protection hidden="1"/>
    </xf>
    <xf numFmtId="0" fontId="26" fillId="2" borderId="43" xfId="0" applyFont="1" applyFill="1" applyBorder="1" applyProtection="1">
      <protection hidden="1"/>
    </xf>
    <xf numFmtId="0" fontId="17" fillId="2" borderId="45" xfId="0" applyFont="1" applyFill="1" applyBorder="1" applyProtection="1">
      <protection hidden="1"/>
    </xf>
    <xf numFmtId="0" fontId="37" fillId="0" borderId="53" xfId="0" applyFont="1" applyBorder="1"/>
    <xf numFmtId="14" fontId="37" fillId="0" borderId="54" xfId="0" applyNumberFormat="1" applyFont="1" applyBorder="1" applyAlignment="1">
      <alignment vertical="center"/>
    </xf>
    <xf numFmtId="0" fontId="37" fillId="0" borderId="32" xfId="0" applyFont="1" applyBorder="1"/>
    <xf numFmtId="14" fontId="37" fillId="0" borderId="19" xfId="0" applyNumberFormat="1" applyFont="1" applyBorder="1" applyAlignment="1">
      <alignment vertical="center"/>
    </xf>
    <xf numFmtId="0" fontId="37" fillId="0" borderId="36" xfId="0" applyFont="1" applyBorder="1"/>
    <xf numFmtId="14" fontId="37" fillId="0" borderId="39" xfId="0" applyNumberFormat="1" applyFont="1" applyBorder="1" applyAlignment="1">
      <alignment vertical="center"/>
    </xf>
    <xf numFmtId="166" fontId="17" fillId="0" borderId="53" xfId="2" applyNumberFormat="1" applyFont="1" applyBorder="1" applyProtection="1">
      <protection hidden="1"/>
    </xf>
    <xf numFmtId="166" fontId="17" fillId="0" borderId="49" xfId="2" applyNumberFormat="1" applyFont="1" applyBorder="1" applyProtection="1">
      <protection hidden="1"/>
    </xf>
    <xf numFmtId="166" fontId="17" fillId="0" borderId="63" xfId="2" applyNumberFormat="1" applyFont="1" applyBorder="1" applyProtection="1">
      <protection hidden="1"/>
    </xf>
    <xf numFmtId="166" fontId="17" fillId="0" borderId="34" xfId="2" applyNumberFormat="1" applyFont="1" applyBorder="1" applyProtection="1">
      <protection hidden="1"/>
    </xf>
    <xf numFmtId="166" fontId="17" fillId="0" borderId="60" xfId="2" applyNumberFormat="1" applyFont="1" applyBorder="1" applyProtection="1">
      <protection hidden="1"/>
    </xf>
    <xf numFmtId="166" fontId="17" fillId="2" borderId="52" xfId="0" applyNumberFormat="1" applyFont="1" applyFill="1" applyBorder="1" applyProtection="1">
      <protection hidden="1"/>
    </xf>
    <xf numFmtId="166" fontId="17" fillId="2" borderId="52" xfId="2" applyNumberFormat="1" applyFont="1" applyFill="1" applyBorder="1" applyProtection="1">
      <protection hidden="1"/>
    </xf>
    <xf numFmtId="166" fontId="17" fillId="0" borderId="62" xfId="0" applyNumberFormat="1" applyFont="1" applyBorder="1" applyProtection="1">
      <protection hidden="1"/>
    </xf>
    <xf numFmtId="166" fontId="17" fillId="0" borderId="31" xfId="2" applyNumberFormat="1" applyFont="1" applyBorder="1" applyProtection="1">
      <protection hidden="1"/>
    </xf>
    <xf numFmtId="166" fontId="17" fillId="0" borderId="53" xfId="0" applyNumberFormat="1" applyFont="1" applyBorder="1" applyProtection="1">
      <protection hidden="1"/>
    </xf>
    <xf numFmtId="166" fontId="17" fillId="0" borderId="49" xfId="0" applyNumberFormat="1" applyFont="1" applyBorder="1" applyProtection="1">
      <protection hidden="1"/>
    </xf>
    <xf numFmtId="166" fontId="17" fillId="0" borderId="63" xfId="0" applyNumberFormat="1" applyFont="1" applyBorder="1" applyProtection="1">
      <protection hidden="1"/>
    </xf>
    <xf numFmtId="166" fontId="17" fillId="2" borderId="7" xfId="2" applyNumberFormat="1" applyFont="1" applyFill="1" applyBorder="1" applyProtection="1">
      <protection hidden="1"/>
    </xf>
    <xf numFmtId="166" fontId="17" fillId="0" borderId="52" xfId="2" applyNumberFormat="1" applyFont="1" applyBorder="1" applyProtection="1">
      <protection hidden="1"/>
    </xf>
    <xf numFmtId="0" fontId="37" fillId="0" borderId="1" xfId="0" applyFont="1" applyBorder="1"/>
    <xf numFmtId="166" fontId="17" fillId="2" borderId="16" xfId="0" applyNumberFormat="1" applyFont="1" applyFill="1" applyBorder="1" applyProtection="1">
      <protection hidden="1"/>
    </xf>
    <xf numFmtId="0" fontId="26" fillId="2" borderId="15" xfId="0" applyFont="1" applyFill="1" applyBorder="1" applyProtection="1">
      <protection hidden="1"/>
    </xf>
    <xf numFmtId="0" fontId="17" fillId="2" borderId="35" xfId="0" applyFont="1" applyFill="1" applyBorder="1" applyProtection="1">
      <protection hidden="1"/>
    </xf>
    <xf numFmtId="166" fontId="17" fillId="2" borderId="17" xfId="0" applyNumberFormat="1" applyFont="1" applyFill="1" applyBorder="1" applyProtection="1">
      <protection hidden="1"/>
    </xf>
    <xf numFmtId="166" fontId="11" fillId="0" borderId="0" xfId="0" applyNumberFormat="1" applyFont="1" applyFill="1" applyBorder="1" applyAlignment="1" applyProtection="1">
      <alignment horizontal="left" vertical="center"/>
      <protection hidden="1"/>
    </xf>
    <xf numFmtId="0" fontId="37" fillId="5" borderId="32" xfId="0" applyFont="1" applyFill="1" applyBorder="1"/>
    <xf numFmtId="14" fontId="37" fillId="5" borderId="19" xfId="0" applyNumberFormat="1" applyFont="1" applyFill="1" applyBorder="1" applyAlignment="1">
      <alignment vertical="center"/>
    </xf>
    <xf numFmtId="0" fontId="37" fillId="5" borderId="2" xfId="0" applyFont="1" applyFill="1" applyBorder="1"/>
    <xf numFmtId="0" fontId="37" fillId="5" borderId="53" xfId="0" applyFont="1" applyFill="1" applyBorder="1"/>
    <xf numFmtId="14" fontId="37" fillId="5" borderId="54" xfId="0" applyNumberFormat="1" applyFont="1" applyFill="1" applyBorder="1" applyAlignment="1">
      <alignment vertical="center"/>
    </xf>
    <xf numFmtId="0" fontId="37" fillId="5" borderId="36" xfId="0" applyFont="1" applyFill="1" applyBorder="1"/>
    <xf numFmtId="14" fontId="37" fillId="5" borderId="39" xfId="0" applyNumberFormat="1" applyFont="1" applyFill="1" applyBorder="1" applyAlignment="1">
      <alignment vertical="center"/>
    </xf>
    <xf numFmtId="0" fontId="38" fillId="5" borderId="32" xfId="0" applyFont="1" applyFill="1" applyBorder="1"/>
    <xf numFmtId="14" fontId="38" fillId="5" borderId="19" xfId="0" applyNumberFormat="1" applyFont="1" applyFill="1" applyBorder="1" applyAlignment="1">
      <alignment vertical="center"/>
    </xf>
    <xf numFmtId="166" fontId="17" fillId="3" borderId="8" xfId="0" applyNumberFormat="1" applyFont="1" applyFill="1" applyBorder="1" applyProtection="1">
      <protection hidden="1"/>
    </xf>
    <xf numFmtId="166" fontId="17" fillId="3" borderId="7" xfId="0" applyNumberFormat="1" applyFont="1" applyFill="1" applyBorder="1" applyProtection="1">
      <protection hidden="1"/>
    </xf>
    <xf numFmtId="166" fontId="17" fillId="3" borderId="5" xfId="0" applyNumberFormat="1" applyFont="1" applyFill="1" applyBorder="1" applyProtection="1">
      <protection locked="0" hidden="1"/>
    </xf>
    <xf numFmtId="166" fontId="17" fillId="3" borderId="4" xfId="0" applyNumberFormat="1" applyFont="1" applyFill="1" applyBorder="1" applyProtection="1">
      <protection locked="0" hidden="1"/>
    </xf>
    <xf numFmtId="166" fontId="17" fillId="3" borderId="2" xfId="0" applyNumberFormat="1" applyFont="1" applyFill="1" applyBorder="1" applyProtection="1">
      <protection locked="0" hidden="1"/>
    </xf>
    <xf numFmtId="166" fontId="17" fillId="3" borderId="19" xfId="0" applyNumberFormat="1" applyFont="1" applyFill="1" applyBorder="1" applyProtection="1">
      <protection locked="0" hidden="1"/>
    </xf>
    <xf numFmtId="166" fontId="17" fillId="3" borderId="32" xfId="0" applyNumberFormat="1" applyFont="1" applyFill="1" applyBorder="1" applyProtection="1">
      <protection locked="0" hidden="1"/>
    </xf>
    <xf numFmtId="0" fontId="17" fillId="3" borderId="2" xfId="0" applyNumberFormat="1" applyFont="1" applyFill="1" applyBorder="1" applyProtection="1">
      <protection locked="0" hidden="1"/>
    </xf>
    <xf numFmtId="0" fontId="17" fillId="3" borderId="30" xfId="0" applyNumberFormat="1" applyFont="1" applyFill="1" applyBorder="1" applyProtection="1">
      <protection locked="0" hidden="1"/>
    </xf>
    <xf numFmtId="0" fontId="17" fillId="3" borderId="32" xfId="0" applyNumberFormat="1" applyFont="1" applyFill="1" applyBorder="1" applyProtection="1">
      <protection locked="0" hidden="1"/>
    </xf>
    <xf numFmtId="0" fontId="17" fillId="3" borderId="19" xfId="0" applyNumberFormat="1" applyFont="1" applyFill="1" applyBorder="1" applyProtection="1">
      <protection locked="0" hidden="1"/>
    </xf>
    <xf numFmtId="166" fontId="17" fillId="3" borderId="7" xfId="0" applyNumberFormat="1" applyFont="1" applyFill="1" applyBorder="1" applyProtection="1">
      <protection locked="0" hidden="1"/>
    </xf>
    <xf numFmtId="166" fontId="17" fillId="3" borderId="8" xfId="0" applyNumberFormat="1" applyFont="1" applyFill="1" applyBorder="1" applyProtection="1">
      <protection locked="0" hidden="1"/>
    </xf>
    <xf numFmtId="166" fontId="17" fillId="3" borderId="3" xfId="0" applyNumberFormat="1" applyFont="1" applyFill="1" applyBorder="1" applyProtection="1">
      <protection locked="0" hidden="1"/>
    </xf>
    <xf numFmtId="166" fontId="17" fillId="3" borderId="33" xfId="0" applyNumberFormat="1" applyFont="1" applyFill="1" applyBorder="1" applyProtection="1">
      <protection locked="0" hidden="1"/>
    </xf>
    <xf numFmtId="166" fontId="17" fillId="3" borderId="34" xfId="0" applyNumberFormat="1" applyFont="1" applyFill="1" applyBorder="1" applyProtection="1">
      <protection locked="0" hidden="1"/>
    </xf>
    <xf numFmtId="0" fontId="38" fillId="3" borderId="53" xfId="0" applyFont="1" applyFill="1" applyBorder="1"/>
    <xf numFmtId="14" fontId="38" fillId="3" borderId="54" xfId="0" applyNumberFormat="1" applyFont="1" applyFill="1" applyBorder="1" applyAlignment="1">
      <alignment vertical="center"/>
    </xf>
    <xf numFmtId="0" fontId="17" fillId="3" borderId="3" xfId="0" applyNumberFormat="1" applyFont="1" applyFill="1" applyBorder="1" applyProtection="1">
      <protection locked="0" hidden="1"/>
    </xf>
    <xf numFmtId="0" fontId="17" fillId="3" borderId="29" xfId="0" applyNumberFormat="1" applyFont="1" applyFill="1" applyBorder="1" applyProtection="1">
      <protection locked="0" hidden="1"/>
    </xf>
    <xf numFmtId="0" fontId="17" fillId="3" borderId="53" xfId="0" applyNumberFormat="1" applyFont="1" applyFill="1" applyBorder="1" applyProtection="1">
      <protection locked="0" hidden="1"/>
    </xf>
    <xf numFmtId="0" fontId="17" fillId="3" borderId="50" xfId="0" applyNumberFormat="1" applyFont="1" applyFill="1" applyBorder="1" applyProtection="1">
      <protection locked="0" hidden="1"/>
    </xf>
    <xf numFmtId="0" fontId="17" fillId="3" borderId="54" xfId="0" applyNumberFormat="1" applyFont="1" applyFill="1" applyBorder="1" applyProtection="1">
      <protection locked="0" hidden="1"/>
    </xf>
    <xf numFmtId="0" fontId="38" fillId="3" borderId="32" xfId="0" applyFont="1" applyFill="1" applyBorder="1"/>
    <xf numFmtId="14" fontId="38" fillId="3" borderId="19" xfId="0" applyNumberFormat="1" applyFont="1" applyFill="1" applyBorder="1" applyAlignment="1">
      <alignment vertical="center"/>
    </xf>
    <xf numFmtId="0" fontId="38" fillId="3" borderId="36" xfId="0" applyFont="1" applyFill="1" applyBorder="1"/>
    <xf numFmtId="14" fontId="38" fillId="3" borderId="39" xfId="0" applyNumberFormat="1" applyFont="1" applyFill="1" applyBorder="1" applyAlignment="1">
      <alignment vertical="center"/>
    </xf>
    <xf numFmtId="0" fontId="17" fillId="3" borderId="36" xfId="0" applyNumberFormat="1" applyFont="1" applyFill="1" applyBorder="1" applyProtection="1">
      <protection locked="0" hidden="1"/>
    </xf>
    <xf numFmtId="0" fontId="17" fillId="3" borderId="51" xfId="0" applyNumberFormat="1" applyFont="1" applyFill="1" applyBorder="1" applyProtection="1">
      <protection locked="0" hidden="1"/>
    </xf>
    <xf numFmtId="0" fontId="17" fillId="3" borderId="39" xfId="0" applyNumberFormat="1" applyFont="1" applyFill="1" applyBorder="1" applyProtection="1">
      <protection locked="0" hidden="1"/>
    </xf>
    <xf numFmtId="0" fontId="35" fillId="0" borderId="0" xfId="4" applyFont="1" applyAlignment="1" applyProtection="1">
      <alignment vertical="top"/>
      <protection locked="0"/>
    </xf>
    <xf numFmtId="0" fontId="29" fillId="0" borderId="0" xfId="3" applyFont="1" applyAlignment="1">
      <alignment horizontal="left" vertical="top" wrapText="1"/>
    </xf>
    <xf numFmtId="0" fontId="2" fillId="0" borderId="0" xfId="0" applyFont="1" applyAlignment="1" applyProtection="1">
      <alignment vertical="top" wrapText="1"/>
      <protection hidden="1"/>
    </xf>
    <xf numFmtId="0" fontId="27" fillId="0" borderId="0" xfId="0" applyFont="1" applyAlignment="1">
      <alignment horizontal="left"/>
    </xf>
    <xf numFmtId="0" fontId="27" fillId="0" borderId="0" xfId="0" applyFont="1" applyAlignment="1" applyProtection="1">
      <alignment horizontal="left"/>
      <protection hidden="1"/>
    </xf>
    <xf numFmtId="0" fontId="28" fillId="3" borderId="0" xfId="0" applyFont="1" applyFill="1" applyAlignment="1" applyProtection="1">
      <alignment horizontal="left"/>
      <protection locked="0"/>
    </xf>
    <xf numFmtId="0" fontId="28" fillId="3" borderId="0" xfId="0" applyFont="1" applyFill="1" applyAlignment="1" applyProtection="1">
      <alignment horizontal="left" vertical="center"/>
      <protection locked="0"/>
    </xf>
    <xf numFmtId="0" fontId="28" fillId="2" borderId="0" xfId="0" applyFont="1" applyFill="1" applyAlignment="1">
      <alignment horizontal="left"/>
    </xf>
    <xf numFmtId="0" fontId="8" fillId="0" borderId="0" xfId="0" applyFont="1" applyAlignment="1" applyProtection="1">
      <alignment vertical="top" wrapText="1"/>
      <protection hidden="1"/>
    </xf>
    <xf numFmtId="0" fontId="12" fillId="0" borderId="0" xfId="0" applyFont="1" applyAlignment="1" applyProtection="1">
      <alignment vertical="top" wrapText="1"/>
      <protection hidden="1"/>
    </xf>
    <xf numFmtId="0" fontId="29" fillId="0" borderId="0" xfId="0" applyFont="1" applyAlignment="1" applyProtection="1">
      <alignment vertical="top" wrapText="1"/>
      <protection hidden="1"/>
    </xf>
    <xf numFmtId="0" fontId="28" fillId="3" borderId="0" xfId="0" applyFont="1" applyFill="1" applyAlignment="1" applyProtection="1">
      <alignment horizontal="left"/>
      <protection locked="0" hidden="1"/>
    </xf>
    <xf numFmtId="0" fontId="28" fillId="3" borderId="0" xfId="0" applyFont="1" applyFill="1" applyAlignment="1" applyProtection="1">
      <alignment horizontal="left" vertical="top"/>
      <protection locked="0"/>
    </xf>
    <xf numFmtId="0" fontId="29" fillId="0" borderId="0" xfId="0" applyFont="1" applyFill="1" applyAlignment="1">
      <alignment horizontal="left" vertical="top" wrapText="1"/>
    </xf>
    <xf numFmtId="0" fontId="29" fillId="0" borderId="0" xfId="0" applyFont="1" applyAlignment="1">
      <alignment horizontal="left" vertical="top" wrapText="1"/>
    </xf>
    <xf numFmtId="0" fontId="29" fillId="0" borderId="0" xfId="3" applyFont="1" applyAlignment="1">
      <alignment horizontal="left" vertical="top" wrapText="1"/>
    </xf>
    <xf numFmtId="0" fontId="2" fillId="0" borderId="0" xfId="0" applyFont="1" applyAlignment="1">
      <alignment vertical="top" wrapText="1"/>
    </xf>
    <xf numFmtId="0" fontId="29" fillId="0" borderId="0" xfId="0" applyFont="1" applyAlignment="1">
      <alignment vertical="top" wrapText="1"/>
    </xf>
    <xf numFmtId="0" fontId="35" fillId="0" borderId="0" xfId="4" applyFont="1" applyAlignment="1" applyProtection="1">
      <alignment vertical="top"/>
      <protection locked="0"/>
    </xf>
    <xf numFmtId="0" fontId="27" fillId="0" borderId="0" xfId="0" applyFont="1" applyAlignment="1" applyProtection="1">
      <alignment horizontal="left" vertical="top" wrapText="1"/>
      <protection hidden="1"/>
    </xf>
    <xf numFmtId="166" fontId="22" fillId="0" borderId="0" xfId="0" applyNumberFormat="1" applyFont="1" applyFill="1" applyBorder="1" applyAlignment="1" applyProtection="1">
      <alignment horizontal="left" vertical="top" wrapText="1"/>
      <protection hidden="1"/>
    </xf>
    <xf numFmtId="0" fontId="27" fillId="0" borderId="0" xfId="0" applyFont="1" applyAlignment="1">
      <alignment horizontal="left" vertical="top" wrapText="1"/>
    </xf>
    <xf numFmtId="0" fontId="32" fillId="0" borderId="2" xfId="0" applyFont="1" applyFill="1" applyBorder="1" applyAlignment="1">
      <alignment horizontal="center"/>
    </xf>
    <xf numFmtId="0" fontId="32" fillId="0" borderId="30" xfId="0" applyFont="1" applyFill="1" applyBorder="1" applyAlignment="1">
      <alignment horizontal="center"/>
    </xf>
    <xf numFmtId="0" fontId="32" fillId="0" borderId="58" xfId="0" applyFont="1" applyFill="1" applyBorder="1" applyAlignment="1">
      <alignment horizontal="center"/>
    </xf>
    <xf numFmtId="0" fontId="32" fillId="0" borderId="4" xfId="0" applyFont="1" applyFill="1" applyBorder="1" applyAlignment="1">
      <alignment horizontal="center"/>
    </xf>
    <xf numFmtId="0" fontId="29" fillId="0" borderId="62" xfId="0" applyFont="1" applyFill="1" applyBorder="1" applyAlignment="1" applyProtection="1">
      <alignment horizontal="center"/>
      <protection hidden="1"/>
    </xf>
    <xf numFmtId="0" fontId="29" fillId="0" borderId="40" xfId="0" applyFont="1" applyFill="1" applyBorder="1" applyAlignment="1" applyProtection="1">
      <alignment horizontal="center"/>
      <protection hidden="1"/>
    </xf>
    <xf numFmtId="0" fontId="29" fillId="0" borderId="63" xfId="0" applyFont="1" applyFill="1" applyBorder="1" applyAlignment="1" applyProtection="1">
      <alignment horizontal="center"/>
      <protection hidden="1"/>
    </xf>
    <xf numFmtId="16" fontId="29" fillId="0" borderId="62" xfId="0" applyNumberFormat="1" applyFont="1" applyFill="1" applyBorder="1" applyAlignment="1" applyProtection="1">
      <alignment horizontal="center"/>
      <protection hidden="1"/>
    </xf>
    <xf numFmtId="17" fontId="29" fillId="0" borderId="62" xfId="0" applyNumberFormat="1" applyFont="1" applyFill="1" applyBorder="1" applyAlignment="1" applyProtection="1">
      <alignment horizontal="center"/>
      <protection hidden="1"/>
    </xf>
    <xf numFmtId="0" fontId="29" fillId="0" borderId="53" xfId="0" applyFont="1" applyFill="1" applyBorder="1" applyAlignment="1" applyProtection="1">
      <alignment horizontal="center"/>
      <protection hidden="1"/>
    </xf>
    <xf numFmtId="0" fontId="29" fillId="0" borderId="50" xfId="0" applyFont="1" applyFill="1" applyBorder="1" applyAlignment="1" applyProtection="1">
      <alignment horizontal="center"/>
      <protection hidden="1"/>
    </xf>
    <xf numFmtId="0" fontId="29" fillId="0" borderId="54" xfId="0" applyFont="1" applyFill="1" applyBorder="1" applyAlignment="1" applyProtection="1">
      <alignment horizontal="center"/>
      <protection hidden="1"/>
    </xf>
    <xf numFmtId="0" fontId="29" fillId="0" borderId="53" xfId="0" applyFont="1" applyFill="1" applyBorder="1" applyAlignment="1" applyProtection="1">
      <alignment horizontal="center" textRotation="90" wrapText="1"/>
      <protection hidden="1"/>
    </xf>
    <xf numFmtId="0" fontId="29" fillId="0" borderId="36" xfId="0" applyFont="1" applyFill="1" applyBorder="1" applyAlignment="1" applyProtection="1">
      <alignment horizontal="center" textRotation="90" wrapText="1"/>
      <protection hidden="1"/>
    </xf>
    <xf numFmtId="0" fontId="26" fillId="2" borderId="41" xfId="0" applyFont="1" applyFill="1" applyBorder="1" applyAlignment="1" applyProtection="1">
      <alignment horizontal="center" textRotation="90"/>
      <protection hidden="1"/>
    </xf>
    <xf numFmtId="0" fontId="26" fillId="2" borderId="11" xfId="0" applyFont="1" applyFill="1" applyBorder="1" applyAlignment="1" applyProtection="1">
      <alignment horizontal="center" textRotation="90"/>
      <protection hidden="1"/>
    </xf>
    <xf numFmtId="0" fontId="29" fillId="0" borderId="48" xfId="0" applyFont="1" applyFill="1" applyBorder="1" applyAlignment="1" applyProtection="1">
      <alignment horizontal="center" textRotation="90" wrapText="1"/>
      <protection hidden="1"/>
    </xf>
    <xf numFmtId="0" fontId="29" fillId="0" borderId="12" xfId="0" applyFont="1" applyFill="1" applyBorder="1" applyAlignment="1" applyProtection="1">
      <alignment horizontal="center" textRotation="90" wrapText="1"/>
      <protection hidden="1"/>
    </xf>
    <xf numFmtId="0" fontId="29" fillId="0" borderId="47" xfId="0" applyFont="1" applyFill="1" applyBorder="1" applyAlignment="1" applyProtection="1">
      <alignment horizontal="center" textRotation="90" wrapText="1"/>
      <protection hidden="1"/>
    </xf>
    <xf numFmtId="0" fontId="29" fillId="0" borderId="13" xfId="0" applyFont="1" applyFill="1" applyBorder="1" applyAlignment="1" applyProtection="1">
      <alignment horizontal="center" textRotation="90" wrapText="1"/>
      <protection hidden="1"/>
    </xf>
    <xf numFmtId="0" fontId="24" fillId="0" borderId="41" xfId="0" applyFont="1" applyFill="1" applyBorder="1" applyAlignment="1">
      <alignment horizontal="center"/>
    </xf>
    <xf numFmtId="0" fontId="24" fillId="0" borderId="11" xfId="0" applyFont="1" applyFill="1" applyBorder="1" applyAlignment="1">
      <alignment horizontal="center"/>
    </xf>
    <xf numFmtId="0" fontId="3" fillId="0" borderId="48" xfId="0" applyFont="1" applyFill="1" applyBorder="1" applyAlignment="1" applyProtection="1">
      <alignment horizontal="center" textRotation="90"/>
      <protection hidden="1"/>
    </xf>
    <xf numFmtId="0" fontId="17" fillId="0" borderId="12" xfId="0" applyFont="1" applyFill="1" applyBorder="1" applyAlignment="1" applyProtection="1">
      <alignment horizontal="center" textRotation="90"/>
      <protection hidden="1"/>
    </xf>
    <xf numFmtId="0" fontId="3" fillId="0" borderId="47" xfId="0" applyFont="1" applyFill="1" applyBorder="1" applyAlignment="1" applyProtection="1">
      <alignment horizontal="center" textRotation="90"/>
      <protection hidden="1"/>
    </xf>
    <xf numFmtId="0" fontId="17" fillId="0" borderId="13" xfId="0" applyFont="1" applyFill="1" applyBorder="1" applyAlignment="1" applyProtection="1">
      <alignment horizontal="center" textRotation="90"/>
      <protection hidden="1"/>
    </xf>
    <xf numFmtId="0" fontId="3" fillId="0" borderId="46" xfId="0" applyFont="1" applyFill="1" applyBorder="1" applyAlignment="1" applyProtection="1">
      <alignment horizontal="center" textRotation="90"/>
      <protection hidden="1"/>
    </xf>
    <xf numFmtId="0" fontId="17" fillId="0" borderId="14" xfId="0" applyFont="1" applyFill="1" applyBorder="1" applyAlignment="1" applyProtection="1">
      <alignment horizontal="center" textRotation="90"/>
      <protection hidden="1"/>
    </xf>
    <xf numFmtId="0" fontId="29" fillId="0" borderId="25" xfId="0" applyFont="1" applyFill="1" applyBorder="1" applyAlignment="1" applyProtection="1">
      <alignment horizontal="center" vertical="center" wrapText="1"/>
      <protection hidden="1"/>
    </xf>
    <xf numFmtId="0" fontId="29" fillId="0" borderId="27" xfId="0" applyFont="1" applyFill="1" applyBorder="1" applyAlignment="1" applyProtection="1">
      <alignment horizontal="center" vertical="center"/>
      <protection hidden="1"/>
    </xf>
    <xf numFmtId="0" fontId="29" fillId="0" borderId="54" xfId="0" applyFont="1" applyFill="1" applyBorder="1" applyAlignment="1" applyProtection="1">
      <alignment horizontal="center" textRotation="90" wrapText="1"/>
      <protection hidden="1"/>
    </xf>
    <xf numFmtId="0" fontId="29" fillId="0" borderId="39" xfId="0" applyFont="1" applyFill="1" applyBorder="1" applyAlignment="1" applyProtection="1">
      <alignment horizontal="center" textRotation="90" wrapText="1"/>
      <protection hidden="1"/>
    </xf>
    <xf numFmtId="0" fontId="24"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9" fillId="0" borderId="44" xfId="0" applyFont="1" applyFill="1" applyBorder="1" applyAlignment="1" applyProtection="1">
      <alignment horizontal="center" textRotation="90" wrapText="1"/>
      <protection hidden="1"/>
    </xf>
    <xf numFmtId="0" fontId="29" fillId="0" borderId="45" xfId="0" applyFont="1" applyFill="1" applyBorder="1" applyAlignment="1" applyProtection="1">
      <alignment horizontal="center" textRotation="90" wrapText="1"/>
      <protection hidden="1"/>
    </xf>
    <xf numFmtId="0" fontId="26" fillId="2" borderId="22" xfId="0" applyFont="1" applyFill="1" applyBorder="1" applyAlignment="1" applyProtection="1">
      <alignment horizontal="center"/>
      <protection hidden="1"/>
    </xf>
    <xf numFmtId="0" fontId="26" fillId="2" borderId="23" xfId="0" applyFont="1" applyFill="1" applyBorder="1" applyAlignment="1" applyProtection="1">
      <alignment horizontal="center"/>
      <protection hidden="1"/>
    </xf>
    <xf numFmtId="0" fontId="26" fillId="2" borderId="17" xfId="0" applyFont="1" applyFill="1" applyBorder="1" applyAlignment="1" applyProtection="1">
      <alignment horizontal="center"/>
      <protection hidden="1"/>
    </xf>
    <xf numFmtId="0" fontId="29" fillId="0" borderId="50" xfId="0" applyFont="1" applyFill="1" applyBorder="1" applyAlignment="1" applyProtection="1">
      <alignment horizontal="center" textRotation="90" wrapText="1"/>
      <protection hidden="1"/>
    </xf>
    <xf numFmtId="0" fontId="29" fillId="0" borderId="51" xfId="0" applyFont="1" applyFill="1" applyBorder="1" applyAlignment="1" applyProtection="1">
      <alignment horizontal="center" textRotation="90" wrapText="1"/>
      <protection hidden="1"/>
    </xf>
    <xf numFmtId="166" fontId="17" fillId="0" borderId="15" xfId="0" applyNumberFormat="1"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166" fontId="16" fillId="0" borderId="50" xfId="0" applyNumberFormat="1" applyFont="1" applyBorder="1" applyAlignment="1" applyProtection="1">
      <alignment horizontal="center" textRotation="90" wrapText="1"/>
      <protection hidden="1"/>
    </xf>
    <xf numFmtId="166" fontId="16" fillId="0" borderId="51" xfId="0" applyNumberFormat="1" applyFont="1" applyBorder="1" applyAlignment="1" applyProtection="1">
      <alignment horizontal="center" textRotation="90" wrapText="1"/>
      <protection hidden="1"/>
    </xf>
    <xf numFmtId="0" fontId="16" fillId="0" borderId="62" xfId="0" applyFont="1" applyBorder="1" applyAlignment="1" applyProtection="1">
      <alignment horizontal="center"/>
      <protection hidden="1"/>
    </xf>
    <xf numFmtId="0" fontId="16" fillId="0" borderId="40" xfId="0" applyFont="1" applyBorder="1" applyAlignment="1" applyProtection="1">
      <alignment horizontal="center"/>
      <protection hidden="1"/>
    </xf>
    <xf numFmtId="0" fontId="16" fillId="0" borderId="63" xfId="0" applyFont="1" applyBorder="1" applyAlignment="1" applyProtection="1">
      <alignment horizontal="center"/>
      <protection hidden="1"/>
    </xf>
    <xf numFmtId="0" fontId="16" fillId="0" borderId="22" xfId="0" applyFont="1" applyBorder="1" applyAlignment="1" applyProtection="1">
      <alignment horizontal="center"/>
      <protection hidden="1"/>
    </xf>
    <xf numFmtId="0" fontId="16" fillId="0" borderId="23" xfId="0" applyFont="1" applyBorder="1" applyAlignment="1" applyProtection="1">
      <alignment horizontal="center"/>
      <protection hidden="1"/>
    </xf>
    <xf numFmtId="0" fontId="16" fillId="0" borderId="24" xfId="0" applyFont="1" applyBorder="1" applyAlignment="1" applyProtection="1">
      <alignment horizontal="center"/>
      <protection hidden="1"/>
    </xf>
    <xf numFmtId="0" fontId="26" fillId="2" borderId="61" xfId="0" applyFont="1" applyFill="1" applyBorder="1" applyAlignment="1" applyProtection="1">
      <alignment horizontal="center" textRotation="90"/>
      <protection hidden="1"/>
    </xf>
    <xf numFmtId="0" fontId="26" fillId="2" borderId="15" xfId="0" applyFont="1" applyFill="1" applyBorder="1" applyAlignment="1" applyProtection="1">
      <alignment horizontal="center"/>
      <protection hidden="1"/>
    </xf>
    <xf numFmtId="0" fontId="26" fillId="2" borderId="16" xfId="0" applyFont="1" applyFill="1" applyBorder="1" applyAlignment="1" applyProtection="1">
      <alignment horizontal="center"/>
      <protection hidden="1"/>
    </xf>
    <xf numFmtId="0" fontId="16" fillId="0" borderId="41" xfId="0" applyFont="1" applyBorder="1" applyAlignment="1" applyProtection="1">
      <alignment horizontal="center" textRotation="90"/>
      <protection hidden="1"/>
    </xf>
    <xf numFmtId="0" fontId="16" fillId="0" borderId="11" xfId="0" applyFont="1" applyBorder="1" applyAlignment="1" applyProtection="1">
      <alignment horizontal="center" textRotation="90"/>
      <protection hidden="1"/>
    </xf>
    <xf numFmtId="17" fontId="16" fillId="0" borderId="53" xfId="0" applyNumberFormat="1" applyFont="1" applyBorder="1" applyAlignment="1" applyProtection="1">
      <alignment horizontal="center"/>
      <protection hidden="1"/>
    </xf>
    <xf numFmtId="0" fontId="16" fillId="0" borderId="50" xfId="0" applyFont="1" applyBorder="1" applyAlignment="1" applyProtection="1">
      <alignment horizontal="center"/>
      <protection hidden="1"/>
    </xf>
    <xf numFmtId="0" fontId="16" fillId="0" borderId="54" xfId="0" applyFont="1" applyBorder="1" applyAlignment="1" applyProtection="1">
      <alignment horizontal="center"/>
      <protection hidden="1"/>
    </xf>
    <xf numFmtId="0" fontId="11" fillId="0" borderId="53" xfId="0" applyFont="1" applyBorder="1" applyAlignment="1" applyProtection="1">
      <alignment horizontal="center"/>
      <protection hidden="1"/>
    </xf>
    <xf numFmtId="16" fontId="16" fillId="0" borderId="53" xfId="0" applyNumberFormat="1" applyFont="1" applyBorder="1" applyAlignment="1" applyProtection="1">
      <alignment horizontal="center"/>
      <protection hidden="1"/>
    </xf>
    <xf numFmtId="0" fontId="26" fillId="2" borderId="24" xfId="0" applyFont="1" applyFill="1" applyBorder="1" applyAlignment="1" applyProtection="1">
      <alignment horizontal="center"/>
      <protection hidden="1"/>
    </xf>
    <xf numFmtId="0" fontId="16" fillId="0" borderId="53" xfId="0" applyFont="1" applyBorder="1" applyAlignment="1" applyProtection="1">
      <alignment horizontal="center"/>
      <protection hidden="1"/>
    </xf>
    <xf numFmtId="0" fontId="26" fillId="2" borderId="24" xfId="0" applyFont="1" applyFill="1" applyBorder="1" applyAlignment="1" applyProtection="1">
      <alignment horizontal="center" textRotation="90"/>
      <protection hidden="1"/>
    </xf>
    <xf numFmtId="0" fontId="26" fillId="2" borderId="21" xfId="0" applyFont="1" applyFill="1" applyBorder="1" applyAlignment="1" applyProtection="1">
      <alignment horizontal="center" textRotation="90"/>
      <protection hidden="1"/>
    </xf>
    <xf numFmtId="16" fontId="16" fillId="0" borderId="49" xfId="0" applyNumberFormat="1" applyFont="1" applyBorder="1" applyAlignment="1" applyProtection="1">
      <alignment horizontal="center"/>
      <protection hidden="1"/>
    </xf>
    <xf numFmtId="0" fontId="16" fillId="0" borderId="44" xfId="0" applyFont="1" applyBorder="1" applyAlignment="1" applyProtection="1">
      <alignment horizontal="center"/>
      <protection hidden="1"/>
    </xf>
    <xf numFmtId="0" fontId="16" fillId="0" borderId="65" xfId="0" applyFont="1" applyBorder="1" applyAlignment="1" applyProtection="1">
      <alignment horizontal="center"/>
      <protection hidden="1"/>
    </xf>
    <xf numFmtId="0" fontId="16" fillId="0" borderId="42" xfId="0" applyFont="1" applyBorder="1" applyAlignment="1" applyProtection="1">
      <alignment horizontal="center"/>
      <protection hidden="1"/>
    </xf>
    <xf numFmtId="0" fontId="16" fillId="0" borderId="64" xfId="0" applyFont="1" applyBorder="1" applyAlignment="1" applyProtection="1">
      <alignment horizontal="center"/>
      <protection hidden="1"/>
    </xf>
    <xf numFmtId="0" fontId="16" fillId="0" borderId="12" xfId="0" applyFont="1" applyFill="1" applyBorder="1" applyAlignment="1" applyProtection="1">
      <alignment horizontal="center" textRotation="90"/>
      <protection hidden="1"/>
    </xf>
    <xf numFmtId="0" fontId="16" fillId="0" borderId="13" xfId="0" applyFont="1" applyFill="1" applyBorder="1" applyAlignment="1" applyProtection="1">
      <alignment horizontal="center" textRotation="90"/>
      <protection hidden="1"/>
    </xf>
    <xf numFmtId="0" fontId="3" fillId="0" borderId="44" xfId="0" applyFont="1" applyBorder="1" applyAlignment="1" applyProtection="1">
      <alignment horizontal="center" textRotation="90"/>
      <protection hidden="1"/>
    </xf>
    <xf numFmtId="0" fontId="16" fillId="0" borderId="45" xfId="0" applyFont="1" applyBorder="1" applyAlignment="1" applyProtection="1">
      <alignment horizontal="center" textRotation="90"/>
      <protection hidden="1"/>
    </xf>
    <xf numFmtId="166" fontId="17" fillId="0" borderId="29" xfId="0" applyNumberFormat="1" applyFont="1" applyBorder="1" applyAlignment="1">
      <alignment horizontal="center"/>
    </xf>
    <xf numFmtId="0" fontId="17" fillId="0" borderId="52" xfId="0" applyFont="1" applyBorder="1" applyAlignment="1">
      <alignment horizontal="center"/>
    </xf>
    <xf numFmtId="0" fontId="17" fillId="0" borderId="8" xfId="0" applyFont="1" applyBorder="1" applyAlignment="1">
      <alignment horizontal="center"/>
    </xf>
    <xf numFmtId="0" fontId="11" fillId="0" borderId="41" xfId="0" applyFont="1" applyBorder="1" applyAlignment="1">
      <alignment horizontal="center"/>
    </xf>
    <xf numFmtId="0" fontId="11" fillId="0" borderId="11" xfId="0" applyFont="1" applyBorder="1" applyAlignment="1">
      <alignment horizontal="center"/>
    </xf>
    <xf numFmtId="166" fontId="16" fillId="0" borderId="54" xfId="0" applyNumberFormat="1" applyFont="1" applyBorder="1" applyAlignment="1" applyProtection="1">
      <alignment horizontal="center" textRotation="90" wrapText="1"/>
      <protection hidden="1"/>
    </xf>
    <xf numFmtId="166" fontId="16" fillId="0" borderId="20" xfId="0" applyNumberFormat="1" applyFont="1" applyBorder="1" applyAlignment="1" applyProtection="1">
      <alignment horizontal="center" textRotation="90" wrapText="1"/>
      <protection hidden="1"/>
    </xf>
    <xf numFmtId="166" fontId="16" fillId="0" borderId="53" xfId="0" applyNumberFormat="1" applyFont="1" applyBorder="1" applyAlignment="1" applyProtection="1">
      <alignment horizontal="center" textRotation="90" wrapText="1"/>
      <protection hidden="1"/>
    </xf>
    <xf numFmtId="166" fontId="16" fillId="0" borderId="36" xfId="0" applyNumberFormat="1" applyFont="1" applyBorder="1" applyAlignment="1" applyProtection="1">
      <alignment horizontal="center" textRotation="90" wrapText="1"/>
      <protection hidden="1"/>
    </xf>
    <xf numFmtId="166" fontId="16" fillId="0" borderId="1" xfId="0" applyNumberFormat="1" applyFont="1" applyBorder="1" applyAlignment="1" applyProtection="1">
      <alignment horizontal="center" textRotation="90" wrapText="1"/>
      <protection hidden="1"/>
    </xf>
    <xf numFmtId="166" fontId="16" fillId="0" borderId="39" xfId="0" applyNumberFormat="1" applyFont="1" applyBorder="1" applyAlignment="1" applyProtection="1">
      <alignment horizontal="center" textRotation="90" wrapText="1"/>
      <protection hidden="1"/>
    </xf>
    <xf numFmtId="166" fontId="16" fillId="0" borderId="55" xfId="0" applyNumberFormat="1" applyFont="1" applyBorder="1" applyAlignment="1" applyProtection="1">
      <alignment horizontal="center" textRotation="90" wrapText="1"/>
      <protection hidden="1"/>
    </xf>
    <xf numFmtId="0" fontId="16" fillId="0" borderId="52" xfId="0" applyFont="1" applyBorder="1" applyAlignment="1" applyProtection="1">
      <alignment horizontal="center"/>
      <protection hidden="1"/>
    </xf>
    <xf numFmtId="0" fontId="16" fillId="0" borderId="60" xfId="0" applyFont="1" applyBorder="1" applyAlignment="1" applyProtection="1">
      <alignment horizontal="center"/>
      <protection hidden="1"/>
    </xf>
    <xf numFmtId="0" fontId="1" fillId="0" borderId="45" xfId="0" quotePrefix="1" applyFont="1" applyFill="1" applyBorder="1" applyAlignment="1" applyProtection="1">
      <alignment horizontal="center"/>
      <protection hidden="1"/>
    </xf>
    <xf numFmtId="0" fontId="1" fillId="0" borderId="21" xfId="0" quotePrefix="1" applyFont="1" applyFill="1" applyBorder="1" applyAlignment="1" applyProtection="1">
      <alignment horizontal="center"/>
      <protection hidden="1"/>
    </xf>
    <xf numFmtId="0" fontId="1" fillId="0" borderId="39" xfId="0" quotePrefix="1" applyFont="1" applyBorder="1" applyAlignment="1" applyProtection="1">
      <alignment horizontal="center"/>
      <protection hidden="1"/>
    </xf>
    <xf numFmtId="0" fontId="1" fillId="0" borderId="59" xfId="0" quotePrefix="1" applyFont="1" applyBorder="1" applyAlignment="1" applyProtection="1">
      <alignment horizontal="center"/>
      <protection hidden="1"/>
    </xf>
  </cellXfs>
  <cellStyles count="6">
    <cellStyle name="Komma" xfId="2" builtinId="3"/>
    <cellStyle name="Link" xfId="4" builtinId="8"/>
    <cellStyle name="Prozent" xfId="5" builtinId="5"/>
    <cellStyle name="Standard" xfId="0" builtinId="0"/>
    <cellStyle name="Standard 2" xfId="1"/>
    <cellStyle name="Standard 2 2" xfId="3"/>
  </cellStyles>
  <dxfs count="85">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ont>
        <color theme="0"/>
      </font>
    </dxf>
    <dxf>
      <font>
        <color theme="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0474507394540159E-2"/>
          <c:y val="0.15408614668218862"/>
          <c:w val="0.93097835285918762"/>
          <c:h val="0.66954543371252051"/>
        </c:manualLayout>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General</c:formatCode>
                <c:ptCount val="1"/>
                <c:pt idx="0">
                  <c:v>0</c:v>
                </c:pt>
              </c:numCache>
            </c:numRef>
          </c:val>
          <c:extLst>
            <c:ext xmlns:c16="http://schemas.microsoft.com/office/drawing/2014/chart" uri="{C3380CC4-5D6E-409C-BE32-E72D297353CC}">
              <c16:uniqueId val="{00000000-4789-4B01-8FAD-F55A0B011412}"/>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General</c:formatCode>
                <c:ptCount val="1"/>
                <c:pt idx="0">
                  <c:v>0</c:v>
                </c:pt>
              </c:numCache>
            </c:numRef>
          </c:val>
          <c:extLst>
            <c:ext xmlns:c16="http://schemas.microsoft.com/office/drawing/2014/chart" uri="{C3380CC4-5D6E-409C-BE32-E72D297353CC}">
              <c16:uniqueId val="{00000001-4789-4B01-8FAD-F55A0B011412}"/>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General</c:formatCode>
                <c:ptCount val="1"/>
                <c:pt idx="0">
                  <c:v>0</c:v>
                </c:pt>
              </c:numCache>
            </c:numRef>
          </c:val>
          <c:extLst>
            <c:ext xmlns:c16="http://schemas.microsoft.com/office/drawing/2014/chart" uri="{C3380CC4-5D6E-409C-BE32-E72D297353CC}">
              <c16:uniqueId val="{00000002-4789-4B01-8FAD-F55A0B011412}"/>
            </c:ext>
          </c:extLst>
        </c:ser>
        <c:dLbls>
          <c:dLblPos val="outEnd"/>
          <c:showLegendKey val="0"/>
          <c:showVal val="1"/>
          <c:showCatName val="0"/>
          <c:showSerName val="0"/>
          <c:showPercent val="0"/>
          <c:showBubbleSize val="0"/>
        </c:dLbls>
        <c:gapWidth val="219"/>
        <c:overlap val="-27"/>
        <c:axId val="593861880"/>
        <c:axId val="593862208"/>
      </c:barChart>
      <c:catAx>
        <c:axId val="593861880"/>
        <c:scaling>
          <c:orientation val="minMax"/>
        </c:scaling>
        <c:delete val="1"/>
        <c:axPos val="b"/>
        <c:numFmt formatCode="General" sourceLinked="1"/>
        <c:majorTickMark val="none"/>
        <c:minorTickMark val="none"/>
        <c:tickLblPos val="nextTo"/>
        <c:crossAx val="593862208"/>
        <c:crosses val="autoZero"/>
        <c:auto val="1"/>
        <c:lblAlgn val="ctr"/>
        <c:lblOffset val="100"/>
        <c:noMultiLvlLbl val="0"/>
      </c:catAx>
      <c:valAx>
        <c:axId val="593862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93861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4.9702964620900687E-2"/>
          <c:y val="0.17032679738562093"/>
          <c:w val="0.92944066100225253"/>
          <c:h val="0.69078379908393805"/>
        </c:manualLayout>
      </c:layout>
      <c:barChart>
        <c:barDir val="col"/>
        <c:grouping val="clustered"/>
        <c:varyColors val="0"/>
        <c:ser>
          <c:idx val="0"/>
          <c:order val="0"/>
          <c:tx>
            <c:strRef>
              <c:f>Ausblenden!$A$12</c:f>
              <c:strCache>
                <c:ptCount val="1"/>
                <c:pt idx="0">
                  <c:v>Angebote für Multiplikator:innen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Ausblenden!$A$13</c:f>
              <c:numCache>
                <c:formatCode>General</c:formatCode>
                <c:ptCount val="1"/>
                <c:pt idx="0">
                  <c:v>0</c:v>
                </c:pt>
              </c:numCache>
            </c:numRef>
          </c:val>
          <c:extLst>
            <c:ext xmlns:c16="http://schemas.microsoft.com/office/drawing/2014/chart" uri="{C3380CC4-5D6E-409C-BE32-E72D297353CC}">
              <c16:uniqueId val="{00000000-8631-4770-AED1-0305247DB831}"/>
            </c:ext>
          </c:extLst>
        </c:ser>
        <c:ser>
          <c:idx val="1"/>
          <c:order val="1"/>
          <c:tx>
            <c:strRef>
              <c:f>Ausblenden!$B$12</c:f>
              <c:strCache>
                <c:ptCount val="1"/>
                <c:pt idx="0">
                  <c:v>Veranstaltungen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Ausblenden!$B$13</c:f>
              <c:numCache>
                <c:formatCode>General</c:formatCode>
                <c:ptCount val="1"/>
                <c:pt idx="0">
                  <c:v>0</c:v>
                </c:pt>
              </c:numCache>
            </c:numRef>
          </c:val>
          <c:extLst>
            <c:ext xmlns:c16="http://schemas.microsoft.com/office/drawing/2014/chart" uri="{C3380CC4-5D6E-409C-BE32-E72D297353CC}">
              <c16:uniqueId val="{00000001-8631-4770-AED1-0305247DB831}"/>
            </c:ext>
          </c:extLst>
        </c:ser>
        <c:ser>
          <c:idx val="2"/>
          <c:order val="2"/>
          <c:tx>
            <c:strRef>
              <c:f>Ausblenden!$F$12</c:f>
              <c:strCache>
                <c:ptCount val="1"/>
                <c:pt idx="0">
                  <c:v>Meldungen Kindswohlgefährdungen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Ausblenden!$F$13</c:f>
              <c:numCache>
                <c:formatCode>General</c:formatCode>
                <c:ptCount val="1"/>
                <c:pt idx="0">
                  <c:v>0</c:v>
                </c:pt>
              </c:numCache>
            </c:numRef>
          </c:val>
          <c:extLst>
            <c:ext xmlns:c16="http://schemas.microsoft.com/office/drawing/2014/chart" uri="{C3380CC4-5D6E-409C-BE32-E72D297353CC}">
              <c16:uniqueId val="{00000002-8631-4770-AED1-0305247DB831}"/>
            </c:ext>
          </c:extLst>
        </c:ser>
        <c:dLbls>
          <c:dLblPos val="outEnd"/>
          <c:showLegendKey val="0"/>
          <c:showVal val="1"/>
          <c:showCatName val="0"/>
          <c:showSerName val="0"/>
          <c:showPercent val="0"/>
          <c:showBubbleSize val="0"/>
        </c:dLbls>
        <c:gapWidth val="219"/>
        <c:overlap val="-27"/>
        <c:axId val="621998000"/>
        <c:axId val="621995704"/>
      </c:barChart>
      <c:catAx>
        <c:axId val="621998000"/>
        <c:scaling>
          <c:orientation val="minMax"/>
        </c:scaling>
        <c:delete val="1"/>
        <c:axPos val="b"/>
        <c:numFmt formatCode="General" sourceLinked="1"/>
        <c:majorTickMark val="none"/>
        <c:minorTickMark val="none"/>
        <c:tickLblPos val="nextTo"/>
        <c:crossAx val="621995704"/>
        <c:crosses val="autoZero"/>
        <c:auto val="1"/>
        <c:lblAlgn val="ctr"/>
        <c:lblOffset val="100"/>
        <c:noMultiLvlLbl val="0"/>
      </c:catAx>
      <c:valAx>
        <c:axId val="621995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21998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Altersgruppen/Klassenstufen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7029307077319029E-2"/>
          <c:y val="0.16321232123212323"/>
          <c:w val="0.96556899598166535"/>
          <c:h val="0.68772225254021468"/>
        </c:manualLayout>
      </c:layout>
      <c:barChart>
        <c:barDir val="col"/>
        <c:grouping val="clustered"/>
        <c:varyColors val="0"/>
        <c:ser>
          <c:idx val="0"/>
          <c:order val="0"/>
          <c:tx>
            <c:strRef>
              <c:f>Ausblenden!$E$3</c:f>
              <c:strCache>
                <c:ptCount val="1"/>
                <c:pt idx="0">
                  <c:v>0-5 Jahre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General</c:formatCode>
                <c:ptCount val="1"/>
                <c:pt idx="0">
                  <c:v>0</c:v>
                </c:pt>
              </c:numCache>
            </c:numRef>
          </c:val>
          <c:extLst>
            <c:ext xmlns:c16="http://schemas.microsoft.com/office/drawing/2014/chart" uri="{C3380CC4-5D6E-409C-BE32-E72D297353CC}">
              <c16:uniqueId val="{00000000-5B02-4AE9-8E4B-BC9BE4C2AF0D}"/>
            </c:ext>
          </c:extLst>
        </c:ser>
        <c:ser>
          <c:idx val="1"/>
          <c:order val="1"/>
          <c:tx>
            <c:strRef>
              <c:f>Ausblenden!$F$3</c:f>
              <c:strCache>
                <c:ptCount val="1"/>
                <c:pt idx="0">
                  <c:v>1. Klasse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General</c:formatCode>
                <c:ptCount val="1"/>
                <c:pt idx="0">
                  <c:v>0</c:v>
                </c:pt>
              </c:numCache>
            </c:numRef>
          </c:val>
          <c:extLst>
            <c:ext xmlns:c16="http://schemas.microsoft.com/office/drawing/2014/chart" uri="{C3380CC4-5D6E-409C-BE32-E72D297353CC}">
              <c16:uniqueId val="{00000001-5B02-4AE9-8E4B-BC9BE4C2AF0D}"/>
            </c:ext>
          </c:extLst>
        </c:ser>
        <c:ser>
          <c:idx val="2"/>
          <c:order val="2"/>
          <c:tx>
            <c:strRef>
              <c:f>Ausblenden!$G$3</c:f>
              <c:strCache>
                <c:ptCount val="1"/>
                <c:pt idx="0">
                  <c:v>2. Klasse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General</c:formatCode>
                <c:ptCount val="1"/>
                <c:pt idx="0">
                  <c:v>0</c:v>
                </c:pt>
              </c:numCache>
            </c:numRef>
          </c:val>
          <c:extLst>
            <c:ext xmlns:c16="http://schemas.microsoft.com/office/drawing/2014/chart" uri="{C3380CC4-5D6E-409C-BE32-E72D297353CC}">
              <c16:uniqueId val="{00000002-5B02-4AE9-8E4B-BC9BE4C2AF0D}"/>
            </c:ext>
          </c:extLst>
        </c:ser>
        <c:ser>
          <c:idx val="3"/>
          <c:order val="3"/>
          <c:tx>
            <c:strRef>
              <c:f>Ausblenden!$H$3</c:f>
              <c:strCache>
                <c:ptCount val="1"/>
                <c:pt idx="0">
                  <c:v>3. Klasse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General</c:formatCode>
                <c:ptCount val="1"/>
                <c:pt idx="0">
                  <c:v>0</c:v>
                </c:pt>
              </c:numCache>
            </c:numRef>
          </c:val>
          <c:extLst>
            <c:ext xmlns:c16="http://schemas.microsoft.com/office/drawing/2014/chart" uri="{C3380CC4-5D6E-409C-BE32-E72D297353CC}">
              <c16:uniqueId val="{00000003-5B02-4AE9-8E4B-BC9BE4C2AF0D}"/>
            </c:ext>
          </c:extLst>
        </c:ser>
        <c:ser>
          <c:idx val="4"/>
          <c:order val="4"/>
          <c:tx>
            <c:strRef>
              <c:f>Ausblenden!$I$3</c:f>
              <c:strCache>
                <c:ptCount val="1"/>
                <c:pt idx="0">
                  <c:v>4. Klasse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General</c:formatCode>
                <c:ptCount val="1"/>
                <c:pt idx="0">
                  <c:v>0</c:v>
                </c:pt>
              </c:numCache>
            </c:numRef>
          </c:val>
          <c:extLst>
            <c:ext xmlns:c16="http://schemas.microsoft.com/office/drawing/2014/chart" uri="{C3380CC4-5D6E-409C-BE32-E72D297353CC}">
              <c16:uniqueId val="{00000004-5B02-4AE9-8E4B-BC9BE4C2AF0D}"/>
            </c:ext>
          </c:extLst>
        </c:ser>
        <c:ser>
          <c:idx val="5"/>
          <c:order val="5"/>
          <c:tx>
            <c:strRef>
              <c:f>Ausblenden!$J$3</c:f>
              <c:strCache>
                <c:ptCount val="1"/>
                <c:pt idx="0">
                  <c:v>5. Klasse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General</c:formatCode>
                <c:ptCount val="1"/>
                <c:pt idx="0">
                  <c:v>0</c:v>
                </c:pt>
              </c:numCache>
            </c:numRef>
          </c:val>
          <c:extLst>
            <c:ext xmlns:c16="http://schemas.microsoft.com/office/drawing/2014/chart" uri="{C3380CC4-5D6E-409C-BE32-E72D297353CC}">
              <c16:uniqueId val="{00000005-5B02-4AE9-8E4B-BC9BE4C2AF0D}"/>
            </c:ext>
          </c:extLst>
        </c:ser>
        <c:ser>
          <c:idx val="6"/>
          <c:order val="6"/>
          <c:tx>
            <c:strRef>
              <c:f>Ausblenden!$K$3</c:f>
              <c:strCache>
                <c:ptCount val="1"/>
                <c:pt idx="0">
                  <c:v>6. Klasse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General</c:formatCode>
                <c:ptCount val="1"/>
                <c:pt idx="0">
                  <c:v>0</c:v>
                </c:pt>
              </c:numCache>
            </c:numRef>
          </c:val>
          <c:extLst>
            <c:ext xmlns:c16="http://schemas.microsoft.com/office/drawing/2014/chart" uri="{C3380CC4-5D6E-409C-BE32-E72D297353CC}">
              <c16:uniqueId val="{00000006-5B02-4AE9-8E4B-BC9BE4C2AF0D}"/>
            </c:ext>
          </c:extLst>
        </c:ser>
        <c:ser>
          <c:idx val="7"/>
          <c:order val="7"/>
          <c:tx>
            <c:strRef>
              <c:f>Ausblenden!$L$3</c:f>
              <c:strCache>
                <c:ptCount val="1"/>
                <c:pt idx="0">
                  <c:v>7. Klasse </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Ausblenden!$L$4</c:f>
              <c:numCache>
                <c:formatCode>General</c:formatCode>
                <c:ptCount val="1"/>
                <c:pt idx="0">
                  <c:v>0</c:v>
                </c:pt>
              </c:numCache>
            </c:numRef>
          </c:val>
          <c:extLst>
            <c:ext xmlns:c16="http://schemas.microsoft.com/office/drawing/2014/chart" uri="{C3380CC4-5D6E-409C-BE32-E72D297353CC}">
              <c16:uniqueId val="{00000007-5B02-4AE9-8E4B-BC9BE4C2AF0D}"/>
            </c:ext>
          </c:extLst>
        </c:ser>
        <c:ser>
          <c:idx val="8"/>
          <c:order val="8"/>
          <c:tx>
            <c:strRef>
              <c:f>Ausblenden!$M$3</c:f>
              <c:strCache>
                <c:ptCount val="1"/>
                <c:pt idx="0">
                  <c:v>8. Klasse </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Ausblenden!$M$4</c:f>
              <c:numCache>
                <c:formatCode>General</c:formatCode>
                <c:ptCount val="1"/>
                <c:pt idx="0">
                  <c:v>0</c:v>
                </c:pt>
              </c:numCache>
            </c:numRef>
          </c:val>
          <c:extLst>
            <c:ext xmlns:c16="http://schemas.microsoft.com/office/drawing/2014/chart" uri="{C3380CC4-5D6E-409C-BE32-E72D297353CC}">
              <c16:uniqueId val="{00000008-5B02-4AE9-8E4B-BC9BE4C2AF0D}"/>
            </c:ext>
          </c:extLst>
        </c:ser>
        <c:ser>
          <c:idx val="9"/>
          <c:order val="9"/>
          <c:tx>
            <c:strRef>
              <c:f>Ausblenden!$N$3</c:f>
              <c:strCache>
                <c:ptCount val="1"/>
                <c:pt idx="0">
                  <c:v>9. Klasse </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Ausblenden!$N$4</c:f>
              <c:numCache>
                <c:formatCode>General</c:formatCode>
                <c:ptCount val="1"/>
                <c:pt idx="0">
                  <c:v>0</c:v>
                </c:pt>
              </c:numCache>
            </c:numRef>
          </c:val>
          <c:extLst>
            <c:ext xmlns:c16="http://schemas.microsoft.com/office/drawing/2014/chart" uri="{C3380CC4-5D6E-409C-BE32-E72D297353CC}">
              <c16:uniqueId val="{00000009-5B02-4AE9-8E4B-BC9BE4C2AF0D}"/>
            </c:ext>
          </c:extLst>
        </c:ser>
        <c:ser>
          <c:idx val="10"/>
          <c:order val="10"/>
          <c:tx>
            <c:strRef>
              <c:f>Ausblenden!$O$3</c:f>
              <c:strCache>
                <c:ptCount val="1"/>
                <c:pt idx="0">
                  <c:v>10. Klasse </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Ausblenden!$O$4</c:f>
              <c:numCache>
                <c:formatCode>General</c:formatCode>
                <c:ptCount val="1"/>
                <c:pt idx="0">
                  <c:v>0</c:v>
                </c:pt>
              </c:numCache>
            </c:numRef>
          </c:val>
          <c:extLst>
            <c:ext xmlns:c16="http://schemas.microsoft.com/office/drawing/2014/chart" uri="{C3380CC4-5D6E-409C-BE32-E72D297353CC}">
              <c16:uniqueId val="{0000000A-5B02-4AE9-8E4B-BC9BE4C2AF0D}"/>
            </c:ext>
          </c:extLst>
        </c:ser>
        <c:ser>
          <c:idx val="11"/>
          <c:order val="11"/>
          <c:tx>
            <c:strRef>
              <c:f>Ausblenden!$P$3</c:f>
              <c:strCache>
                <c:ptCount val="1"/>
                <c:pt idx="0">
                  <c:v>11. Klasse </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Ausblenden!$P$4</c:f>
              <c:numCache>
                <c:formatCode>General</c:formatCode>
                <c:ptCount val="1"/>
                <c:pt idx="0">
                  <c:v>0</c:v>
                </c:pt>
              </c:numCache>
            </c:numRef>
          </c:val>
          <c:extLst>
            <c:ext xmlns:c16="http://schemas.microsoft.com/office/drawing/2014/chart" uri="{C3380CC4-5D6E-409C-BE32-E72D297353CC}">
              <c16:uniqueId val="{0000000B-5B02-4AE9-8E4B-BC9BE4C2AF0D}"/>
            </c:ext>
          </c:extLst>
        </c:ser>
        <c:ser>
          <c:idx val="12"/>
          <c:order val="12"/>
          <c:tx>
            <c:strRef>
              <c:f>Ausblenden!$Q$3</c:f>
              <c:strCache>
                <c:ptCount val="1"/>
                <c:pt idx="0">
                  <c:v>12. Klasse </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Ausblenden!$Q$4</c:f>
              <c:numCache>
                <c:formatCode>General</c:formatCode>
                <c:ptCount val="1"/>
                <c:pt idx="0">
                  <c:v>0</c:v>
                </c:pt>
              </c:numCache>
            </c:numRef>
          </c:val>
          <c:extLst>
            <c:ext xmlns:c16="http://schemas.microsoft.com/office/drawing/2014/chart" uri="{C3380CC4-5D6E-409C-BE32-E72D297353CC}">
              <c16:uniqueId val="{0000000C-5B02-4AE9-8E4B-BC9BE4C2AF0D}"/>
            </c:ext>
          </c:extLst>
        </c:ser>
        <c:ser>
          <c:idx val="13"/>
          <c:order val="13"/>
          <c:tx>
            <c:strRef>
              <c:f>Ausblenden!$R$3</c:f>
              <c:strCache>
                <c:ptCount val="1"/>
                <c:pt idx="0">
                  <c:v>VK-Schüler:innen</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Ausblenden!$R$4</c:f>
              <c:numCache>
                <c:formatCode>General</c:formatCode>
                <c:ptCount val="1"/>
                <c:pt idx="0">
                  <c:v>0</c:v>
                </c:pt>
              </c:numCache>
            </c:numRef>
          </c:val>
          <c:extLst>
            <c:ext xmlns:c16="http://schemas.microsoft.com/office/drawing/2014/chart" uri="{C3380CC4-5D6E-409C-BE32-E72D297353CC}">
              <c16:uniqueId val="{0000000D-5B02-4AE9-8E4B-BC9BE4C2AF0D}"/>
            </c:ext>
          </c:extLst>
        </c:ser>
        <c:ser>
          <c:idx val="14"/>
          <c:order val="14"/>
          <c:tx>
            <c:strRef>
              <c:f>Ausblenden!$S$3</c:f>
              <c:strCache>
                <c:ptCount val="1"/>
                <c:pt idx="0">
                  <c:v>18-21 Jahre</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Ausblenden!$S$4</c:f>
              <c:numCache>
                <c:formatCode>General</c:formatCode>
                <c:ptCount val="1"/>
                <c:pt idx="0">
                  <c:v>0</c:v>
                </c:pt>
              </c:numCache>
            </c:numRef>
          </c:val>
          <c:extLst>
            <c:ext xmlns:c16="http://schemas.microsoft.com/office/drawing/2014/chart" uri="{C3380CC4-5D6E-409C-BE32-E72D297353CC}">
              <c16:uniqueId val="{0000000E-5B02-4AE9-8E4B-BC9BE4C2AF0D}"/>
            </c:ext>
          </c:extLst>
        </c:ser>
        <c:ser>
          <c:idx val="15"/>
          <c:order val="15"/>
          <c:tx>
            <c:strRef>
              <c:f>Ausblenden!$T$3</c:f>
              <c:strCache>
                <c:ptCount val="1"/>
                <c:pt idx="0">
                  <c:v>22-26 Jahre</c:v>
                </c:pt>
              </c:strCache>
            </c:strRef>
          </c:tx>
          <c:spPr>
            <a:solidFill>
              <a:schemeClr val="accent4">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Ausblenden!$T$4</c:f>
              <c:numCache>
                <c:formatCode>General</c:formatCode>
                <c:ptCount val="1"/>
                <c:pt idx="0">
                  <c:v>0</c:v>
                </c:pt>
              </c:numCache>
            </c:numRef>
          </c:val>
          <c:extLst>
            <c:ext xmlns:c16="http://schemas.microsoft.com/office/drawing/2014/chart" uri="{C3380CC4-5D6E-409C-BE32-E72D297353CC}">
              <c16:uniqueId val="{0000000F-5B02-4AE9-8E4B-BC9BE4C2AF0D}"/>
            </c:ext>
          </c:extLst>
        </c:ser>
        <c:ser>
          <c:idx val="16"/>
          <c:order val="16"/>
          <c:tx>
            <c:strRef>
              <c:f>Ausblenden!$U$3</c:f>
              <c:strCache>
                <c:ptCount val="1"/>
                <c:pt idx="0">
                  <c:v>ab 27 Jahre</c:v>
                </c:pt>
              </c:strCache>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Ausblenden!$U$4</c:f>
              <c:numCache>
                <c:formatCode>General</c:formatCode>
                <c:ptCount val="1"/>
                <c:pt idx="0">
                  <c:v>0</c:v>
                </c:pt>
              </c:numCache>
            </c:numRef>
          </c:val>
          <c:extLst>
            <c:ext xmlns:c16="http://schemas.microsoft.com/office/drawing/2014/chart" uri="{C3380CC4-5D6E-409C-BE32-E72D297353CC}">
              <c16:uniqueId val="{00000000-9392-4137-BBE1-F55DB015BF03}"/>
            </c:ext>
          </c:extLst>
        </c:ser>
        <c:dLbls>
          <c:dLblPos val="outEnd"/>
          <c:showLegendKey val="0"/>
          <c:showVal val="1"/>
          <c:showCatName val="0"/>
          <c:showSerName val="0"/>
          <c:showPercent val="0"/>
          <c:showBubbleSize val="0"/>
        </c:dLbls>
        <c:gapWidth val="219"/>
        <c:overlap val="-27"/>
        <c:axId val="606156200"/>
        <c:axId val="606149312"/>
      </c:barChart>
      <c:catAx>
        <c:axId val="606156200"/>
        <c:scaling>
          <c:orientation val="minMax"/>
        </c:scaling>
        <c:delete val="1"/>
        <c:axPos val="b"/>
        <c:numFmt formatCode="General" sourceLinked="1"/>
        <c:majorTickMark val="none"/>
        <c:minorTickMark val="none"/>
        <c:tickLblPos val="nextTo"/>
        <c:crossAx val="606149312"/>
        <c:crosses val="autoZero"/>
        <c:auto val="1"/>
        <c:lblAlgn val="ctr"/>
        <c:lblOffset val="100"/>
        <c:noMultiLvlLbl val="0"/>
      </c:catAx>
      <c:valAx>
        <c:axId val="606149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6156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Inhalt/Methode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2393173653370466E-2"/>
          <c:y val="0.18112263121019245"/>
          <c:w val="0.95401399215410321"/>
          <c:h val="0.54968731216902966"/>
        </c:manualLayout>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General</c:formatCode>
                <c:ptCount val="1"/>
                <c:pt idx="0">
                  <c:v>0</c:v>
                </c:pt>
              </c:numCache>
            </c:numRef>
          </c:val>
          <c:extLst>
            <c:ext xmlns:c16="http://schemas.microsoft.com/office/drawing/2014/chart" uri="{C3380CC4-5D6E-409C-BE32-E72D297353CC}">
              <c16:uniqueId val="{00000000-E9FB-4FDC-A2FA-6556506B7301}"/>
            </c:ext>
          </c:extLst>
        </c:ser>
        <c:ser>
          <c:idx val="1"/>
          <c:order val="1"/>
          <c:tx>
            <c:strRef>
              <c:f>Ausblenden!$B$8</c:f>
              <c:strCache>
                <c:ptCount val="1"/>
                <c:pt idx="0">
                  <c:v>offenes 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General</c:formatCode>
                <c:ptCount val="1"/>
                <c:pt idx="0">
                  <c:v>0</c:v>
                </c:pt>
              </c:numCache>
            </c:numRef>
          </c:val>
          <c:extLst>
            <c:ext xmlns:c16="http://schemas.microsoft.com/office/drawing/2014/chart" uri="{C3380CC4-5D6E-409C-BE32-E72D297353CC}">
              <c16:uniqueId val="{00000001-E9FB-4FDC-A2FA-6556506B7301}"/>
            </c:ext>
          </c:extLst>
        </c:ser>
        <c:ser>
          <c:idx val="2"/>
          <c:order val="2"/>
          <c:tx>
            <c:strRef>
              <c:f>Ausblenden!$C$8</c:f>
              <c:strCache>
                <c:ptCount val="1"/>
                <c:pt idx="0">
                  <c:v>Gruppenangebot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General</c:formatCode>
                <c:ptCount val="1"/>
                <c:pt idx="0">
                  <c:v>0</c:v>
                </c:pt>
              </c:numCache>
            </c:numRef>
          </c:val>
          <c:extLst>
            <c:ext xmlns:c16="http://schemas.microsoft.com/office/drawing/2014/chart" uri="{C3380CC4-5D6E-409C-BE32-E72D297353CC}">
              <c16:uniqueId val="{00000002-E9FB-4FDC-A2FA-6556506B7301}"/>
            </c:ext>
          </c:extLst>
        </c:ser>
        <c:ser>
          <c:idx val="3"/>
          <c:order val="3"/>
          <c:tx>
            <c:strRef>
              <c:f>Ausblenden!$D$8</c:f>
              <c:strCache>
                <c:ptCount val="1"/>
                <c:pt idx="0">
                  <c:v>Gruppenangebot in Kooperation mit außerschulischen Akteur:innen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General</c:formatCode>
                <c:ptCount val="1"/>
                <c:pt idx="0">
                  <c:v>0</c:v>
                </c:pt>
              </c:numCache>
            </c:numRef>
          </c:val>
          <c:extLst>
            <c:ext xmlns:c16="http://schemas.microsoft.com/office/drawing/2014/chart" uri="{C3380CC4-5D6E-409C-BE32-E72D297353CC}">
              <c16:uniqueId val="{00000003-E9FB-4FDC-A2FA-6556506B7301}"/>
            </c:ext>
          </c:extLst>
        </c:ser>
        <c:ser>
          <c:idx val="4"/>
          <c:order val="4"/>
          <c:tx>
            <c:strRef>
              <c:f>Ausblenden!$E$8</c:f>
              <c:strCache>
                <c:ptCount val="1"/>
                <c:pt idx="0">
                  <c:v>Beteiligungsprojekt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General</c:formatCode>
                <c:ptCount val="1"/>
                <c:pt idx="0">
                  <c:v>0</c:v>
                </c:pt>
              </c:numCache>
            </c:numRef>
          </c:val>
          <c:extLst>
            <c:ext xmlns:c16="http://schemas.microsoft.com/office/drawing/2014/chart" uri="{C3380CC4-5D6E-409C-BE32-E72D297353CC}">
              <c16:uniqueId val="{00000004-E9FB-4FDC-A2FA-6556506B7301}"/>
            </c:ext>
          </c:extLst>
        </c:ser>
        <c:ser>
          <c:idx val="5"/>
          <c:order val="5"/>
          <c:tx>
            <c:strRef>
              <c:f>Ausblenden!$F$8</c:f>
              <c:strCache>
                <c:ptCount val="1"/>
                <c:pt idx="0">
                  <c:v>Arbeit mit Erziehenden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Ausblenden!$F$9</c:f>
              <c:numCache>
                <c:formatCode>General</c:formatCode>
                <c:ptCount val="1"/>
                <c:pt idx="0">
                  <c:v>0</c:v>
                </c:pt>
              </c:numCache>
            </c:numRef>
          </c:val>
          <c:extLst>
            <c:ext xmlns:c16="http://schemas.microsoft.com/office/drawing/2014/chart" uri="{C3380CC4-5D6E-409C-BE32-E72D297353CC}">
              <c16:uniqueId val="{00000005-E9FB-4FDC-A2FA-6556506B7301}"/>
            </c:ext>
          </c:extLst>
        </c:ser>
        <c:ser>
          <c:idx val="6"/>
          <c:order val="6"/>
          <c:tx>
            <c:strRef>
              <c:f>Ausblenden!$G$8</c:f>
              <c:strCache>
                <c:ptCount val="1"/>
                <c:pt idx="0">
                  <c:v>Angebot für Erziehende</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Ausblenden!$G$9</c:f>
              <c:numCache>
                <c:formatCode>General</c:formatCode>
                <c:ptCount val="1"/>
                <c:pt idx="0">
                  <c:v>0</c:v>
                </c:pt>
              </c:numCache>
            </c:numRef>
          </c:val>
          <c:extLst>
            <c:ext xmlns:c16="http://schemas.microsoft.com/office/drawing/2014/chart" uri="{C3380CC4-5D6E-409C-BE32-E72D297353CC}">
              <c16:uniqueId val="{00000006-E9FB-4FDC-A2FA-6556506B7301}"/>
            </c:ext>
          </c:extLst>
        </c:ser>
        <c:ser>
          <c:idx val="7"/>
          <c:order val="7"/>
          <c:tx>
            <c:strRef>
              <c:f>Ausblenden!$H$8</c:f>
              <c:strCache>
                <c:ptCount val="1"/>
                <c:pt idx="0">
                  <c:v>Angebot in Kooperation</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Ausblenden!$H$9</c:f>
              <c:numCache>
                <c:formatCode>General</c:formatCode>
                <c:ptCount val="1"/>
                <c:pt idx="0">
                  <c:v>0</c:v>
                </c:pt>
              </c:numCache>
            </c:numRef>
          </c:val>
          <c:extLst>
            <c:ext xmlns:c16="http://schemas.microsoft.com/office/drawing/2014/chart" uri="{C3380CC4-5D6E-409C-BE32-E72D297353CC}">
              <c16:uniqueId val="{00000007-E9FB-4FDC-A2FA-6556506B7301}"/>
            </c:ext>
          </c:extLst>
        </c:ser>
        <c:ser>
          <c:idx val="8"/>
          <c:order val="8"/>
          <c:tx>
            <c:strRef>
              <c:f>Ausblenden!$I$8</c:f>
              <c:strCache>
                <c:ptCount val="1"/>
                <c:pt idx="0">
                  <c:v>Ausflug/Exkursion</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Ausblenden!$I$9</c:f>
              <c:numCache>
                <c:formatCode>General</c:formatCode>
                <c:ptCount val="1"/>
                <c:pt idx="0">
                  <c:v>0</c:v>
                </c:pt>
              </c:numCache>
            </c:numRef>
          </c:val>
          <c:extLst>
            <c:ext xmlns:c16="http://schemas.microsoft.com/office/drawing/2014/chart" uri="{C3380CC4-5D6E-409C-BE32-E72D297353CC}">
              <c16:uniqueId val="{00000008-E9FB-4FDC-A2FA-6556506B7301}"/>
            </c:ext>
          </c:extLst>
        </c:ser>
        <c:ser>
          <c:idx val="9"/>
          <c:order val="9"/>
          <c:tx>
            <c:strRef>
              <c:f>Ausblenden!$J$8</c:f>
              <c:strCache>
                <c:ptCount val="1"/>
                <c:pt idx="0">
                  <c:v>Fahrt mit Übernachtung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Ausblenden!$J$9</c:f>
              <c:numCache>
                <c:formatCode>General</c:formatCode>
                <c:ptCount val="1"/>
                <c:pt idx="0">
                  <c:v>0</c:v>
                </c:pt>
              </c:numCache>
            </c:numRef>
          </c:val>
          <c:extLst>
            <c:ext xmlns:c16="http://schemas.microsoft.com/office/drawing/2014/chart" uri="{C3380CC4-5D6E-409C-BE32-E72D297353CC}">
              <c16:uniqueId val="{00000009-E9FB-4FDC-A2FA-6556506B7301}"/>
            </c:ext>
          </c:extLst>
        </c:ser>
        <c:ser>
          <c:idx val="10"/>
          <c:order val="10"/>
          <c:tx>
            <c:strRef>
              <c:f>Ausblenden!$O$8</c:f>
              <c:strCache>
                <c:ptCount val="1"/>
                <c:pt idx="0">
                  <c:v>Multiplikator:innenarbeit</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General</c:formatCode>
                <c:ptCount val="1"/>
                <c:pt idx="0">
                  <c:v>0</c:v>
                </c:pt>
              </c:numCache>
            </c:numRef>
          </c:val>
          <c:extLst>
            <c:ext xmlns:c16="http://schemas.microsoft.com/office/drawing/2014/chart" uri="{C3380CC4-5D6E-409C-BE32-E72D297353CC}">
              <c16:uniqueId val="{0000000A-E9FB-4FDC-A2FA-6556506B7301}"/>
            </c:ext>
          </c:extLst>
        </c:ser>
        <c:dLbls>
          <c:dLblPos val="outEnd"/>
          <c:showLegendKey val="0"/>
          <c:showVal val="1"/>
          <c:showCatName val="0"/>
          <c:showSerName val="0"/>
          <c:showPercent val="0"/>
          <c:showBubbleSize val="0"/>
        </c:dLbls>
        <c:gapWidth val="219"/>
        <c:overlap val="-27"/>
        <c:axId val="625737656"/>
        <c:axId val="625731752"/>
      </c:barChart>
      <c:catAx>
        <c:axId val="625737656"/>
        <c:scaling>
          <c:orientation val="minMax"/>
        </c:scaling>
        <c:delete val="1"/>
        <c:axPos val="b"/>
        <c:numFmt formatCode="General" sourceLinked="1"/>
        <c:majorTickMark val="none"/>
        <c:minorTickMark val="none"/>
        <c:tickLblPos val="nextTo"/>
        <c:crossAx val="625731752"/>
        <c:crosses val="autoZero"/>
        <c:auto val="1"/>
        <c:lblAlgn val="ctr"/>
        <c:lblOffset val="100"/>
        <c:noMultiLvlLbl val="0"/>
      </c:catAx>
      <c:valAx>
        <c:axId val="625731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25737656"/>
        <c:crosses val="autoZero"/>
        <c:crossBetween val="between"/>
      </c:valAx>
      <c:spPr>
        <a:noFill/>
        <a:ln>
          <a:noFill/>
        </a:ln>
        <a:effectLst/>
      </c:spPr>
    </c:plotArea>
    <c:legend>
      <c:legendPos val="b"/>
      <c:layout>
        <c:manualLayout>
          <c:xMode val="edge"/>
          <c:yMode val="edge"/>
          <c:x val="9.2585450903539233E-4"/>
          <c:y val="0.76972806027634999"/>
          <c:w val="0.99836043559777909"/>
          <c:h val="0.21405571384464753"/>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66423947348579E-2"/>
          <c:y val="0.18574915160352359"/>
          <c:w val="0.97884581992468334"/>
          <c:h val="0.55998208557263673"/>
        </c:manualLayout>
      </c:layout>
      <c:barChart>
        <c:barDir val="col"/>
        <c:grouping val="clustered"/>
        <c:varyColors val="0"/>
        <c:ser>
          <c:idx val="0"/>
          <c:order val="0"/>
          <c:tx>
            <c:strRef>
              <c:f>Ausblenden!$B$17</c:f>
              <c:strCache>
                <c:ptCount val="1"/>
                <c:pt idx="0">
                  <c:v>weiblich</c:v>
                </c:pt>
              </c:strCache>
            </c:strRef>
          </c:tx>
          <c:spPr>
            <a:solidFill>
              <a:schemeClr val="accent1"/>
            </a:solidFill>
            <a:ln>
              <a:noFill/>
            </a:ln>
            <a:effectLst/>
          </c:spPr>
          <c:invertIfNegative val="0"/>
          <c:cat>
            <c:strRef>
              <c:f>Ausblenden!$A$18:$A$29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Ausblenden!$B$18:$B$29</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399-48E1-9501-EB71475138AA}"/>
            </c:ext>
          </c:extLst>
        </c:ser>
        <c:ser>
          <c:idx val="1"/>
          <c:order val="1"/>
          <c:tx>
            <c:strRef>
              <c:f>Ausblenden!$C$17</c:f>
              <c:strCache>
                <c:ptCount val="1"/>
                <c:pt idx="0">
                  <c:v>männlich</c:v>
                </c:pt>
              </c:strCache>
            </c:strRef>
          </c:tx>
          <c:spPr>
            <a:solidFill>
              <a:schemeClr val="accent2"/>
            </a:solidFill>
            <a:ln>
              <a:noFill/>
            </a:ln>
            <a:effectLst/>
          </c:spPr>
          <c:invertIfNegative val="0"/>
          <c:cat>
            <c:strRef>
              <c:f>Ausblenden!$A$18:$A$29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Ausblenden!$C$18:$C$29</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399-48E1-9501-EB71475138AA}"/>
            </c:ext>
          </c:extLst>
        </c:ser>
        <c:ser>
          <c:idx val="2"/>
          <c:order val="2"/>
          <c:tx>
            <c:strRef>
              <c:f>Ausblenden!$D$17</c:f>
              <c:strCache>
                <c:ptCount val="1"/>
                <c:pt idx="0">
                  <c:v>tin*</c:v>
                </c:pt>
              </c:strCache>
            </c:strRef>
          </c:tx>
          <c:spPr>
            <a:solidFill>
              <a:schemeClr val="accent3"/>
            </a:solidFill>
            <a:ln>
              <a:noFill/>
            </a:ln>
            <a:effectLst/>
          </c:spPr>
          <c:invertIfNegative val="0"/>
          <c:cat>
            <c:strRef>
              <c:f>Ausblenden!$A$18:$A$29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Ausblenden!$D$18:$D$29</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399-48E1-9501-EB71475138AA}"/>
            </c:ext>
          </c:extLst>
        </c:ser>
        <c:dLbls>
          <c:showLegendKey val="0"/>
          <c:showVal val="0"/>
          <c:showCatName val="0"/>
          <c:showSerName val="0"/>
          <c:showPercent val="0"/>
          <c:showBubbleSize val="0"/>
        </c:dLbls>
        <c:gapWidth val="219"/>
        <c:overlap val="-27"/>
        <c:axId val="665790544"/>
        <c:axId val="665791528"/>
      </c:barChart>
      <c:catAx>
        <c:axId val="66579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5791528"/>
        <c:crosses val="autoZero"/>
        <c:auto val="1"/>
        <c:lblAlgn val="ctr"/>
        <c:lblOffset val="100"/>
        <c:noMultiLvlLbl val="0"/>
      </c:catAx>
      <c:valAx>
        <c:axId val="66579152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57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Altersgruppen/Klassenstufen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Ausblenden!$B$33</c:f>
              <c:strCache>
                <c:ptCount val="1"/>
                <c:pt idx="0">
                  <c:v>0-5 Jahre</c:v>
                </c:pt>
              </c:strCache>
            </c:strRef>
          </c:tx>
          <c:spPr>
            <a:solidFill>
              <a:schemeClr val="accent1"/>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Ausblenden!$B$34:$B$45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11E-46B0-A087-226A24E12FBA}"/>
            </c:ext>
          </c:extLst>
        </c:ser>
        <c:ser>
          <c:idx val="1"/>
          <c:order val="1"/>
          <c:tx>
            <c:strRef>
              <c:f>Ausblenden!$C$33</c:f>
              <c:strCache>
                <c:ptCount val="1"/>
                <c:pt idx="0">
                  <c:v>1. Klasse </c:v>
                </c:pt>
              </c:strCache>
            </c:strRef>
          </c:tx>
          <c:spPr>
            <a:solidFill>
              <a:schemeClr val="accent2"/>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Ausblenden!$C$34:$C$45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11E-46B0-A087-226A24E12FBA}"/>
            </c:ext>
          </c:extLst>
        </c:ser>
        <c:ser>
          <c:idx val="2"/>
          <c:order val="2"/>
          <c:tx>
            <c:strRef>
              <c:f>Ausblenden!$D$33</c:f>
              <c:strCache>
                <c:ptCount val="1"/>
                <c:pt idx="0">
                  <c:v>2. Klasse </c:v>
                </c:pt>
              </c:strCache>
            </c:strRef>
          </c:tx>
          <c:spPr>
            <a:solidFill>
              <a:schemeClr val="accent3"/>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Ausblenden!$D$34:$D$45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11E-46B0-A087-226A24E12FBA}"/>
            </c:ext>
          </c:extLst>
        </c:ser>
        <c:ser>
          <c:idx val="3"/>
          <c:order val="3"/>
          <c:tx>
            <c:strRef>
              <c:f>Ausblenden!$E$33</c:f>
              <c:strCache>
                <c:ptCount val="1"/>
                <c:pt idx="0">
                  <c:v>3. Klasse </c:v>
                </c:pt>
              </c:strCache>
            </c:strRef>
          </c:tx>
          <c:spPr>
            <a:solidFill>
              <a:schemeClr val="accent4"/>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Ausblenden!$E$34:$E$45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111E-46B0-A087-226A24E12FBA}"/>
            </c:ext>
          </c:extLst>
        </c:ser>
        <c:ser>
          <c:idx val="4"/>
          <c:order val="4"/>
          <c:tx>
            <c:strRef>
              <c:f>Ausblenden!$F$33</c:f>
              <c:strCache>
                <c:ptCount val="1"/>
                <c:pt idx="0">
                  <c:v>4. Klasse </c:v>
                </c:pt>
              </c:strCache>
            </c:strRef>
          </c:tx>
          <c:spPr>
            <a:solidFill>
              <a:schemeClr val="accent5"/>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Ausblenden!$F$34:$F$45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111E-46B0-A087-226A24E12FBA}"/>
            </c:ext>
          </c:extLst>
        </c:ser>
        <c:ser>
          <c:idx val="5"/>
          <c:order val="5"/>
          <c:tx>
            <c:strRef>
              <c:f>Ausblenden!$G$33</c:f>
              <c:strCache>
                <c:ptCount val="1"/>
                <c:pt idx="0">
                  <c:v>5. Klasse </c:v>
                </c:pt>
              </c:strCache>
            </c:strRef>
          </c:tx>
          <c:spPr>
            <a:solidFill>
              <a:schemeClr val="accent6"/>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Ausblenden!$G$34:$G$45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111E-46B0-A087-226A24E12FBA}"/>
            </c:ext>
          </c:extLst>
        </c:ser>
        <c:ser>
          <c:idx val="6"/>
          <c:order val="6"/>
          <c:tx>
            <c:strRef>
              <c:f>Ausblenden!$H$33</c:f>
              <c:strCache>
                <c:ptCount val="1"/>
                <c:pt idx="0">
                  <c:v>6. Klasse </c:v>
                </c:pt>
              </c:strCache>
            </c:strRef>
          </c:tx>
          <c:spPr>
            <a:solidFill>
              <a:schemeClr val="accent1">
                <a:lumMod val="6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Ausblenden!$H$34:$H$45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111E-46B0-A087-226A24E12FBA}"/>
            </c:ext>
          </c:extLst>
        </c:ser>
        <c:ser>
          <c:idx val="7"/>
          <c:order val="7"/>
          <c:tx>
            <c:strRef>
              <c:f>Ausblenden!$I$33</c:f>
              <c:strCache>
                <c:ptCount val="1"/>
                <c:pt idx="0">
                  <c:v>7. Klasse </c:v>
                </c:pt>
              </c:strCache>
            </c:strRef>
          </c:tx>
          <c:spPr>
            <a:solidFill>
              <a:schemeClr val="accent2">
                <a:lumMod val="6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Ausblenden!$I$34:$I$45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111E-46B0-A087-226A24E12FBA}"/>
            </c:ext>
          </c:extLst>
        </c:ser>
        <c:ser>
          <c:idx val="8"/>
          <c:order val="8"/>
          <c:tx>
            <c:strRef>
              <c:f>Ausblenden!$J$33</c:f>
              <c:strCache>
                <c:ptCount val="1"/>
                <c:pt idx="0">
                  <c:v>8. Klasse </c:v>
                </c:pt>
              </c:strCache>
            </c:strRef>
          </c:tx>
          <c:spPr>
            <a:solidFill>
              <a:schemeClr val="accent3">
                <a:lumMod val="6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Ausblenden!$J$34:$J$45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111E-46B0-A087-226A24E12FBA}"/>
            </c:ext>
          </c:extLst>
        </c:ser>
        <c:ser>
          <c:idx val="9"/>
          <c:order val="9"/>
          <c:tx>
            <c:strRef>
              <c:f>Ausblenden!$K$33</c:f>
              <c:strCache>
                <c:ptCount val="1"/>
                <c:pt idx="0">
                  <c:v>9. Klasse </c:v>
                </c:pt>
              </c:strCache>
            </c:strRef>
          </c:tx>
          <c:spPr>
            <a:solidFill>
              <a:schemeClr val="accent4">
                <a:lumMod val="6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Ausblenden!$K$34:$K$45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111E-46B0-A087-226A24E12FBA}"/>
            </c:ext>
          </c:extLst>
        </c:ser>
        <c:ser>
          <c:idx val="10"/>
          <c:order val="10"/>
          <c:tx>
            <c:strRef>
              <c:f>Ausblenden!$L$33</c:f>
              <c:strCache>
                <c:ptCount val="1"/>
                <c:pt idx="0">
                  <c:v>10. Klasse </c:v>
                </c:pt>
              </c:strCache>
            </c:strRef>
          </c:tx>
          <c:spPr>
            <a:solidFill>
              <a:schemeClr val="accent5">
                <a:lumMod val="6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Ausblenden!$L$34:$L$45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111E-46B0-A087-226A24E12FBA}"/>
            </c:ext>
          </c:extLst>
        </c:ser>
        <c:ser>
          <c:idx val="11"/>
          <c:order val="11"/>
          <c:tx>
            <c:strRef>
              <c:f>Ausblenden!$M$33</c:f>
              <c:strCache>
                <c:ptCount val="1"/>
                <c:pt idx="0">
                  <c:v>11. Klasse </c:v>
                </c:pt>
              </c:strCache>
            </c:strRef>
          </c:tx>
          <c:spPr>
            <a:solidFill>
              <a:schemeClr val="accent6">
                <a:lumMod val="6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Ausblenden!$M$34:$M$45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111E-46B0-A087-226A24E12FBA}"/>
            </c:ext>
          </c:extLst>
        </c:ser>
        <c:ser>
          <c:idx val="12"/>
          <c:order val="12"/>
          <c:tx>
            <c:strRef>
              <c:f>Ausblenden!$N$33</c:f>
              <c:strCache>
                <c:ptCount val="1"/>
                <c:pt idx="0">
                  <c:v>12. Klasse </c:v>
                </c:pt>
              </c:strCache>
            </c:strRef>
          </c:tx>
          <c:spPr>
            <a:solidFill>
              <a:schemeClr val="accent1">
                <a:lumMod val="80000"/>
                <a:lumOff val="2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Ausblenden!$N$34:$N$45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111E-46B0-A087-226A24E12FBA}"/>
            </c:ext>
          </c:extLst>
        </c:ser>
        <c:ser>
          <c:idx val="13"/>
          <c:order val="13"/>
          <c:tx>
            <c:strRef>
              <c:f>Ausblenden!$O$33</c:f>
              <c:strCache>
                <c:ptCount val="1"/>
                <c:pt idx="0">
                  <c:v>VK-Schüler:innen</c:v>
                </c:pt>
              </c:strCache>
            </c:strRef>
          </c:tx>
          <c:spPr>
            <a:solidFill>
              <a:schemeClr val="accent2">
                <a:lumMod val="80000"/>
                <a:lumOff val="2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Ausblenden!$O$34:$O$45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D-111E-46B0-A087-226A24E12FBA}"/>
            </c:ext>
          </c:extLst>
        </c:ser>
        <c:ser>
          <c:idx val="14"/>
          <c:order val="14"/>
          <c:tx>
            <c:strRef>
              <c:f>Ausblenden!$P$33</c:f>
              <c:strCache>
                <c:ptCount val="1"/>
                <c:pt idx="0">
                  <c:v>18-21 Jahre</c:v>
                </c:pt>
              </c:strCache>
            </c:strRef>
          </c:tx>
          <c:spPr>
            <a:solidFill>
              <a:schemeClr val="accent3">
                <a:lumMod val="80000"/>
                <a:lumOff val="2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Ausblenden!$P$34:$P$45</c:f>
              <c:numCache>
                <c:formatCode>#</c:formatCode>
                <c:ptCount val="12"/>
                <c:pt idx="0">
                  <c:v>0</c:v>
                </c:pt>
              </c:numCache>
            </c:numRef>
          </c:val>
          <c:extLst>
            <c:ext xmlns:c16="http://schemas.microsoft.com/office/drawing/2014/chart" uri="{C3380CC4-5D6E-409C-BE32-E72D297353CC}">
              <c16:uniqueId val="{0000000E-111E-46B0-A087-226A24E12FBA}"/>
            </c:ext>
          </c:extLst>
        </c:ser>
        <c:ser>
          <c:idx val="15"/>
          <c:order val="15"/>
          <c:tx>
            <c:strRef>
              <c:f>Ausblenden!$Q$33</c:f>
              <c:strCache>
                <c:ptCount val="1"/>
                <c:pt idx="0">
                  <c:v>22-26 Jahre</c:v>
                </c:pt>
              </c:strCache>
            </c:strRef>
          </c:tx>
          <c:spPr>
            <a:solidFill>
              <a:schemeClr val="accent4">
                <a:lumMod val="80000"/>
                <a:lumOff val="2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Ausblenden!$Q$34:$Q$45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111E-46B0-A087-226A24E12FBA}"/>
            </c:ext>
          </c:extLst>
        </c:ser>
        <c:ser>
          <c:idx val="16"/>
          <c:order val="16"/>
          <c:tx>
            <c:strRef>
              <c:f>Ausblenden!$R$33</c:f>
              <c:strCache>
                <c:ptCount val="1"/>
                <c:pt idx="0">
                  <c:v>ab 27 Jahre</c:v>
                </c:pt>
              </c:strCache>
            </c:strRef>
          </c:tx>
          <c:spPr>
            <a:solidFill>
              <a:schemeClr val="accent5">
                <a:lumMod val="80000"/>
                <a:lumOff val="20000"/>
              </a:schemeClr>
            </a:solidFill>
            <a:ln>
              <a:noFill/>
            </a:ln>
            <a:effectLst/>
          </c:spPr>
          <c:invertIfNegative val="0"/>
          <c:cat>
            <c:strRef>
              <c:f>Ausblenden!$A$34:$A$45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Ausblenden!$R$34:$R$45</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D15-4E0C-A8B8-EA69BF51B607}"/>
            </c:ext>
          </c:extLst>
        </c:ser>
        <c:dLbls>
          <c:showLegendKey val="0"/>
          <c:showVal val="0"/>
          <c:showCatName val="0"/>
          <c:showSerName val="0"/>
          <c:showPercent val="0"/>
          <c:showBubbleSize val="0"/>
        </c:dLbls>
        <c:gapWidth val="219"/>
        <c:overlap val="-27"/>
        <c:axId val="763778240"/>
        <c:axId val="763780208"/>
      </c:barChart>
      <c:catAx>
        <c:axId val="76377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63780208"/>
        <c:crosses val="autoZero"/>
        <c:auto val="1"/>
        <c:lblAlgn val="ctr"/>
        <c:lblOffset val="100"/>
        <c:noMultiLvlLbl val="0"/>
      </c:catAx>
      <c:valAx>
        <c:axId val="7637802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63778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80314965" l="0.70866141732283472" r="0.70866141732283472" t="0.78740157480314965" header="0.31496062992125984" footer="0.31496062992125984"/>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Ausblenden!$B$64</c:f>
              <c:strCache>
                <c:ptCount val="1"/>
                <c:pt idx="0">
                  <c:v>Angebote für Multiplikator:innen</c:v>
                </c:pt>
              </c:strCache>
            </c:strRef>
          </c:tx>
          <c:spPr>
            <a:solidFill>
              <a:schemeClr val="accent1"/>
            </a:solidFill>
            <a:ln>
              <a:noFill/>
            </a:ln>
            <a:effectLst/>
          </c:spPr>
          <c:invertIfNegative val="0"/>
          <c:cat>
            <c:strRef>
              <c:f>Ausblenden!$A$65:$A$76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Ausblenden!$B$65:$B$76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4D-4440-922B-291F6B4EDFDF}"/>
            </c:ext>
          </c:extLst>
        </c:ser>
        <c:ser>
          <c:idx val="1"/>
          <c:order val="1"/>
          <c:tx>
            <c:strRef>
              <c:f>Ausblenden!$C$64</c:f>
              <c:strCache>
                <c:ptCount val="1"/>
                <c:pt idx="0">
                  <c:v>Veranstaltungen</c:v>
                </c:pt>
              </c:strCache>
            </c:strRef>
          </c:tx>
          <c:spPr>
            <a:solidFill>
              <a:schemeClr val="accent2"/>
            </a:solidFill>
            <a:ln>
              <a:noFill/>
            </a:ln>
            <a:effectLst/>
          </c:spPr>
          <c:invertIfNegative val="0"/>
          <c:cat>
            <c:strRef>
              <c:f>Ausblenden!$A$65:$A$76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Ausblenden!$C$65:$C$76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4D-4440-922B-291F6B4EDFDF}"/>
            </c:ext>
          </c:extLst>
        </c:ser>
        <c:ser>
          <c:idx val="2"/>
          <c:order val="2"/>
          <c:tx>
            <c:strRef>
              <c:f>Ausblenden!$G$64</c:f>
              <c:strCache>
                <c:ptCount val="1"/>
                <c:pt idx="0">
                  <c:v>Meldungen Kindeswohlgefährdungen </c:v>
                </c:pt>
              </c:strCache>
            </c:strRef>
          </c:tx>
          <c:spPr>
            <a:solidFill>
              <a:schemeClr val="accent3"/>
            </a:solidFill>
            <a:ln>
              <a:noFill/>
            </a:ln>
            <a:effectLst/>
          </c:spPr>
          <c:invertIfNegative val="0"/>
          <c:cat>
            <c:strRef>
              <c:f>Ausblenden!$A$65:$A$76</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Ausblenden!$G$65:$G$76</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4D-4440-922B-291F6B4EDFDF}"/>
            </c:ext>
          </c:extLst>
        </c:ser>
        <c:dLbls>
          <c:showLegendKey val="0"/>
          <c:showVal val="0"/>
          <c:showCatName val="0"/>
          <c:showSerName val="0"/>
          <c:showPercent val="0"/>
          <c:showBubbleSize val="0"/>
        </c:dLbls>
        <c:gapWidth val="219"/>
        <c:overlap val="-27"/>
        <c:axId val="646991256"/>
        <c:axId val="646992240"/>
      </c:barChart>
      <c:catAx>
        <c:axId val="64699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6992240"/>
        <c:crosses val="autoZero"/>
        <c:auto val="1"/>
        <c:lblAlgn val="ctr"/>
        <c:lblOffset val="100"/>
        <c:noMultiLvlLbl val="0"/>
      </c:catAx>
      <c:valAx>
        <c:axId val="64699224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6991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Nutzungen nach Inhalt und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9114432469426835E-2"/>
          <c:y val="0.16245370370370371"/>
          <c:w val="0.97386186252618334"/>
          <c:h val="0.61498432487605714"/>
        </c:manualLayout>
      </c:layout>
      <c:barChart>
        <c:barDir val="col"/>
        <c:grouping val="clustered"/>
        <c:varyColors val="0"/>
        <c:ser>
          <c:idx val="0"/>
          <c:order val="0"/>
          <c:tx>
            <c:strRef>
              <c:f>Ausblenden!$B$48</c:f>
              <c:strCache>
                <c:ptCount val="1"/>
                <c:pt idx="0">
                  <c:v>Einzelarbeit</c:v>
                </c:pt>
              </c:strCache>
            </c:strRef>
          </c:tx>
          <c:spPr>
            <a:solidFill>
              <a:schemeClr val="accent1"/>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Ausblenden!$B$49:$B$60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F8A-40D6-AE45-247B0D5EE918}"/>
            </c:ext>
          </c:extLst>
        </c:ser>
        <c:ser>
          <c:idx val="1"/>
          <c:order val="1"/>
          <c:tx>
            <c:strRef>
              <c:f>Ausblenden!$C$48</c:f>
              <c:strCache>
                <c:ptCount val="1"/>
                <c:pt idx="0">
                  <c:v>offenes Angebot</c:v>
                </c:pt>
              </c:strCache>
            </c:strRef>
          </c:tx>
          <c:spPr>
            <a:solidFill>
              <a:schemeClr val="accent2"/>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Ausblenden!$C$49:$C$60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F8A-40D6-AE45-247B0D5EE918}"/>
            </c:ext>
          </c:extLst>
        </c:ser>
        <c:ser>
          <c:idx val="2"/>
          <c:order val="2"/>
          <c:tx>
            <c:strRef>
              <c:f>Ausblenden!$D$48</c:f>
              <c:strCache>
                <c:ptCount val="1"/>
                <c:pt idx="0">
                  <c:v>Gruppenangebot</c:v>
                </c:pt>
              </c:strCache>
            </c:strRef>
          </c:tx>
          <c:spPr>
            <a:solidFill>
              <a:schemeClr val="accent3"/>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Ausblenden!$D$49:$D$60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F8A-40D6-AE45-247B0D5EE918}"/>
            </c:ext>
          </c:extLst>
        </c:ser>
        <c:ser>
          <c:idx val="3"/>
          <c:order val="3"/>
          <c:tx>
            <c:strRef>
              <c:f>Ausblenden!$E$48</c:f>
              <c:strCache>
                <c:ptCount val="1"/>
                <c:pt idx="0">
                  <c:v>Gruppenangebot in Kooperation mit außerschulischen Akteur:innen</c:v>
                </c:pt>
              </c:strCache>
            </c:strRef>
          </c:tx>
          <c:spPr>
            <a:solidFill>
              <a:schemeClr val="accent4"/>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Ausblenden!$E$49:$E$60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F8A-40D6-AE45-247B0D5EE918}"/>
            </c:ext>
          </c:extLst>
        </c:ser>
        <c:ser>
          <c:idx val="4"/>
          <c:order val="4"/>
          <c:tx>
            <c:strRef>
              <c:f>Ausblenden!$F$48</c:f>
              <c:strCache>
                <c:ptCount val="1"/>
                <c:pt idx="0">
                  <c:v>Beteiligungsprojekt</c:v>
                </c:pt>
              </c:strCache>
            </c:strRef>
          </c:tx>
          <c:spPr>
            <a:solidFill>
              <a:schemeClr val="accent5"/>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Ausblenden!$F$49:$F$60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F8A-40D6-AE45-247B0D5EE918}"/>
            </c:ext>
          </c:extLst>
        </c:ser>
        <c:ser>
          <c:idx val="5"/>
          <c:order val="5"/>
          <c:tx>
            <c:strRef>
              <c:f>Ausblenden!$G$48</c:f>
              <c:strCache>
                <c:ptCount val="1"/>
                <c:pt idx="0">
                  <c:v>Arbeit mit Erziehenden</c:v>
                </c:pt>
              </c:strCache>
            </c:strRef>
          </c:tx>
          <c:spPr>
            <a:solidFill>
              <a:schemeClr val="accent6"/>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Ausblenden!$G$49:$G$60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F8A-40D6-AE45-247B0D5EE918}"/>
            </c:ext>
          </c:extLst>
        </c:ser>
        <c:ser>
          <c:idx val="6"/>
          <c:order val="6"/>
          <c:tx>
            <c:strRef>
              <c:f>Ausblenden!$H$48</c:f>
              <c:strCache>
                <c:ptCount val="1"/>
                <c:pt idx="0">
                  <c:v>Angebot für Erziehende</c:v>
                </c:pt>
              </c:strCache>
            </c:strRef>
          </c:tx>
          <c:spPr>
            <a:solidFill>
              <a:schemeClr val="accent1">
                <a:lumMod val="60000"/>
              </a:schemeClr>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Ausblenden!$H$49:$H$60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0F8A-40D6-AE45-247B0D5EE918}"/>
            </c:ext>
          </c:extLst>
        </c:ser>
        <c:ser>
          <c:idx val="7"/>
          <c:order val="7"/>
          <c:tx>
            <c:strRef>
              <c:f>Ausblenden!$I$48</c:f>
              <c:strCache>
                <c:ptCount val="1"/>
                <c:pt idx="0">
                  <c:v>Angebot in Kooperation</c:v>
                </c:pt>
              </c:strCache>
            </c:strRef>
          </c:tx>
          <c:spPr>
            <a:solidFill>
              <a:schemeClr val="accent2">
                <a:lumMod val="60000"/>
              </a:schemeClr>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Ausblenden!$I$49:$I$60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0F8A-40D6-AE45-247B0D5EE918}"/>
            </c:ext>
          </c:extLst>
        </c:ser>
        <c:ser>
          <c:idx val="8"/>
          <c:order val="8"/>
          <c:tx>
            <c:strRef>
              <c:f>Ausblenden!$J$48</c:f>
              <c:strCache>
                <c:ptCount val="1"/>
                <c:pt idx="0">
                  <c:v>Ausflug/Exkursion</c:v>
                </c:pt>
              </c:strCache>
            </c:strRef>
          </c:tx>
          <c:spPr>
            <a:solidFill>
              <a:schemeClr val="accent3">
                <a:lumMod val="60000"/>
              </a:schemeClr>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Ausblenden!$J$49:$J$60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0F8A-40D6-AE45-247B0D5EE918}"/>
            </c:ext>
          </c:extLst>
        </c:ser>
        <c:ser>
          <c:idx val="9"/>
          <c:order val="9"/>
          <c:tx>
            <c:strRef>
              <c:f>Ausblenden!$K$48</c:f>
              <c:strCache>
                <c:ptCount val="1"/>
                <c:pt idx="0">
                  <c:v>Fahrt mit Übernachtung</c:v>
                </c:pt>
              </c:strCache>
            </c:strRef>
          </c:tx>
          <c:spPr>
            <a:solidFill>
              <a:schemeClr val="accent4">
                <a:lumMod val="60000"/>
              </a:schemeClr>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Ausblenden!$K$49:$K$60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0F8A-40D6-AE45-247B0D5EE918}"/>
            </c:ext>
          </c:extLst>
        </c:ser>
        <c:ser>
          <c:idx val="14"/>
          <c:order val="14"/>
          <c:tx>
            <c:strRef>
              <c:f>Ausblenden!$P$48</c:f>
              <c:strCache>
                <c:ptCount val="1"/>
                <c:pt idx="0">
                  <c:v>Multiplikator:innenarbeit</c:v>
                </c:pt>
              </c:strCache>
            </c:strRef>
          </c:tx>
          <c:spPr>
            <a:solidFill>
              <a:schemeClr val="accent3">
                <a:lumMod val="80000"/>
                <a:lumOff val="20000"/>
              </a:schemeClr>
            </a:solidFill>
            <a:ln>
              <a:noFill/>
            </a:ln>
            <a:effectLst/>
          </c:spPr>
          <c:invertIfNegative val="0"/>
          <c:cat>
            <c:strRef>
              <c:f>Ausblenden!$A$49:$A$60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Ausblenden!$P$49:$P$60</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0F8A-40D6-AE45-247B0D5EE918}"/>
            </c:ext>
          </c:extLst>
        </c:ser>
        <c:dLbls>
          <c:showLegendKey val="0"/>
          <c:showVal val="0"/>
          <c:showCatName val="0"/>
          <c:showSerName val="0"/>
          <c:showPercent val="0"/>
          <c:showBubbleSize val="0"/>
        </c:dLbls>
        <c:gapWidth val="219"/>
        <c:overlap val="-27"/>
        <c:axId val="490886504"/>
        <c:axId val="490887816"/>
        <c:extLst>
          <c:ext xmlns:c15="http://schemas.microsoft.com/office/drawing/2012/chart" uri="{02D57815-91ED-43cb-92C2-25804820EDAC}">
            <c15:filteredBarSeries>
              <c15:ser>
                <c:idx val="10"/>
                <c:order val="10"/>
                <c:tx>
                  <c:strRef>
                    <c:extLst>
                      <c:ext uri="{02D57815-91ED-43cb-92C2-25804820EDAC}">
                        <c15:formulaRef>
                          <c15:sqref>Ausblenden!$L$48</c15:sqref>
                        </c15:formulaRef>
                      </c:ext>
                    </c:extLst>
                    <c:strCache>
                      <c:ptCount val="1"/>
                      <c:pt idx="0">
                        <c:v>#BEZUG!</c:v>
                      </c:pt>
                    </c:strCache>
                  </c:strRef>
                </c:tx>
                <c:spPr>
                  <a:solidFill>
                    <a:schemeClr val="accent5">
                      <a:lumMod val="60000"/>
                    </a:schemeClr>
                  </a:solidFill>
                  <a:ln>
                    <a:noFill/>
                  </a:ln>
                  <a:effectLst/>
                </c:spPr>
                <c:invertIfNegative val="0"/>
                <c:cat>
                  <c:strRef>
                    <c:extLst>
                      <c:ext uri="{02D57815-91ED-43cb-92C2-25804820EDAC}">
                        <c15:formulaRef>
                          <c15:sqref>Ausblenden!$A$49:$A$60</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Ausblenden!$L$49:$L$60</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0F8A-40D6-AE45-247B0D5EE91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Ausblenden!$M$48</c15:sqref>
                        </c15:formulaRef>
                      </c:ext>
                    </c:extLst>
                    <c:strCache>
                      <c:ptCount val="1"/>
                      <c:pt idx="0">
                        <c:v>#BEZUG!</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Ausblenden!$A$49:$A$60</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Ausblenden!$M$49:$M$60</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0F8A-40D6-AE45-247B0D5EE91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Ausblenden!$N$48</c15:sqref>
                        </c15:formulaRef>
                      </c:ext>
                    </c:extLst>
                    <c:strCache>
                      <c:ptCount val="1"/>
                      <c:pt idx="0">
                        <c:v>#BEZUG!</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Ausblenden!$A$49:$A$60</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Ausblenden!$N$49:$N$60</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0F8A-40D6-AE45-247B0D5EE91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Ausblenden!$O$48</c15:sqref>
                        </c15:formulaRef>
                      </c:ext>
                    </c:extLst>
                    <c:strCache>
                      <c:ptCount val="1"/>
                      <c:pt idx="0">
                        <c:v>#BEZUG!</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Ausblenden!$A$49:$A$60</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Ausblenden!$O$49:$O$60</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0F8A-40D6-AE45-247B0D5EE918}"/>
                  </c:ext>
                </c:extLst>
              </c15:ser>
            </c15:filteredBarSeries>
          </c:ext>
        </c:extLst>
      </c:barChart>
      <c:catAx>
        <c:axId val="49088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0887816"/>
        <c:crosses val="autoZero"/>
        <c:auto val="1"/>
        <c:lblAlgn val="ctr"/>
        <c:lblOffset val="100"/>
        <c:noMultiLvlLbl val="0"/>
      </c:catAx>
      <c:valAx>
        <c:axId val="49088781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0886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8</xdr:col>
      <xdr:colOff>0</xdr:colOff>
      <xdr:row>21</xdr:row>
      <xdr:rowOff>28575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171449</xdr:colOff>
      <xdr:row>5</xdr:row>
      <xdr:rowOff>185208</xdr:rowOff>
    </xdr:from>
    <xdr:to>
      <xdr:col>13</xdr:col>
      <xdr:colOff>276225</xdr:colOff>
      <xdr:row>21</xdr:row>
      <xdr:rowOff>51858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116417</xdr:colOff>
      <xdr:row>21</xdr:row>
      <xdr:rowOff>148165</xdr:rowOff>
    </xdr:from>
    <xdr:to>
      <xdr:col>13</xdr:col>
      <xdr:colOff>402166</xdr:colOff>
      <xdr:row>36</xdr:row>
      <xdr:rowOff>176740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232832</xdr:colOff>
      <xdr:row>38</xdr:row>
      <xdr:rowOff>31752</xdr:rowOff>
    </xdr:from>
    <xdr:to>
      <xdr:col>15</xdr:col>
      <xdr:colOff>127000</xdr:colOff>
      <xdr:row>58</xdr:row>
      <xdr:rowOff>137583</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150812</xdr:rowOff>
    </xdr:from>
    <xdr:to>
      <xdr:col>20</xdr:col>
      <xdr:colOff>19050</xdr:colOff>
      <xdr:row>19</xdr:row>
      <xdr:rowOff>102393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20</xdr:col>
      <xdr:colOff>0</xdr:colOff>
      <xdr:row>36</xdr:row>
      <xdr:rowOff>28575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63500</xdr:rowOff>
    </xdr:from>
    <xdr:to>
      <xdr:col>19</xdr:col>
      <xdr:colOff>796925</xdr:colOff>
      <xdr:row>72</xdr:row>
      <xdr:rowOff>139700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37</xdr:row>
      <xdr:rowOff>0</xdr:rowOff>
    </xdr:from>
    <xdr:to>
      <xdr:col>20</xdr:col>
      <xdr:colOff>23812</xdr:colOff>
      <xdr:row>52</xdr:row>
      <xdr:rowOff>123825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E01FD44-F34E-44B9-9C31-803F9469BAFD}" protected="1">
  <header guid="{FE01FD44-F34E-44B9-9C31-803F9469BAFD}" dateTime="2024-12-11T12:54:51"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zoomScale="90" zoomScaleNormal="90" zoomScalePageLayoutView="70" workbookViewId="0">
      <selection activeCell="C13" sqref="C13:I13"/>
    </sheetView>
  </sheetViews>
  <sheetFormatPr baseColWidth="10" defaultColWidth="11" defaultRowHeight="15" x14ac:dyDescent="0.25"/>
  <cols>
    <col min="1" max="1" width="11" style="109" customWidth="1"/>
    <col min="2" max="2" width="22" style="109" customWidth="1"/>
    <col min="3" max="3" width="11" style="109" customWidth="1"/>
    <col min="4" max="16384" width="11" style="109"/>
  </cols>
  <sheetData>
    <row r="1" spans="1:10" ht="18.75" x14ac:dyDescent="0.3">
      <c r="A1" s="201" t="s">
        <v>134</v>
      </c>
      <c r="B1" s="201">
        <f>Ausblenden!A81</f>
        <v>2025</v>
      </c>
    </row>
    <row r="3" spans="1:10" ht="15.75" x14ac:dyDescent="0.25">
      <c r="A3" s="276" t="s">
        <v>19</v>
      </c>
      <c r="B3" s="276"/>
      <c r="C3" s="278" t="s">
        <v>54</v>
      </c>
      <c r="D3" s="278"/>
      <c r="E3" s="278"/>
      <c r="F3" s="278"/>
      <c r="G3" s="278"/>
      <c r="H3" s="278"/>
      <c r="I3" s="278"/>
      <c r="J3" s="8"/>
    </row>
    <row r="4" spans="1:10" ht="15.75" customHeight="1" x14ac:dyDescent="0.25">
      <c r="C4" s="110"/>
      <c r="D4" s="110"/>
      <c r="E4" s="110"/>
      <c r="F4" s="110"/>
      <c r="G4" s="111"/>
      <c r="H4" s="111"/>
      <c r="I4" s="111"/>
      <c r="J4" s="112"/>
    </row>
    <row r="5" spans="1:10" ht="15.75" x14ac:dyDescent="0.25">
      <c r="A5" s="276" t="s">
        <v>97</v>
      </c>
      <c r="B5" s="276"/>
      <c r="C5" s="278" t="s">
        <v>22</v>
      </c>
      <c r="D5" s="278"/>
      <c r="E5" s="278"/>
      <c r="F5" s="278"/>
      <c r="G5" s="278"/>
      <c r="H5" s="278"/>
      <c r="I5" s="278"/>
      <c r="J5" s="112"/>
    </row>
    <row r="6" spans="1:10" ht="15.75" customHeight="1" x14ac:dyDescent="0.25">
      <c r="C6" s="110"/>
      <c r="D6" s="110"/>
      <c r="E6" s="110"/>
      <c r="F6" s="110"/>
      <c r="G6" s="111"/>
      <c r="H6" s="111"/>
      <c r="I6" s="111"/>
      <c r="J6" s="112"/>
    </row>
    <row r="7" spans="1:10" ht="15.75" x14ac:dyDescent="0.25">
      <c r="A7" s="276" t="s">
        <v>0</v>
      </c>
      <c r="B7" s="276"/>
      <c r="C7" s="279"/>
      <c r="D7" s="279"/>
      <c r="E7" s="279"/>
      <c r="F7" s="279"/>
      <c r="G7" s="279"/>
      <c r="H7" s="279"/>
      <c r="I7" s="279"/>
      <c r="J7" s="8"/>
    </row>
    <row r="8" spans="1:10" ht="15.75" x14ac:dyDescent="0.25">
      <c r="A8" s="7"/>
      <c r="C8" s="110"/>
      <c r="D8" s="110"/>
      <c r="E8" s="110"/>
      <c r="F8" s="110"/>
      <c r="G8" s="111"/>
      <c r="H8" s="111"/>
      <c r="I8" s="111"/>
      <c r="J8" s="112"/>
    </row>
    <row r="9" spans="1:10" ht="15.75" x14ac:dyDescent="0.25">
      <c r="A9" s="277" t="s">
        <v>111</v>
      </c>
      <c r="B9" s="277"/>
      <c r="C9" s="279"/>
      <c r="D9" s="279"/>
      <c r="E9" s="279"/>
      <c r="F9" s="279"/>
      <c r="G9" s="279"/>
      <c r="H9" s="279"/>
      <c r="I9" s="279"/>
      <c r="J9" s="8"/>
    </row>
    <row r="10" spans="1:10" ht="15.75" x14ac:dyDescent="0.25">
      <c r="A10" s="7"/>
      <c r="C10" s="104"/>
      <c r="D10" s="104"/>
      <c r="E10" s="104"/>
      <c r="F10" s="104"/>
      <c r="G10" s="104"/>
      <c r="H10" s="104"/>
      <c r="I10" s="104"/>
      <c r="J10" s="8"/>
    </row>
    <row r="11" spans="1:10" ht="15.75" x14ac:dyDescent="0.25">
      <c r="A11" s="277" t="s">
        <v>95</v>
      </c>
      <c r="B11" s="277"/>
      <c r="C11" s="279"/>
      <c r="D11" s="279"/>
      <c r="E11" s="279"/>
      <c r="F11" s="279"/>
      <c r="G11" s="279"/>
      <c r="H11" s="279"/>
      <c r="I11" s="279"/>
      <c r="J11" s="8"/>
    </row>
    <row r="12" spans="1:10" ht="15.75" customHeight="1" x14ac:dyDescent="0.25">
      <c r="G12" s="112"/>
      <c r="H12" s="112"/>
      <c r="I12" s="112"/>
      <c r="J12" s="112"/>
    </row>
    <row r="13" spans="1:10" ht="15.75" x14ac:dyDescent="0.25">
      <c r="A13" s="276" t="s">
        <v>126</v>
      </c>
      <c r="B13" s="276"/>
      <c r="C13" s="280" t="s">
        <v>140</v>
      </c>
      <c r="D13" s="280"/>
      <c r="E13" s="280"/>
      <c r="F13" s="280"/>
      <c r="G13" s="280"/>
      <c r="H13" s="280"/>
      <c r="I13" s="280"/>
      <c r="J13" s="8"/>
    </row>
    <row r="14" spans="1:10" ht="15.75" customHeight="1" x14ac:dyDescent="0.25"/>
    <row r="15" spans="1:10" ht="15.75" customHeight="1" x14ac:dyDescent="0.25">
      <c r="A15" s="277" t="s">
        <v>100</v>
      </c>
      <c r="B15" s="277"/>
      <c r="C15" s="284"/>
      <c r="D15" s="284"/>
      <c r="E15" s="284"/>
      <c r="F15" s="284"/>
      <c r="G15" s="284"/>
      <c r="H15" s="284"/>
      <c r="I15" s="284"/>
    </row>
    <row r="16" spans="1:10" ht="15.75" customHeight="1" x14ac:dyDescent="0.25">
      <c r="A16" s="101"/>
      <c r="B16" s="151"/>
      <c r="C16" s="154"/>
      <c r="D16" s="151"/>
      <c r="E16" s="151"/>
      <c r="F16" s="151"/>
      <c r="G16" s="151"/>
      <c r="H16" s="151"/>
      <c r="I16" s="151"/>
    </row>
    <row r="17" spans="1:9" ht="15.75" customHeight="1" x14ac:dyDescent="0.25">
      <c r="A17" s="277" t="s">
        <v>101</v>
      </c>
      <c r="B17" s="277"/>
      <c r="C17" s="285"/>
      <c r="D17" s="285"/>
      <c r="E17" s="285"/>
      <c r="F17" s="285"/>
      <c r="G17" s="285"/>
      <c r="H17" s="285"/>
      <c r="I17" s="285"/>
    </row>
    <row r="18" spans="1:9" ht="15.75" customHeight="1" x14ac:dyDescent="0.25"/>
    <row r="19" spans="1:9" ht="30" customHeight="1" x14ac:dyDescent="0.25">
      <c r="A19" s="283" t="s">
        <v>141</v>
      </c>
      <c r="B19" s="283"/>
      <c r="C19" s="283"/>
      <c r="D19" s="283"/>
      <c r="E19" s="283"/>
      <c r="F19" s="283"/>
      <c r="G19" s="283"/>
      <c r="H19" s="283"/>
      <c r="I19" s="283"/>
    </row>
    <row r="20" spans="1:9" ht="15.75" customHeight="1" x14ac:dyDescent="0.25">
      <c r="A20" s="113"/>
      <c r="B20" s="113"/>
      <c r="C20" s="113"/>
      <c r="D20" s="113"/>
      <c r="E20" s="113"/>
      <c r="F20" s="113"/>
      <c r="G20" s="113"/>
      <c r="H20" s="113"/>
      <c r="I20" s="113"/>
    </row>
    <row r="21" spans="1:9" ht="30.75" customHeight="1" x14ac:dyDescent="0.25">
      <c r="A21" s="281" t="s">
        <v>102</v>
      </c>
      <c r="B21" s="282"/>
      <c r="C21" s="282"/>
      <c r="D21" s="282"/>
      <c r="E21" s="282"/>
      <c r="F21" s="282"/>
      <c r="G21" s="282"/>
      <c r="H21" s="282"/>
      <c r="I21" s="282"/>
    </row>
    <row r="22" spans="1:9" ht="15.75" customHeight="1" x14ac:dyDescent="0.25">
      <c r="A22" s="113"/>
      <c r="B22" s="113"/>
      <c r="C22" s="113"/>
      <c r="D22" s="114"/>
      <c r="E22" s="113"/>
      <c r="F22" s="113"/>
      <c r="G22" s="113"/>
      <c r="H22" s="113"/>
      <c r="I22" s="113"/>
    </row>
    <row r="23" spans="1:9" ht="30" customHeight="1" x14ac:dyDescent="0.25">
      <c r="A23" s="282"/>
      <c r="B23" s="282"/>
      <c r="C23" s="282"/>
      <c r="D23" s="282"/>
      <c r="E23" s="282"/>
      <c r="F23" s="282"/>
      <c r="G23" s="282"/>
      <c r="H23" s="282"/>
      <c r="I23" s="282"/>
    </row>
    <row r="24" spans="1:9" ht="15.75" customHeight="1" x14ac:dyDescent="0.25">
      <c r="A24" s="115"/>
      <c r="B24" s="115"/>
      <c r="C24" s="115"/>
      <c r="D24" s="115"/>
      <c r="E24" s="115"/>
      <c r="F24" s="115"/>
      <c r="G24" s="116"/>
      <c r="H24" s="117"/>
      <c r="I24" s="113"/>
    </row>
    <row r="25" spans="1:9" ht="30" customHeight="1" x14ac:dyDescent="0.25"/>
    <row r="52" spans="1:11" ht="15.75" x14ac:dyDescent="0.25">
      <c r="A52" s="5"/>
      <c r="B52" s="4"/>
    </row>
    <row r="53" spans="1:11" ht="15.75" x14ac:dyDescent="0.25">
      <c r="A53" s="10"/>
      <c r="B53" s="10"/>
      <c r="C53" s="10"/>
      <c r="D53" s="10"/>
      <c r="E53" s="10"/>
      <c r="F53" s="10"/>
      <c r="G53" s="10"/>
      <c r="H53" s="10"/>
      <c r="I53" s="10"/>
      <c r="J53" s="10"/>
      <c r="K53" s="10"/>
    </row>
    <row r="54" spans="1:11" ht="15.75" x14ac:dyDescent="0.25">
      <c r="A54" s="10"/>
      <c r="B54" s="10"/>
      <c r="C54" s="10"/>
      <c r="D54" s="10"/>
      <c r="E54" s="10"/>
      <c r="F54" s="10"/>
      <c r="G54" s="10"/>
      <c r="H54" s="10"/>
      <c r="I54" s="10"/>
      <c r="J54" s="10"/>
      <c r="K54" s="10"/>
    </row>
  </sheetData>
  <sheetProtection sheet="1" objects="1" scenarios="1"/>
  <customSheetViews>
    <customSheetView guid="{ABE79C96-2E0F-4520-AE53-F9D8E3E6E306}" scale="90" fitToPage="1">
      <selection activeCell="C13" sqref="C13:I13"/>
      <pageMargins left="0.70866141732283472" right="0.70866141732283472" top="0.78740157480314965" bottom="0.78740157480314965" header="0.31496062992125984" footer="0.31496062992125984"/>
      <pageSetup paperSize="9" orientation="landscape" r:id="rId1"/>
    </customSheetView>
    <customSheetView guid="{2BF7C73E-08BD-4C12-9842-2B30C9550D3C}" scale="90" fitToPage="1">
      <selection activeCell="A9" sqref="A9:B9"/>
      <pageMargins left="0.70866141732283472" right="0.70866141732283472" top="0.78740157480314965" bottom="0.78740157480314965" header="0.31496062992125984" footer="0.31496062992125984"/>
      <pageSetup paperSize="9" scale="99" orientation="landscape" r:id="rId2"/>
      <headerFooter>
        <oddHeader xml:space="preserve">&amp;L&amp;"-,Fett"&amp;18&amp;A
</oddHeader>
      </headerFooter>
    </customSheetView>
  </customSheetViews>
  <mergeCells count="19">
    <mergeCell ref="A13:B13"/>
    <mergeCell ref="A15:B15"/>
    <mergeCell ref="A17:B17"/>
    <mergeCell ref="A21:I21"/>
    <mergeCell ref="A23:I23"/>
    <mergeCell ref="A19:I19"/>
    <mergeCell ref="C15:I15"/>
    <mergeCell ref="C17:I17"/>
    <mergeCell ref="C3:I3"/>
    <mergeCell ref="C5:I5"/>
    <mergeCell ref="C7:I7"/>
    <mergeCell ref="C9:I9"/>
    <mergeCell ref="C13:I13"/>
    <mergeCell ref="C11:I11"/>
    <mergeCell ref="A3:B3"/>
    <mergeCell ref="A5:B5"/>
    <mergeCell ref="A7:B7"/>
    <mergeCell ref="A9:B9"/>
    <mergeCell ref="A11:B11"/>
  </mergeCells>
  <conditionalFormatting sqref="C3:I3">
    <cfRule type="expression" dxfId="84" priority="21">
      <formula>ISTEXT($C$3)</formula>
    </cfRule>
  </conditionalFormatting>
  <conditionalFormatting sqref="C5:I5">
    <cfRule type="expression" dxfId="83" priority="20">
      <formula>ISTEXT($C$5)</formula>
    </cfRule>
  </conditionalFormatting>
  <conditionalFormatting sqref="C11">
    <cfRule type="expression" dxfId="82" priority="11">
      <formula>ISNUMBER($C$11)</formula>
    </cfRule>
    <cfRule type="expression" dxfId="81" priority="17">
      <formula>ISTEXT($C$11)</formula>
    </cfRule>
  </conditionalFormatting>
  <conditionalFormatting sqref="C15:I15">
    <cfRule type="expression" dxfId="80" priority="13">
      <formula>ISNUMBER($C$15)</formula>
    </cfRule>
    <cfRule type="expression" dxfId="79" priority="15">
      <formula>ISNUMBER($C$15)</formula>
    </cfRule>
    <cfRule type="expression" dxfId="78" priority="16">
      <formula>ISTEXT($C$15)</formula>
    </cfRule>
  </conditionalFormatting>
  <conditionalFormatting sqref="C17">
    <cfRule type="expression" dxfId="77" priority="12">
      <formula>ISNUMBER($C$17)</formula>
    </cfRule>
    <cfRule type="expression" dxfId="76" priority="14">
      <formula>ISTEXT($C$17)</formula>
    </cfRule>
  </conditionalFormatting>
  <conditionalFormatting sqref="C9">
    <cfRule type="expression" dxfId="75" priority="3">
      <formula>ISNUMBER($C$9)</formula>
    </cfRule>
    <cfRule type="expression" dxfId="74" priority="4">
      <formula>ISTEXT($C$9)</formula>
    </cfRule>
  </conditionalFormatting>
  <conditionalFormatting sqref="C7">
    <cfRule type="expression" dxfId="73" priority="1">
      <formula>ISNUMBER($C$7)</formula>
    </cfRule>
    <cfRule type="expression" dxfId="72" priority="2">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errorTitle="ungültige Eingabe" error="Ungültige Eingabe. Bitte wählen Sie aus der Liste Ihren Stadtraum bzw. stadtweit aus!" prompt="Bitte wählen sie Ihren Stadtraum bzw. stadtweit aus.">
          <x14:formula1>
            <xm:f>Tabelle1!$A$2:$A$19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Tabelle1!$C$2:$C$12</xm:f>
          </x14:formula1>
          <xm:sqref>C3:I3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6"/>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0.37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4</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Samstag</v>
      </c>
      <c r="B10" s="209">
        <f>DATE(Ausblenden!$A$81,3,Ausblenden!$B81)</f>
        <v>45717</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40" si="1">SUM(G10:BC10)</f>
        <v>0</v>
      </c>
      <c r="BE10" s="96"/>
      <c r="BF10" s="96"/>
      <c r="BG10" s="96"/>
      <c r="BH10" s="96"/>
      <c r="BI10" s="96"/>
      <c r="BJ10" s="96"/>
      <c r="BK10" s="96"/>
      <c r="BL10" s="96"/>
      <c r="BM10" s="96"/>
      <c r="BN10" s="96"/>
      <c r="BO10" s="97"/>
      <c r="BP10" s="205">
        <f t="shared" ref="BP10:BP40" si="2">SUM(BE10:BO10)</f>
        <v>0</v>
      </c>
      <c r="BQ10" s="92"/>
      <c r="BR10" s="93"/>
      <c r="BS10" s="94"/>
      <c r="BT10" s="163"/>
    </row>
    <row r="11" spans="1:72" ht="21" customHeight="1" x14ac:dyDescent="0.25">
      <c r="A11" s="210" t="str">
        <f t="shared" ref="A11:A40" si="3">TEXT(B11,"TTTT")</f>
        <v>Sonntag</v>
      </c>
      <c r="B11" s="211">
        <f>DATE(Ausblenden!$A$81,3,Ausblenden!$B82)</f>
        <v>45718</v>
      </c>
      <c r="C11" s="76">
        <f t="shared" ref="C11:E40"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Montag</v>
      </c>
      <c r="B12" s="211">
        <f>DATE(Ausblenden!$A$81,3,Ausblenden!$B83)</f>
        <v>45719</v>
      </c>
      <c r="C12" s="76">
        <f t="shared" si="4"/>
        <v>0</v>
      </c>
      <c r="D12" s="76">
        <f t="shared" si="0"/>
        <v>0</v>
      </c>
      <c r="E12" s="76">
        <f t="shared" si="0"/>
        <v>0</v>
      </c>
      <c r="F12" s="204">
        <f t="shared" ref="F12:F40"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Dienstag</v>
      </c>
      <c r="B13" s="211">
        <f>DATE(Ausblenden!$A$81,3,Ausblenden!$B84)</f>
        <v>45720</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Mittwoch</v>
      </c>
      <c r="B14" s="211">
        <f>DATE(Ausblenden!$A$81,3,Ausblenden!$B85)</f>
        <v>45721</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Donnerstag</v>
      </c>
      <c r="B15" s="211">
        <f>DATE(Ausblenden!$A$81,3,Ausblenden!$B86)</f>
        <v>45722</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Freitag</v>
      </c>
      <c r="B16" s="211">
        <f>DATE(Ausblenden!$A$81,3,Ausblenden!$B87)</f>
        <v>45723</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Samstag</v>
      </c>
      <c r="B17" s="211">
        <f>DATE(Ausblenden!$A$81,3,Ausblenden!$B88)</f>
        <v>45724</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Sonntag</v>
      </c>
      <c r="B18" s="211">
        <f>DATE(Ausblenden!$A$81,3,Ausblenden!$B89)</f>
        <v>45725</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Montag</v>
      </c>
      <c r="B19" s="211">
        <f>DATE(Ausblenden!$A$81,3,Ausblenden!$B90)</f>
        <v>45726</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Dienstag</v>
      </c>
      <c r="B20" s="211">
        <f>DATE(Ausblenden!$A$81,3,Ausblenden!$B91)</f>
        <v>45727</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Mittwoch</v>
      </c>
      <c r="B21" s="211">
        <f>DATE(Ausblenden!$A$81,3,Ausblenden!$B92)</f>
        <v>45728</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Donnerstag</v>
      </c>
      <c r="B22" s="211">
        <f>DATE(Ausblenden!$A$81,3,Ausblenden!$B93)</f>
        <v>45729</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Freitag</v>
      </c>
      <c r="B23" s="211">
        <f>DATE(Ausblenden!$A$81,3,Ausblenden!$B94)</f>
        <v>45730</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Samstag</v>
      </c>
      <c r="B24" s="211">
        <f>DATE(Ausblenden!$A$81,3,Ausblenden!$B95)</f>
        <v>45731</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Sonntag</v>
      </c>
      <c r="B25" s="211">
        <f>DATE(Ausblenden!$A$81,3,Ausblenden!$B96)</f>
        <v>45732</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Montag</v>
      </c>
      <c r="B26" s="211">
        <f>DATE(Ausblenden!$A$81,3,Ausblenden!$B97)</f>
        <v>45733</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Dienstag</v>
      </c>
      <c r="B27" s="211">
        <f>DATE(Ausblenden!$A$81,3,Ausblenden!$B98)</f>
        <v>45734</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Mittwoch</v>
      </c>
      <c r="B28" s="211">
        <f>DATE(Ausblenden!$A$81,3,Ausblenden!$B99)</f>
        <v>45735</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Donnerstag</v>
      </c>
      <c r="B29" s="211">
        <f>DATE(Ausblenden!$A$81,3,Ausblenden!$B100)</f>
        <v>45736</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Freitag</v>
      </c>
      <c r="B30" s="211">
        <f>DATE(Ausblenden!$A$81,3,Ausblenden!$B101)</f>
        <v>45737</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Samstag</v>
      </c>
      <c r="B31" s="211">
        <f>DATE(Ausblenden!$A$81,3,Ausblenden!$B102)</f>
        <v>45738</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Sonntag</v>
      </c>
      <c r="B32" s="211">
        <f>DATE(Ausblenden!$A$81,3,Ausblenden!$B103)</f>
        <v>45739</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Montag</v>
      </c>
      <c r="B33" s="211">
        <f>DATE(Ausblenden!$A$81,3,Ausblenden!$B104)</f>
        <v>45740</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Dienstag</v>
      </c>
      <c r="B34" s="211">
        <f>DATE(Ausblenden!$A$81,3,Ausblenden!$B105)</f>
        <v>45741</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Mittwoch</v>
      </c>
      <c r="B35" s="211">
        <f>DATE(Ausblenden!$A$81,3,Ausblenden!$B106)</f>
        <v>45742</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Donnerstag</v>
      </c>
      <c r="B36" s="211">
        <f>DATE(Ausblenden!$A$81,3,Ausblenden!$B107)</f>
        <v>45743</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Freitag</v>
      </c>
      <c r="B37" s="211">
        <f>DATE(Ausblenden!$A$81,3,Ausblenden!$B108)</f>
        <v>45744</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Samstag</v>
      </c>
      <c r="B38" s="211">
        <f>DATE(Ausblenden!$A$81,3,Ausblenden!$B109)</f>
        <v>45745</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x14ac:dyDescent="0.25">
      <c r="A39" s="210" t="str">
        <f t="shared" si="3"/>
        <v>Sonntag</v>
      </c>
      <c r="B39" s="211">
        <f>DATE(Ausblenden!$A$81,3,Ausblenden!$B110)</f>
        <v>45746</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12" t="str">
        <f t="shared" si="3"/>
        <v>Montag</v>
      </c>
      <c r="B40" s="213">
        <f>DATE(Ausblenden!$A$81,3,Ausblenden!$B111)</f>
        <v>45747</v>
      </c>
      <c r="C40" s="76">
        <f t="shared" si="4"/>
        <v>0</v>
      </c>
      <c r="D40" s="76">
        <f t="shared" si="4"/>
        <v>0</v>
      </c>
      <c r="E40" s="76">
        <f t="shared" si="4"/>
        <v>0</v>
      </c>
      <c r="F40" s="204">
        <f t="shared" si="5"/>
        <v>0</v>
      </c>
      <c r="G40" s="168"/>
      <c r="H40" s="90"/>
      <c r="I40" s="77"/>
      <c r="J40" s="91"/>
      <c r="K40" s="89"/>
      <c r="L40" s="77"/>
      <c r="M40" s="91"/>
      <c r="N40" s="89"/>
      <c r="O40" s="77"/>
      <c r="P40" s="91"/>
      <c r="Q40" s="89"/>
      <c r="R40" s="77"/>
      <c r="S40" s="91"/>
      <c r="T40" s="89"/>
      <c r="U40" s="77"/>
      <c r="V40" s="91"/>
      <c r="W40" s="89"/>
      <c r="X40" s="77"/>
      <c r="Y40" s="91"/>
      <c r="Z40" s="89"/>
      <c r="AA40" s="77"/>
      <c r="AB40" s="91"/>
      <c r="AC40" s="89"/>
      <c r="AD40" s="77"/>
      <c r="AE40" s="91"/>
      <c r="AF40" s="89"/>
      <c r="AG40" s="77"/>
      <c r="AH40" s="91"/>
      <c r="AI40" s="89"/>
      <c r="AJ40" s="77"/>
      <c r="AK40" s="91"/>
      <c r="AL40" s="89"/>
      <c r="AM40" s="77"/>
      <c r="AN40" s="91"/>
      <c r="AO40" s="89"/>
      <c r="AP40" s="77"/>
      <c r="AQ40" s="91"/>
      <c r="AR40" s="89"/>
      <c r="AS40" s="77"/>
      <c r="AT40" s="91"/>
      <c r="AU40" s="89"/>
      <c r="AV40" s="77"/>
      <c r="AW40" s="91"/>
      <c r="AX40" s="89"/>
      <c r="AY40" s="77"/>
      <c r="AZ40" s="91"/>
      <c r="BA40" s="90"/>
      <c r="BB40" s="77"/>
      <c r="BC40" s="77"/>
      <c r="BD40" s="204">
        <f t="shared" si="1"/>
        <v>0</v>
      </c>
      <c r="BE40" s="78"/>
      <c r="BF40" s="78"/>
      <c r="BG40" s="78"/>
      <c r="BH40" s="78"/>
      <c r="BI40" s="78"/>
      <c r="BJ40" s="78"/>
      <c r="BK40" s="78"/>
      <c r="BL40" s="78"/>
      <c r="BM40" s="78"/>
      <c r="BN40" s="78"/>
      <c r="BO40" s="79"/>
      <c r="BP40" s="205">
        <f t="shared" si="2"/>
        <v>0</v>
      </c>
      <c r="BQ40" s="98"/>
      <c r="BR40" s="99"/>
      <c r="BS40" s="100"/>
      <c r="BT40" s="146"/>
    </row>
    <row r="41" spans="1:72" ht="21" customHeight="1" thickBot="1" x14ac:dyDescent="0.3">
      <c r="A41" s="206" t="s">
        <v>16</v>
      </c>
      <c r="B41" s="207"/>
      <c r="C41" s="82">
        <f>SUM(C10:C40)</f>
        <v>0</v>
      </c>
      <c r="D41" s="83">
        <f>SUM(D10:D40)</f>
        <v>0</v>
      </c>
      <c r="E41" s="84">
        <f>SUM(E10:E40)</f>
        <v>0</v>
      </c>
      <c r="F41" s="85">
        <f>SUM(F10:F40)</f>
        <v>0</v>
      </c>
      <c r="G41" s="85">
        <f t="shared" ref="G41:BC41" si="6">SUM(G10:G40)</f>
        <v>0</v>
      </c>
      <c r="H41" s="82">
        <f t="shared" si="6"/>
        <v>0</v>
      </c>
      <c r="I41" s="83">
        <f t="shared" si="6"/>
        <v>0</v>
      </c>
      <c r="J41" s="84">
        <f t="shared" si="6"/>
        <v>0</v>
      </c>
      <c r="K41" s="88">
        <f t="shared" si="6"/>
        <v>0</v>
      </c>
      <c r="L41" s="83">
        <f t="shared" si="6"/>
        <v>0</v>
      </c>
      <c r="M41" s="84">
        <f t="shared" si="6"/>
        <v>0</v>
      </c>
      <c r="N41" s="88">
        <f t="shared" si="6"/>
        <v>0</v>
      </c>
      <c r="O41" s="83">
        <f t="shared" si="6"/>
        <v>0</v>
      </c>
      <c r="P41" s="84">
        <f t="shared" si="6"/>
        <v>0</v>
      </c>
      <c r="Q41" s="88">
        <f t="shared" si="6"/>
        <v>0</v>
      </c>
      <c r="R41" s="83">
        <f t="shared" si="6"/>
        <v>0</v>
      </c>
      <c r="S41" s="84">
        <f t="shared" si="6"/>
        <v>0</v>
      </c>
      <c r="T41" s="88">
        <f t="shared" si="6"/>
        <v>0</v>
      </c>
      <c r="U41" s="83">
        <f t="shared" si="6"/>
        <v>0</v>
      </c>
      <c r="V41" s="84">
        <f t="shared" si="6"/>
        <v>0</v>
      </c>
      <c r="W41" s="88">
        <f t="shared" si="6"/>
        <v>0</v>
      </c>
      <c r="X41" s="83">
        <f t="shared" si="6"/>
        <v>0</v>
      </c>
      <c r="Y41" s="84">
        <f t="shared" si="6"/>
        <v>0</v>
      </c>
      <c r="Z41" s="88">
        <f t="shared" si="6"/>
        <v>0</v>
      </c>
      <c r="AA41" s="83">
        <f t="shared" si="6"/>
        <v>0</v>
      </c>
      <c r="AB41" s="84">
        <f t="shared" si="6"/>
        <v>0</v>
      </c>
      <c r="AC41" s="88">
        <f t="shared" si="6"/>
        <v>0</v>
      </c>
      <c r="AD41" s="83">
        <f t="shared" si="6"/>
        <v>0</v>
      </c>
      <c r="AE41" s="84">
        <f t="shared" si="6"/>
        <v>0</v>
      </c>
      <c r="AF41" s="88">
        <f t="shared" si="6"/>
        <v>0</v>
      </c>
      <c r="AG41" s="83">
        <f t="shared" si="6"/>
        <v>0</v>
      </c>
      <c r="AH41" s="84">
        <f t="shared" si="6"/>
        <v>0</v>
      </c>
      <c r="AI41" s="88">
        <f t="shared" si="6"/>
        <v>0</v>
      </c>
      <c r="AJ41" s="83">
        <f t="shared" si="6"/>
        <v>0</v>
      </c>
      <c r="AK41" s="84">
        <f t="shared" si="6"/>
        <v>0</v>
      </c>
      <c r="AL41" s="88">
        <f t="shared" si="6"/>
        <v>0</v>
      </c>
      <c r="AM41" s="83">
        <f t="shared" si="6"/>
        <v>0</v>
      </c>
      <c r="AN41" s="84">
        <f t="shared" si="6"/>
        <v>0</v>
      </c>
      <c r="AO41" s="88">
        <f t="shared" si="6"/>
        <v>0</v>
      </c>
      <c r="AP41" s="83">
        <f t="shared" si="6"/>
        <v>0</v>
      </c>
      <c r="AQ41" s="84">
        <f t="shared" si="6"/>
        <v>0</v>
      </c>
      <c r="AR41" s="88">
        <f t="shared" si="6"/>
        <v>0</v>
      </c>
      <c r="AS41" s="83">
        <f t="shared" si="6"/>
        <v>0</v>
      </c>
      <c r="AT41" s="84">
        <f t="shared" si="6"/>
        <v>0</v>
      </c>
      <c r="AU41" s="88">
        <f t="shared" si="6"/>
        <v>0</v>
      </c>
      <c r="AV41" s="83">
        <f t="shared" si="6"/>
        <v>0</v>
      </c>
      <c r="AW41" s="84">
        <f t="shared" si="6"/>
        <v>0</v>
      </c>
      <c r="AX41" s="88">
        <f t="shared" si="6"/>
        <v>0</v>
      </c>
      <c r="AY41" s="83">
        <f t="shared" si="6"/>
        <v>0</v>
      </c>
      <c r="AZ41" s="84">
        <f t="shared" si="6"/>
        <v>0</v>
      </c>
      <c r="BA41" s="82">
        <f t="shared" si="6"/>
        <v>0</v>
      </c>
      <c r="BB41" s="83">
        <f t="shared" si="6"/>
        <v>0</v>
      </c>
      <c r="BC41" s="86">
        <f t="shared" si="6"/>
        <v>0</v>
      </c>
      <c r="BD41" s="87">
        <f>SUM(BD10:BD40)</f>
        <v>0</v>
      </c>
      <c r="BE41" s="88">
        <f>SUM(BE10:BE40)</f>
        <v>0</v>
      </c>
      <c r="BF41" s="83">
        <f t="shared" ref="BF41:BS41" si="7">SUM(BF10:BF40)</f>
        <v>0</v>
      </c>
      <c r="BG41" s="83">
        <f t="shared" si="7"/>
        <v>0</v>
      </c>
      <c r="BH41" s="83">
        <f t="shared" si="7"/>
        <v>0</v>
      </c>
      <c r="BI41" s="83">
        <f t="shared" si="7"/>
        <v>0</v>
      </c>
      <c r="BJ41" s="83">
        <f t="shared" si="7"/>
        <v>0</v>
      </c>
      <c r="BK41" s="83">
        <f t="shared" si="7"/>
        <v>0</v>
      </c>
      <c r="BL41" s="83">
        <f t="shared" si="7"/>
        <v>0</v>
      </c>
      <c r="BM41" s="83">
        <f t="shared" si="7"/>
        <v>0</v>
      </c>
      <c r="BN41" s="83">
        <f t="shared" si="7"/>
        <v>0</v>
      </c>
      <c r="BO41" s="86">
        <f t="shared" si="7"/>
        <v>0</v>
      </c>
      <c r="BP41" s="85">
        <f t="shared" si="7"/>
        <v>0</v>
      </c>
      <c r="BQ41" s="82">
        <f t="shared" si="7"/>
        <v>0</v>
      </c>
      <c r="BR41" s="83">
        <f t="shared" si="7"/>
        <v>0</v>
      </c>
      <c r="BS41" s="84">
        <f t="shared" si="7"/>
        <v>0</v>
      </c>
      <c r="BT41" s="147"/>
    </row>
    <row r="42" spans="1:72" x14ac:dyDescent="0.25">
      <c r="A42" s="160" t="s">
        <v>105</v>
      </c>
      <c r="G42"/>
      <c r="H42" s="371">
        <f>H41+I41+J41</f>
        <v>0</v>
      </c>
      <c r="I42" s="372"/>
      <c r="J42" s="373"/>
      <c r="K42" s="371">
        <f>K41+L41+M41</f>
        <v>0</v>
      </c>
      <c r="L42" s="372"/>
      <c r="M42" s="373"/>
      <c r="N42" s="371">
        <f>N41+O41+P41</f>
        <v>0</v>
      </c>
      <c r="O42" s="372"/>
      <c r="P42" s="373"/>
      <c r="Q42" s="371">
        <f>Q41+R41+S41</f>
        <v>0</v>
      </c>
      <c r="R42" s="372"/>
      <c r="S42" s="373"/>
      <c r="T42" s="371">
        <f>T41+U41+V41</f>
        <v>0</v>
      </c>
      <c r="U42" s="372"/>
      <c r="V42" s="373"/>
      <c r="W42" s="371">
        <f>W41+X41+Y41</f>
        <v>0</v>
      </c>
      <c r="X42" s="372"/>
      <c r="Y42" s="373"/>
      <c r="Z42" s="371">
        <f>Z41+AA41+AB41</f>
        <v>0</v>
      </c>
      <c r="AA42" s="372"/>
      <c r="AB42" s="373"/>
      <c r="AC42" s="371">
        <f>AC41+AD41+AE41</f>
        <v>0</v>
      </c>
      <c r="AD42" s="372"/>
      <c r="AE42" s="373"/>
      <c r="AF42" s="371">
        <f>AF41+AG41+AH41</f>
        <v>0</v>
      </c>
      <c r="AG42" s="372"/>
      <c r="AH42" s="373"/>
      <c r="AI42" s="371">
        <f>AI41+AJ41+AK41</f>
        <v>0</v>
      </c>
      <c r="AJ42" s="372"/>
      <c r="AK42" s="373"/>
      <c r="AL42" s="371">
        <f>AL41+AM41+AN41</f>
        <v>0</v>
      </c>
      <c r="AM42" s="372"/>
      <c r="AN42" s="373"/>
      <c r="AO42" s="371">
        <f>AO41+AP41+AQ41</f>
        <v>0</v>
      </c>
      <c r="AP42" s="372"/>
      <c r="AQ42" s="373"/>
      <c r="AR42" s="371">
        <f>AR41+AS41+AT41</f>
        <v>0</v>
      </c>
      <c r="AS42" s="372"/>
      <c r="AT42" s="373"/>
      <c r="AU42" s="371">
        <f>AU41+AV41+AW41</f>
        <v>0</v>
      </c>
      <c r="AV42" s="372"/>
      <c r="AW42" s="373"/>
      <c r="AX42" s="371">
        <f>AX41+AY41+AZ41</f>
        <v>0</v>
      </c>
      <c r="AY42" s="372"/>
      <c r="AZ42" s="373"/>
      <c r="BA42" s="371">
        <f>BA41+BB41+BC41</f>
        <v>0</v>
      </c>
      <c r="BB42" s="372"/>
      <c r="BC42" s="373"/>
    </row>
    <row r="44" spans="1:72" ht="15.75" thickBot="1" x14ac:dyDescent="0.3"/>
    <row r="45" spans="1:72" x14ac:dyDescent="0.25">
      <c r="A45" s="16" t="s">
        <v>49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8"/>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1"/>
    </row>
    <row r="51" spans="1:56" ht="15.75" thickBot="1" x14ac:dyDescent="0.3">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4"/>
    </row>
    <row r="76"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A27" sqref="A27:A28"/>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2:AQ42"/>
    <mergeCell ref="Z42:AB42"/>
    <mergeCell ref="AC42:AE42"/>
    <mergeCell ref="AF42:AH42"/>
    <mergeCell ref="AI42:AK42"/>
    <mergeCell ref="AL42:AN42"/>
    <mergeCell ref="H42:J42"/>
    <mergeCell ref="K42:M42"/>
    <mergeCell ref="N42:P42"/>
    <mergeCell ref="Q42:S42"/>
    <mergeCell ref="T42:V42"/>
    <mergeCell ref="W42:Y42"/>
    <mergeCell ref="BR8:BR9"/>
    <mergeCell ref="BJ8:BJ9"/>
    <mergeCell ref="BK8:BK9"/>
    <mergeCell ref="BL8:BL9"/>
    <mergeCell ref="BM8:BM9"/>
    <mergeCell ref="BN8:BN9"/>
    <mergeCell ref="BD8:BD9"/>
    <mergeCell ref="BE8:BE9"/>
    <mergeCell ref="BF8:BF9"/>
    <mergeCell ref="BG8:BG9"/>
    <mergeCell ref="BH8:BH9"/>
    <mergeCell ref="AR42:AT42"/>
    <mergeCell ref="AU42:AW42"/>
    <mergeCell ref="AX42:AZ42"/>
    <mergeCell ref="BA42:BC42"/>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40">
    <cfRule type="expression" dxfId="54" priority="5">
      <formula>WEEKDAY($B10,2)&gt;5</formula>
    </cfRule>
  </conditionalFormatting>
  <conditionalFormatting sqref="A10:B40">
    <cfRule type="expression" dxfId="53" priority="4">
      <formula>WEEKDAY($B10,2)&gt;5</formula>
    </cfRule>
  </conditionalFormatting>
  <conditionalFormatting sqref="F8:F40">
    <cfRule type="expression" dxfId="52" priority="3">
      <formula>COLUMN()</formula>
    </cfRule>
  </conditionalFormatting>
  <conditionalFormatting sqref="BD10:BD40">
    <cfRule type="expression" dxfId="51" priority="2">
      <formula>COLUMN()</formula>
    </cfRule>
  </conditionalFormatting>
  <conditionalFormatting sqref="BP10:BP40">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BS40">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5"/>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1.7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5</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Dienstag</v>
      </c>
      <c r="B10" s="209">
        <f>DATE(Ausblenden!$A$81,4,Ausblenden!$B81)</f>
        <v>45748</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39" si="1">SUM(G10:BC10)</f>
        <v>0</v>
      </c>
      <c r="BE10" s="96"/>
      <c r="BF10" s="96"/>
      <c r="BG10" s="96"/>
      <c r="BH10" s="96"/>
      <c r="BI10" s="96"/>
      <c r="BJ10" s="96"/>
      <c r="BK10" s="96"/>
      <c r="BL10" s="96"/>
      <c r="BM10" s="96"/>
      <c r="BN10" s="96"/>
      <c r="BO10" s="97"/>
      <c r="BP10" s="205">
        <f t="shared" ref="BP10:BP39" si="2">SUM(BE10:BO10)</f>
        <v>0</v>
      </c>
      <c r="BQ10" s="92"/>
      <c r="BR10" s="93"/>
      <c r="BS10" s="94"/>
      <c r="BT10" s="163"/>
    </row>
    <row r="11" spans="1:72" ht="21" customHeight="1" x14ac:dyDescent="0.25">
      <c r="A11" s="210" t="str">
        <f t="shared" ref="A11:A39" si="3">TEXT(B11,"TTTT")</f>
        <v>Mittwoch</v>
      </c>
      <c r="B11" s="211">
        <f>DATE(Ausblenden!$A$81,4,Ausblenden!$B82)</f>
        <v>45749</v>
      </c>
      <c r="C11" s="76">
        <f t="shared" ref="C11:E39"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Donnerstag</v>
      </c>
      <c r="B12" s="211">
        <f>DATE(Ausblenden!$A$81,4,Ausblenden!$B83)</f>
        <v>45750</v>
      </c>
      <c r="C12" s="76">
        <f t="shared" si="4"/>
        <v>0</v>
      </c>
      <c r="D12" s="76">
        <f t="shared" si="0"/>
        <v>0</v>
      </c>
      <c r="E12" s="76">
        <f t="shared" si="0"/>
        <v>0</v>
      </c>
      <c r="F12" s="204">
        <f t="shared" ref="F12:F39"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Freitag</v>
      </c>
      <c r="B13" s="211">
        <f>DATE(Ausblenden!$A$81,4,Ausblenden!$B84)</f>
        <v>45751</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Samstag</v>
      </c>
      <c r="B14" s="211">
        <f>DATE(Ausblenden!$A$81,4,Ausblenden!$B85)</f>
        <v>45752</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Sonntag</v>
      </c>
      <c r="B15" s="211">
        <f>DATE(Ausblenden!$A$81,4,Ausblenden!$B86)</f>
        <v>45753</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Montag</v>
      </c>
      <c r="B16" s="211">
        <f>DATE(Ausblenden!$A$81,4,Ausblenden!$B87)</f>
        <v>45754</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Dienstag</v>
      </c>
      <c r="B17" s="211">
        <f>DATE(Ausblenden!$A$81,4,Ausblenden!$B88)</f>
        <v>45755</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Mittwoch</v>
      </c>
      <c r="B18" s="211">
        <f>DATE(Ausblenden!$A$81,4,Ausblenden!$B89)</f>
        <v>45756</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Donnerstag</v>
      </c>
      <c r="B19" s="211">
        <f>DATE(Ausblenden!$A$81,4,Ausblenden!$B90)</f>
        <v>45757</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Freitag</v>
      </c>
      <c r="B20" s="211">
        <f>DATE(Ausblenden!$A$81,4,Ausblenden!$B91)</f>
        <v>45758</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Samstag</v>
      </c>
      <c r="B21" s="211">
        <f>DATE(Ausblenden!$A$81,4,Ausblenden!$B92)</f>
        <v>45759</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Sonntag</v>
      </c>
      <c r="B22" s="211">
        <f>DATE(Ausblenden!$A$81,4,Ausblenden!$B93)</f>
        <v>45760</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Montag</v>
      </c>
      <c r="B23" s="211">
        <f>DATE(Ausblenden!$A$81,4,Ausblenden!$B94)</f>
        <v>45761</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Dienstag</v>
      </c>
      <c r="B24" s="211">
        <f>DATE(Ausblenden!$A$81,4,Ausblenden!$B95)</f>
        <v>45762</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Mittwoch</v>
      </c>
      <c r="B25" s="211">
        <f>DATE(Ausblenden!$A$81,4,Ausblenden!$B96)</f>
        <v>45763</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Donnerstag</v>
      </c>
      <c r="B26" s="211">
        <f>DATE(Ausblenden!$A$81,4,Ausblenden!$B97)</f>
        <v>45764</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41" t="str">
        <f t="shared" si="3"/>
        <v>Freitag</v>
      </c>
      <c r="B27" s="242">
        <f>DATE(Ausblenden!$A$81,4,Ausblenden!$B98)</f>
        <v>45765</v>
      </c>
      <c r="C27" s="243">
        <f t="shared" si="4"/>
        <v>0</v>
      </c>
      <c r="D27" s="243">
        <f t="shared" si="4"/>
        <v>0</v>
      </c>
      <c r="E27" s="243">
        <f t="shared" si="4"/>
        <v>0</v>
      </c>
      <c r="F27" s="204">
        <f t="shared" si="5"/>
        <v>0</v>
      </c>
      <c r="G27" s="245"/>
      <c r="H27" s="246"/>
      <c r="I27" s="247"/>
      <c r="J27" s="248"/>
      <c r="K27" s="249"/>
      <c r="L27" s="247"/>
      <c r="M27" s="248"/>
      <c r="N27" s="249"/>
      <c r="O27" s="247"/>
      <c r="P27" s="248"/>
      <c r="Q27" s="249"/>
      <c r="R27" s="247"/>
      <c r="S27" s="248"/>
      <c r="T27" s="249"/>
      <c r="U27" s="247"/>
      <c r="V27" s="248"/>
      <c r="W27" s="249"/>
      <c r="X27" s="247"/>
      <c r="Y27" s="248"/>
      <c r="Z27" s="249"/>
      <c r="AA27" s="247"/>
      <c r="AB27" s="248"/>
      <c r="AC27" s="249"/>
      <c r="AD27" s="247"/>
      <c r="AE27" s="248"/>
      <c r="AF27" s="249"/>
      <c r="AG27" s="247"/>
      <c r="AH27" s="248"/>
      <c r="AI27" s="249"/>
      <c r="AJ27" s="247"/>
      <c r="AK27" s="248"/>
      <c r="AL27" s="249"/>
      <c r="AM27" s="247"/>
      <c r="AN27" s="248"/>
      <c r="AO27" s="249"/>
      <c r="AP27" s="247"/>
      <c r="AQ27" s="248"/>
      <c r="AR27" s="249"/>
      <c r="AS27" s="247"/>
      <c r="AT27" s="248"/>
      <c r="AU27" s="249"/>
      <c r="AV27" s="247"/>
      <c r="AW27" s="248"/>
      <c r="AX27" s="249"/>
      <c r="AY27" s="247"/>
      <c r="AZ27" s="248"/>
      <c r="BA27" s="246"/>
      <c r="BB27" s="247"/>
      <c r="BC27" s="247"/>
      <c r="BD27" s="204">
        <f t="shared" si="1"/>
        <v>0</v>
      </c>
      <c r="BE27" s="250"/>
      <c r="BF27" s="250"/>
      <c r="BG27" s="250"/>
      <c r="BH27" s="250"/>
      <c r="BI27" s="250"/>
      <c r="BJ27" s="250"/>
      <c r="BK27" s="250"/>
      <c r="BL27" s="250"/>
      <c r="BM27" s="250"/>
      <c r="BN27" s="250"/>
      <c r="BO27" s="251"/>
      <c r="BP27" s="205">
        <f t="shared" si="2"/>
        <v>0</v>
      </c>
      <c r="BQ27" s="252"/>
      <c r="BR27" s="250"/>
      <c r="BS27" s="253"/>
      <c r="BT27" s="164"/>
    </row>
    <row r="28" spans="1:72" ht="21" customHeight="1" x14ac:dyDescent="0.25">
      <c r="A28" s="234" t="str">
        <f t="shared" si="3"/>
        <v>Samstag</v>
      </c>
      <c r="B28" s="235">
        <f>DATE(Ausblenden!$A$81,4,Ausblenden!$B99)</f>
        <v>45766</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34" t="str">
        <f t="shared" si="3"/>
        <v>Sonntag</v>
      </c>
      <c r="B29" s="235">
        <f>DATE(Ausblenden!$A$81,4,Ausblenden!$B100)</f>
        <v>45767</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41" t="str">
        <f t="shared" si="3"/>
        <v>Montag</v>
      </c>
      <c r="B30" s="242">
        <f>DATE(Ausblenden!$A$81,4,Ausblenden!$B101)</f>
        <v>45768</v>
      </c>
      <c r="C30" s="243">
        <f t="shared" si="4"/>
        <v>0</v>
      </c>
      <c r="D30" s="243">
        <f t="shared" si="4"/>
        <v>0</v>
      </c>
      <c r="E30" s="243">
        <f t="shared" si="4"/>
        <v>0</v>
      </c>
      <c r="F30" s="204">
        <f t="shared" si="5"/>
        <v>0</v>
      </c>
      <c r="G30" s="254"/>
      <c r="H30" s="255"/>
      <c r="I30" s="256"/>
      <c r="J30" s="257"/>
      <c r="K30" s="258"/>
      <c r="L30" s="256"/>
      <c r="M30" s="257"/>
      <c r="N30" s="258"/>
      <c r="O30" s="256"/>
      <c r="P30" s="257"/>
      <c r="Q30" s="258"/>
      <c r="R30" s="256"/>
      <c r="S30" s="257"/>
      <c r="T30" s="258"/>
      <c r="U30" s="256"/>
      <c r="V30" s="257"/>
      <c r="W30" s="258"/>
      <c r="X30" s="256"/>
      <c r="Y30" s="257"/>
      <c r="Z30" s="258"/>
      <c r="AA30" s="256"/>
      <c r="AB30" s="257"/>
      <c r="AC30" s="258"/>
      <c r="AD30" s="256"/>
      <c r="AE30" s="257"/>
      <c r="AF30" s="258"/>
      <c r="AG30" s="256"/>
      <c r="AH30" s="257"/>
      <c r="AI30" s="258"/>
      <c r="AJ30" s="256"/>
      <c r="AK30" s="257"/>
      <c r="AL30" s="258"/>
      <c r="AM30" s="256"/>
      <c r="AN30" s="257"/>
      <c r="AO30" s="258"/>
      <c r="AP30" s="256"/>
      <c r="AQ30" s="257"/>
      <c r="AR30" s="258"/>
      <c r="AS30" s="256"/>
      <c r="AT30" s="257"/>
      <c r="AU30" s="258"/>
      <c r="AV30" s="256"/>
      <c r="AW30" s="257"/>
      <c r="AX30" s="258"/>
      <c r="AY30" s="256"/>
      <c r="AZ30" s="257"/>
      <c r="BA30" s="255"/>
      <c r="BB30" s="256"/>
      <c r="BC30" s="256"/>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34" t="str">
        <f t="shared" si="3"/>
        <v>Dienstag</v>
      </c>
      <c r="B31" s="235">
        <f>DATE(Ausblenden!$A$81,4,Ausblenden!$B102)</f>
        <v>45769</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34" t="str">
        <f t="shared" si="3"/>
        <v>Mittwoch</v>
      </c>
      <c r="B32" s="235">
        <f>DATE(Ausblenden!$A$81,4,Ausblenden!$B103)</f>
        <v>45770</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34" t="str">
        <f t="shared" si="3"/>
        <v>Donnerstag</v>
      </c>
      <c r="B33" s="235">
        <f>DATE(Ausblenden!$A$81,4,Ausblenden!$B104)</f>
        <v>45771</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34" t="str">
        <f t="shared" si="3"/>
        <v>Freitag</v>
      </c>
      <c r="B34" s="235">
        <f>DATE(Ausblenden!$A$81,4,Ausblenden!$B105)</f>
        <v>45772</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Samstag</v>
      </c>
      <c r="B35" s="211">
        <f>DATE(Ausblenden!$A$81,4,Ausblenden!$B106)</f>
        <v>45773</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Sonntag</v>
      </c>
      <c r="B36" s="211">
        <f>DATE(Ausblenden!$A$81,4,Ausblenden!$B107)</f>
        <v>45774</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Montag</v>
      </c>
      <c r="B37" s="211">
        <f>DATE(Ausblenden!$A$81,4,Ausblenden!$B108)</f>
        <v>45775</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Dienstag</v>
      </c>
      <c r="B38" s="211">
        <f>DATE(Ausblenden!$A$81,4,Ausblenden!$B109)</f>
        <v>45776</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thickBot="1" x14ac:dyDescent="0.3">
      <c r="A39" s="210" t="str">
        <f t="shared" si="3"/>
        <v>Mittwoch</v>
      </c>
      <c r="B39" s="211">
        <f>DATE(Ausblenden!$A$81,4,Ausblenden!$B110)</f>
        <v>45777</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06" t="s">
        <v>16</v>
      </c>
      <c r="B40" s="207"/>
      <c r="C40" s="82">
        <f t="shared" ref="C40:AH40" si="6">SUM(C10:C39)</f>
        <v>0</v>
      </c>
      <c r="D40" s="83">
        <f t="shared" si="6"/>
        <v>0</v>
      </c>
      <c r="E40" s="84">
        <f t="shared" si="6"/>
        <v>0</v>
      </c>
      <c r="F40" s="85">
        <f t="shared" si="6"/>
        <v>0</v>
      </c>
      <c r="G40" s="85">
        <f t="shared" si="6"/>
        <v>0</v>
      </c>
      <c r="H40" s="82">
        <f t="shared" si="6"/>
        <v>0</v>
      </c>
      <c r="I40" s="83">
        <f t="shared" si="6"/>
        <v>0</v>
      </c>
      <c r="J40" s="84">
        <f t="shared" si="6"/>
        <v>0</v>
      </c>
      <c r="K40" s="88">
        <f t="shared" si="6"/>
        <v>0</v>
      </c>
      <c r="L40" s="83">
        <f t="shared" si="6"/>
        <v>0</v>
      </c>
      <c r="M40" s="84">
        <f t="shared" si="6"/>
        <v>0</v>
      </c>
      <c r="N40" s="88">
        <f t="shared" si="6"/>
        <v>0</v>
      </c>
      <c r="O40" s="83">
        <f t="shared" si="6"/>
        <v>0</v>
      </c>
      <c r="P40" s="84">
        <f t="shared" si="6"/>
        <v>0</v>
      </c>
      <c r="Q40" s="88">
        <f t="shared" si="6"/>
        <v>0</v>
      </c>
      <c r="R40" s="83">
        <f t="shared" si="6"/>
        <v>0</v>
      </c>
      <c r="S40" s="84">
        <f t="shared" si="6"/>
        <v>0</v>
      </c>
      <c r="T40" s="88">
        <f t="shared" si="6"/>
        <v>0</v>
      </c>
      <c r="U40" s="83">
        <f t="shared" si="6"/>
        <v>0</v>
      </c>
      <c r="V40" s="84">
        <f t="shared" si="6"/>
        <v>0</v>
      </c>
      <c r="W40" s="88">
        <f t="shared" si="6"/>
        <v>0</v>
      </c>
      <c r="X40" s="83">
        <f t="shared" si="6"/>
        <v>0</v>
      </c>
      <c r="Y40" s="84">
        <f t="shared" si="6"/>
        <v>0</v>
      </c>
      <c r="Z40" s="88">
        <f t="shared" si="6"/>
        <v>0</v>
      </c>
      <c r="AA40" s="83">
        <f t="shared" si="6"/>
        <v>0</v>
      </c>
      <c r="AB40" s="84">
        <f t="shared" si="6"/>
        <v>0</v>
      </c>
      <c r="AC40" s="88">
        <f t="shared" si="6"/>
        <v>0</v>
      </c>
      <c r="AD40" s="83">
        <f t="shared" si="6"/>
        <v>0</v>
      </c>
      <c r="AE40" s="84">
        <f t="shared" si="6"/>
        <v>0</v>
      </c>
      <c r="AF40" s="88">
        <f t="shared" si="6"/>
        <v>0</v>
      </c>
      <c r="AG40" s="83">
        <f t="shared" si="6"/>
        <v>0</v>
      </c>
      <c r="AH40" s="84">
        <f t="shared" si="6"/>
        <v>0</v>
      </c>
      <c r="AI40" s="88">
        <f t="shared" ref="AI40:BN40" si="7">SUM(AI10:AI39)</f>
        <v>0</v>
      </c>
      <c r="AJ40" s="83">
        <f t="shared" si="7"/>
        <v>0</v>
      </c>
      <c r="AK40" s="84">
        <f t="shared" si="7"/>
        <v>0</v>
      </c>
      <c r="AL40" s="88">
        <f t="shared" si="7"/>
        <v>0</v>
      </c>
      <c r="AM40" s="83">
        <f t="shared" si="7"/>
        <v>0</v>
      </c>
      <c r="AN40" s="84">
        <f t="shared" si="7"/>
        <v>0</v>
      </c>
      <c r="AO40" s="88">
        <f t="shared" si="7"/>
        <v>0</v>
      </c>
      <c r="AP40" s="83">
        <f t="shared" si="7"/>
        <v>0</v>
      </c>
      <c r="AQ40" s="84">
        <f t="shared" si="7"/>
        <v>0</v>
      </c>
      <c r="AR40" s="88">
        <f t="shared" si="7"/>
        <v>0</v>
      </c>
      <c r="AS40" s="83">
        <f t="shared" si="7"/>
        <v>0</v>
      </c>
      <c r="AT40" s="84">
        <f t="shared" si="7"/>
        <v>0</v>
      </c>
      <c r="AU40" s="88">
        <f t="shared" si="7"/>
        <v>0</v>
      </c>
      <c r="AV40" s="83">
        <f t="shared" si="7"/>
        <v>0</v>
      </c>
      <c r="AW40" s="84">
        <f t="shared" si="7"/>
        <v>0</v>
      </c>
      <c r="AX40" s="88">
        <f t="shared" si="7"/>
        <v>0</v>
      </c>
      <c r="AY40" s="83">
        <f t="shared" si="7"/>
        <v>0</v>
      </c>
      <c r="AZ40" s="84">
        <f t="shared" si="7"/>
        <v>0</v>
      </c>
      <c r="BA40" s="82">
        <f t="shared" si="7"/>
        <v>0</v>
      </c>
      <c r="BB40" s="83">
        <f t="shared" si="7"/>
        <v>0</v>
      </c>
      <c r="BC40" s="86">
        <f t="shared" si="7"/>
        <v>0</v>
      </c>
      <c r="BD40" s="87">
        <f t="shared" si="7"/>
        <v>0</v>
      </c>
      <c r="BE40" s="88">
        <f t="shared" si="7"/>
        <v>0</v>
      </c>
      <c r="BF40" s="83">
        <f t="shared" si="7"/>
        <v>0</v>
      </c>
      <c r="BG40" s="83">
        <f t="shared" si="7"/>
        <v>0</v>
      </c>
      <c r="BH40" s="83">
        <f t="shared" si="7"/>
        <v>0</v>
      </c>
      <c r="BI40" s="83">
        <f t="shared" si="7"/>
        <v>0</v>
      </c>
      <c r="BJ40" s="83">
        <f t="shared" si="7"/>
        <v>0</v>
      </c>
      <c r="BK40" s="83">
        <f t="shared" si="7"/>
        <v>0</v>
      </c>
      <c r="BL40" s="83">
        <f t="shared" si="7"/>
        <v>0</v>
      </c>
      <c r="BM40" s="83">
        <f t="shared" si="7"/>
        <v>0</v>
      </c>
      <c r="BN40" s="83">
        <f t="shared" si="7"/>
        <v>0</v>
      </c>
      <c r="BO40" s="86">
        <f t="shared" ref="BO40:BS40" si="8">SUM(BO10:BO39)</f>
        <v>0</v>
      </c>
      <c r="BP40" s="85">
        <f t="shared" si="8"/>
        <v>0</v>
      </c>
      <c r="BQ40" s="82">
        <f t="shared" si="8"/>
        <v>0</v>
      </c>
      <c r="BR40" s="83">
        <f t="shared" si="8"/>
        <v>0</v>
      </c>
      <c r="BS40" s="84">
        <f t="shared" si="8"/>
        <v>0</v>
      </c>
      <c r="BT40" s="147"/>
    </row>
    <row r="41" spans="1:72" x14ac:dyDescent="0.25">
      <c r="A41" s="160" t="s">
        <v>105</v>
      </c>
      <c r="G41"/>
      <c r="H41" s="371">
        <f>H40+I40+J40</f>
        <v>0</v>
      </c>
      <c r="I41" s="372"/>
      <c r="J41" s="373"/>
      <c r="K41" s="371">
        <f>K40+L40+M40</f>
        <v>0</v>
      </c>
      <c r="L41" s="372"/>
      <c r="M41" s="373"/>
      <c r="N41" s="371">
        <f>N40+O40+P40</f>
        <v>0</v>
      </c>
      <c r="O41" s="372"/>
      <c r="P41" s="373"/>
      <c r="Q41" s="371">
        <f>Q40+R40+S40</f>
        <v>0</v>
      </c>
      <c r="R41" s="372"/>
      <c r="S41" s="373"/>
      <c r="T41" s="371">
        <f>T40+U40+V40</f>
        <v>0</v>
      </c>
      <c r="U41" s="372"/>
      <c r="V41" s="373"/>
      <c r="W41" s="371">
        <f>W40+X40+Y40</f>
        <v>0</v>
      </c>
      <c r="X41" s="372"/>
      <c r="Y41" s="373"/>
      <c r="Z41" s="371">
        <f>Z40+AA40+AB40</f>
        <v>0</v>
      </c>
      <c r="AA41" s="372"/>
      <c r="AB41" s="373"/>
      <c r="AC41" s="371">
        <f>AC40+AD40+AE40</f>
        <v>0</v>
      </c>
      <c r="AD41" s="372"/>
      <c r="AE41" s="373"/>
      <c r="AF41" s="371">
        <f>AF40+AG40+AH40</f>
        <v>0</v>
      </c>
      <c r="AG41" s="372"/>
      <c r="AH41" s="373"/>
      <c r="AI41" s="371">
        <f>AI40+AJ40+AK40</f>
        <v>0</v>
      </c>
      <c r="AJ41" s="372"/>
      <c r="AK41" s="373"/>
      <c r="AL41" s="371">
        <f>AL40+AM40+AN40</f>
        <v>0</v>
      </c>
      <c r="AM41" s="372"/>
      <c r="AN41" s="373"/>
      <c r="AO41" s="371">
        <f>AO40+AP40+AQ40</f>
        <v>0</v>
      </c>
      <c r="AP41" s="372"/>
      <c r="AQ41" s="373"/>
      <c r="AR41" s="371">
        <f>AR40+AS40+AT40</f>
        <v>0</v>
      </c>
      <c r="AS41" s="372"/>
      <c r="AT41" s="373"/>
      <c r="AU41" s="371">
        <f>AU40+AV40+AW40</f>
        <v>0</v>
      </c>
      <c r="AV41" s="372"/>
      <c r="AW41" s="373"/>
      <c r="AX41" s="371">
        <f>AX40+AY40+AZ40</f>
        <v>0</v>
      </c>
      <c r="AY41" s="372"/>
      <c r="AZ41" s="373"/>
      <c r="BA41" s="371">
        <f>BA40+BB40+BC40</f>
        <v>0</v>
      </c>
      <c r="BB41" s="372"/>
      <c r="BC41" s="373"/>
    </row>
    <row r="43" spans="1:72" ht="15.75" thickBot="1" x14ac:dyDescent="0.3"/>
    <row r="44" spans="1:72" x14ac:dyDescent="0.25">
      <c r="A44" s="16" t="s">
        <v>49</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8"/>
    </row>
    <row r="45" spans="1:72" x14ac:dyDescent="0.25">
      <c r="A45" s="19"/>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1"/>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ht="15.75" thickBot="1" x14ac:dyDescent="0.3">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4"/>
    </row>
    <row r="75"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AL31" sqref="AL31"/>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1:AQ41"/>
    <mergeCell ref="Z41:AB41"/>
    <mergeCell ref="AC41:AE41"/>
    <mergeCell ref="AF41:AH41"/>
    <mergeCell ref="AI41:AK41"/>
    <mergeCell ref="AL41:AN41"/>
    <mergeCell ref="H41:J41"/>
    <mergeCell ref="K41:M41"/>
    <mergeCell ref="N41:P41"/>
    <mergeCell ref="Q41:S41"/>
    <mergeCell ref="T41:V41"/>
    <mergeCell ref="W41:Y41"/>
    <mergeCell ref="BR8:BR9"/>
    <mergeCell ref="BJ8:BJ9"/>
    <mergeCell ref="BK8:BK9"/>
    <mergeCell ref="BL8:BL9"/>
    <mergeCell ref="BM8:BM9"/>
    <mergeCell ref="BN8:BN9"/>
    <mergeCell ref="BD8:BD9"/>
    <mergeCell ref="BE8:BE9"/>
    <mergeCell ref="BF8:BF9"/>
    <mergeCell ref="BG8:BG9"/>
    <mergeCell ref="BH8:BH9"/>
    <mergeCell ref="AR41:AT41"/>
    <mergeCell ref="AU41:AW41"/>
    <mergeCell ref="AX41:AZ41"/>
    <mergeCell ref="BA41:BC41"/>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26 A28:BS39">
    <cfRule type="expression" dxfId="49" priority="10">
      <formula>WEEKDAY($B10,2)&gt;5</formula>
    </cfRule>
  </conditionalFormatting>
  <conditionalFormatting sqref="A10:B26 A28:B39">
    <cfRule type="expression" dxfId="48" priority="9">
      <formula>WEEKDAY($B10,2)&gt;5</formula>
    </cfRule>
  </conditionalFormatting>
  <conditionalFormatting sqref="F8:F26 F28:F39">
    <cfRule type="expression" dxfId="47" priority="8">
      <formula>COLUMN()</formula>
    </cfRule>
  </conditionalFormatting>
  <conditionalFormatting sqref="BD10:BD26 BD28:BD39">
    <cfRule type="expression" dxfId="46" priority="7">
      <formula>COLUMN()</formula>
    </cfRule>
  </conditionalFormatting>
  <conditionalFormatting sqref="BP10:BP26 BP28:BP39">
    <cfRule type="expression" dxfId="45" priority="6">
      <formula>COLUMN()</formula>
    </cfRule>
  </conditionalFormatting>
  <conditionalFormatting sqref="A27:BS27">
    <cfRule type="expression" dxfId="44" priority="5">
      <formula>WEEKDAY($B27,2)&gt;5</formula>
    </cfRule>
  </conditionalFormatting>
  <conditionalFormatting sqref="A27:B27">
    <cfRule type="expression" dxfId="43" priority="4">
      <formula>WEEKDAY($B27,2)&gt;5</formula>
    </cfRule>
  </conditionalFormatting>
  <conditionalFormatting sqref="F27">
    <cfRule type="expression" dxfId="42" priority="3">
      <formula>COLUMN()</formula>
    </cfRule>
  </conditionalFormatting>
  <conditionalFormatting sqref="BD27">
    <cfRule type="expression" dxfId="41" priority="2">
      <formula>COLUMN()</formula>
    </cfRule>
  </conditionalFormatting>
  <conditionalFormatting sqref="BP27">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BS39">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6"/>
  <sheetViews>
    <sheetView topLeftCell="C1" zoomScale="60" zoomScaleNormal="60" zoomScaleSheetLayoutView="100" workbookViewId="0">
      <selection activeCell="BD8" sqref="BD8:BD9"/>
    </sheetView>
  </sheetViews>
  <sheetFormatPr baseColWidth="10" defaultColWidth="11" defaultRowHeight="15" x14ac:dyDescent="0.25"/>
  <cols>
    <col min="1" max="1" width="26" style="6" bestFit="1" customWidth="1"/>
    <col min="2" max="2" width="13"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6</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59" t="str">
        <f>TEXT(B10,"TTTT")</f>
        <v>Donnerstag</v>
      </c>
      <c r="B10" s="260">
        <f>DATE(Ausblenden!$A$81,5,Ausblenden!$B81)</f>
        <v>45778</v>
      </c>
      <c r="C10" s="243">
        <f>H10+K10+N10+Q10+T10+W10+Z10+AC10+AF10+AI10+AL10+AO10+AU10+AX10+BA10+AR10</f>
        <v>0</v>
      </c>
      <c r="D10" s="243">
        <f t="shared" ref="D10:E25" si="0">I10+L10+O10+R10+U10+X10+AA10+AD10+AG10+AJ10+AM10+AP10+AV10+AY10+BB10+AS10</f>
        <v>0</v>
      </c>
      <c r="E10" s="243">
        <f t="shared" si="0"/>
        <v>0</v>
      </c>
      <c r="F10" s="204">
        <f>SUM(C10:E10)</f>
        <v>0</v>
      </c>
      <c r="G10" s="254"/>
      <c r="H10" s="255"/>
      <c r="I10" s="256"/>
      <c r="J10" s="257"/>
      <c r="K10" s="258"/>
      <c r="L10" s="256"/>
      <c r="M10" s="257"/>
      <c r="N10" s="258"/>
      <c r="O10" s="256"/>
      <c r="P10" s="257"/>
      <c r="Q10" s="258"/>
      <c r="R10" s="256"/>
      <c r="S10" s="257"/>
      <c r="T10" s="258"/>
      <c r="U10" s="256"/>
      <c r="V10" s="257"/>
      <c r="W10" s="258"/>
      <c r="X10" s="256"/>
      <c r="Y10" s="257"/>
      <c r="Z10" s="258"/>
      <c r="AA10" s="256"/>
      <c r="AB10" s="257"/>
      <c r="AC10" s="258"/>
      <c r="AD10" s="256"/>
      <c r="AE10" s="257"/>
      <c r="AF10" s="258"/>
      <c r="AG10" s="256"/>
      <c r="AH10" s="257"/>
      <c r="AI10" s="258"/>
      <c r="AJ10" s="256"/>
      <c r="AK10" s="257"/>
      <c r="AL10" s="258"/>
      <c r="AM10" s="256"/>
      <c r="AN10" s="257"/>
      <c r="AO10" s="258"/>
      <c r="AP10" s="256"/>
      <c r="AQ10" s="257"/>
      <c r="AR10" s="258"/>
      <c r="AS10" s="256"/>
      <c r="AT10" s="257"/>
      <c r="AU10" s="258"/>
      <c r="AV10" s="256"/>
      <c r="AW10" s="257"/>
      <c r="AX10" s="258"/>
      <c r="AY10" s="256"/>
      <c r="AZ10" s="257"/>
      <c r="BA10" s="255"/>
      <c r="BB10" s="256"/>
      <c r="BC10" s="256"/>
      <c r="BD10" s="204">
        <f t="shared" ref="BD10:BD40" si="1">SUM(G10:BC10)</f>
        <v>0</v>
      </c>
      <c r="BE10" s="261"/>
      <c r="BF10" s="261"/>
      <c r="BG10" s="261"/>
      <c r="BH10" s="261"/>
      <c r="BI10" s="261"/>
      <c r="BJ10" s="261"/>
      <c r="BK10" s="261"/>
      <c r="BL10" s="261"/>
      <c r="BM10" s="261"/>
      <c r="BN10" s="261"/>
      <c r="BO10" s="262"/>
      <c r="BP10" s="205">
        <f t="shared" ref="BP10:BP40" si="2">SUM(BE10:BO10)</f>
        <v>0</v>
      </c>
      <c r="BQ10" s="263"/>
      <c r="BR10" s="264"/>
      <c r="BS10" s="265"/>
      <c r="BT10" s="163"/>
    </row>
    <row r="11" spans="1:72" ht="21" customHeight="1" x14ac:dyDescent="0.25">
      <c r="A11" s="210" t="str">
        <f t="shared" ref="A11:A40" si="3">TEXT(B11,"TTTT")</f>
        <v>Freitag</v>
      </c>
      <c r="B11" s="211">
        <f>DATE(Ausblenden!$A$81,5,Ausblenden!$B82)</f>
        <v>45779</v>
      </c>
      <c r="C11" s="76">
        <f t="shared" ref="C11:E40"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Samstag</v>
      </c>
      <c r="B12" s="211">
        <f>DATE(Ausblenden!$A$81,5,Ausblenden!$B83)</f>
        <v>45780</v>
      </c>
      <c r="C12" s="76">
        <f t="shared" si="4"/>
        <v>0</v>
      </c>
      <c r="D12" s="76">
        <f t="shared" si="0"/>
        <v>0</v>
      </c>
      <c r="E12" s="76">
        <f t="shared" si="0"/>
        <v>0</v>
      </c>
      <c r="F12" s="204">
        <f t="shared" ref="F12:F40"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Sonntag</v>
      </c>
      <c r="B13" s="211">
        <f>DATE(Ausblenden!$A$81,5,Ausblenden!$B84)</f>
        <v>45781</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Montag</v>
      </c>
      <c r="B14" s="211">
        <f>DATE(Ausblenden!$A$81,5,Ausblenden!$B85)</f>
        <v>45782</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Dienstag</v>
      </c>
      <c r="B15" s="211">
        <f>DATE(Ausblenden!$A$81,5,Ausblenden!$B86)</f>
        <v>45783</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Mittwoch</v>
      </c>
      <c r="B16" s="211">
        <f>DATE(Ausblenden!$A$81,5,Ausblenden!$B87)</f>
        <v>45784</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Donnerstag</v>
      </c>
      <c r="B17" s="211">
        <f>DATE(Ausblenden!$A$81,5,Ausblenden!$B88)</f>
        <v>45785</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Freitag</v>
      </c>
      <c r="B18" s="211">
        <f>DATE(Ausblenden!$A$81,5,Ausblenden!$B89)</f>
        <v>45786</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Samstag</v>
      </c>
      <c r="B19" s="211">
        <f>DATE(Ausblenden!$A$81,5,Ausblenden!$B90)</f>
        <v>45787</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Sonntag</v>
      </c>
      <c r="B20" s="211">
        <f>DATE(Ausblenden!$A$81,5,Ausblenden!$B91)</f>
        <v>45788</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Montag</v>
      </c>
      <c r="B21" s="211">
        <f>DATE(Ausblenden!$A$81,5,Ausblenden!$B92)</f>
        <v>45789</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Dienstag</v>
      </c>
      <c r="B22" s="211">
        <f>DATE(Ausblenden!$A$81,5,Ausblenden!$B93)</f>
        <v>45790</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Mittwoch</v>
      </c>
      <c r="B23" s="211">
        <f>DATE(Ausblenden!$A$81,5,Ausblenden!$B94)</f>
        <v>45791</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Donnerstag</v>
      </c>
      <c r="B24" s="211">
        <f>DATE(Ausblenden!$A$81,5,Ausblenden!$B95)</f>
        <v>45792</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Freitag</v>
      </c>
      <c r="B25" s="211">
        <f>DATE(Ausblenden!$A$81,5,Ausblenden!$B96)</f>
        <v>45793</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Samstag</v>
      </c>
      <c r="B26" s="211">
        <f>DATE(Ausblenden!$A$81,5,Ausblenden!$B97)</f>
        <v>45794</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Sonntag</v>
      </c>
      <c r="B27" s="211">
        <f>DATE(Ausblenden!$A$81,5,Ausblenden!$B98)</f>
        <v>45795</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Montag</v>
      </c>
      <c r="B28" s="211">
        <f>DATE(Ausblenden!$A$81,5,Ausblenden!$B99)</f>
        <v>45796</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Dienstag</v>
      </c>
      <c r="B29" s="211">
        <f>DATE(Ausblenden!$A$81,5,Ausblenden!$B100)</f>
        <v>45797</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Mittwoch</v>
      </c>
      <c r="B30" s="211">
        <f>DATE(Ausblenden!$A$81,5,Ausblenden!$B101)</f>
        <v>45798</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Donnerstag</v>
      </c>
      <c r="B31" s="211">
        <f>DATE(Ausblenden!$A$81,5,Ausblenden!$B102)</f>
        <v>45799</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Freitag</v>
      </c>
      <c r="B32" s="211">
        <f>DATE(Ausblenden!$A$81,5,Ausblenden!$B103)</f>
        <v>45800</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Samstag</v>
      </c>
      <c r="B33" s="211">
        <f>DATE(Ausblenden!$A$81,5,Ausblenden!$B104)</f>
        <v>45801</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Sonntag</v>
      </c>
      <c r="B34" s="211">
        <f>DATE(Ausblenden!$A$81,5,Ausblenden!$B105)</f>
        <v>45802</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Montag</v>
      </c>
      <c r="B35" s="211">
        <f>DATE(Ausblenden!$A$81,5,Ausblenden!$B106)</f>
        <v>45803</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Dienstag</v>
      </c>
      <c r="B36" s="211">
        <f>DATE(Ausblenden!$A$81,5,Ausblenden!$B107)</f>
        <v>45804</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Mittwoch</v>
      </c>
      <c r="B37" s="211">
        <f>DATE(Ausblenden!$A$81,5,Ausblenden!$B108)</f>
        <v>45805</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66" t="str">
        <f t="shared" si="3"/>
        <v>Donnerstag</v>
      </c>
      <c r="B38" s="267">
        <f>DATE(Ausblenden!$A$81,5,Ausblenden!$B109)</f>
        <v>45806</v>
      </c>
      <c r="C38" s="243">
        <f t="shared" si="4"/>
        <v>0</v>
      </c>
      <c r="D38" s="243">
        <f t="shared" si="4"/>
        <v>0</v>
      </c>
      <c r="E38" s="243">
        <f t="shared" si="4"/>
        <v>0</v>
      </c>
      <c r="F38" s="204">
        <f t="shared" si="5"/>
        <v>0</v>
      </c>
      <c r="G38" s="254"/>
      <c r="H38" s="255"/>
      <c r="I38" s="256"/>
      <c r="J38" s="257"/>
      <c r="K38" s="258"/>
      <c r="L38" s="256"/>
      <c r="M38" s="257"/>
      <c r="N38" s="258"/>
      <c r="O38" s="256"/>
      <c r="P38" s="257"/>
      <c r="Q38" s="258"/>
      <c r="R38" s="256"/>
      <c r="S38" s="257"/>
      <c r="T38" s="258"/>
      <c r="U38" s="256"/>
      <c r="V38" s="257"/>
      <c r="W38" s="258"/>
      <c r="X38" s="256"/>
      <c r="Y38" s="257"/>
      <c r="Z38" s="258"/>
      <c r="AA38" s="256"/>
      <c r="AB38" s="257"/>
      <c r="AC38" s="258"/>
      <c r="AD38" s="256"/>
      <c r="AE38" s="257"/>
      <c r="AF38" s="258"/>
      <c r="AG38" s="256"/>
      <c r="AH38" s="257"/>
      <c r="AI38" s="258"/>
      <c r="AJ38" s="256"/>
      <c r="AK38" s="257"/>
      <c r="AL38" s="258"/>
      <c r="AM38" s="256"/>
      <c r="AN38" s="257"/>
      <c r="AO38" s="258"/>
      <c r="AP38" s="256"/>
      <c r="AQ38" s="257"/>
      <c r="AR38" s="258"/>
      <c r="AS38" s="256"/>
      <c r="AT38" s="257"/>
      <c r="AU38" s="258"/>
      <c r="AV38" s="256"/>
      <c r="AW38" s="257"/>
      <c r="AX38" s="258"/>
      <c r="AY38" s="256"/>
      <c r="AZ38" s="257"/>
      <c r="BA38" s="255"/>
      <c r="BB38" s="256"/>
      <c r="BC38" s="256"/>
      <c r="BD38" s="204">
        <f t="shared" si="1"/>
        <v>0</v>
      </c>
      <c r="BE38" s="261"/>
      <c r="BF38" s="261"/>
      <c r="BG38" s="261"/>
      <c r="BH38" s="261"/>
      <c r="BI38" s="261"/>
      <c r="BJ38" s="261"/>
      <c r="BK38" s="261"/>
      <c r="BL38" s="261"/>
      <c r="BM38" s="261"/>
      <c r="BN38" s="261"/>
      <c r="BO38" s="262"/>
      <c r="BP38" s="205">
        <f t="shared" si="2"/>
        <v>0</v>
      </c>
      <c r="BQ38" s="252"/>
      <c r="BR38" s="250"/>
      <c r="BS38" s="253"/>
      <c r="BT38" s="164"/>
    </row>
    <row r="39" spans="1:72" ht="21" customHeight="1" x14ac:dyDescent="0.25">
      <c r="A39" s="234" t="str">
        <f t="shared" si="3"/>
        <v>Freitag</v>
      </c>
      <c r="B39" s="235">
        <f>DATE(Ausblenden!$A$81,5,Ausblenden!$B110)</f>
        <v>45807</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12" t="str">
        <f t="shared" si="3"/>
        <v>Samstag</v>
      </c>
      <c r="B40" s="213">
        <f>DATE(Ausblenden!$A$81,5,Ausblenden!$B111)</f>
        <v>45808</v>
      </c>
      <c r="C40" s="76">
        <f t="shared" si="4"/>
        <v>0</v>
      </c>
      <c r="D40" s="76">
        <f t="shared" si="4"/>
        <v>0</v>
      </c>
      <c r="E40" s="76">
        <f t="shared" si="4"/>
        <v>0</v>
      </c>
      <c r="F40" s="204">
        <f t="shared" si="5"/>
        <v>0</v>
      </c>
      <c r="G40" s="168"/>
      <c r="H40" s="90"/>
      <c r="I40" s="77"/>
      <c r="J40" s="91"/>
      <c r="K40" s="89"/>
      <c r="L40" s="77"/>
      <c r="M40" s="91"/>
      <c r="N40" s="89"/>
      <c r="O40" s="77"/>
      <c r="P40" s="91"/>
      <c r="Q40" s="89"/>
      <c r="R40" s="77"/>
      <c r="S40" s="91"/>
      <c r="T40" s="89"/>
      <c r="U40" s="77"/>
      <c r="V40" s="91"/>
      <c r="W40" s="89"/>
      <c r="X40" s="77"/>
      <c r="Y40" s="91"/>
      <c r="Z40" s="89"/>
      <c r="AA40" s="77"/>
      <c r="AB40" s="91"/>
      <c r="AC40" s="89"/>
      <c r="AD40" s="77"/>
      <c r="AE40" s="91"/>
      <c r="AF40" s="89"/>
      <c r="AG40" s="77"/>
      <c r="AH40" s="91"/>
      <c r="AI40" s="89"/>
      <c r="AJ40" s="77"/>
      <c r="AK40" s="91"/>
      <c r="AL40" s="89"/>
      <c r="AM40" s="77"/>
      <c r="AN40" s="91"/>
      <c r="AO40" s="89"/>
      <c r="AP40" s="77"/>
      <c r="AQ40" s="91"/>
      <c r="AR40" s="89"/>
      <c r="AS40" s="77"/>
      <c r="AT40" s="91"/>
      <c r="AU40" s="89"/>
      <c r="AV40" s="77"/>
      <c r="AW40" s="91"/>
      <c r="AX40" s="89"/>
      <c r="AY40" s="77"/>
      <c r="AZ40" s="91"/>
      <c r="BA40" s="90"/>
      <c r="BB40" s="77"/>
      <c r="BC40" s="77"/>
      <c r="BD40" s="204">
        <f t="shared" si="1"/>
        <v>0</v>
      </c>
      <c r="BE40" s="78"/>
      <c r="BF40" s="78"/>
      <c r="BG40" s="78"/>
      <c r="BH40" s="78"/>
      <c r="BI40" s="78"/>
      <c r="BJ40" s="78"/>
      <c r="BK40" s="78"/>
      <c r="BL40" s="78"/>
      <c r="BM40" s="78"/>
      <c r="BN40" s="78"/>
      <c r="BO40" s="79"/>
      <c r="BP40" s="205">
        <f t="shared" si="2"/>
        <v>0</v>
      </c>
      <c r="BQ40" s="98"/>
      <c r="BR40" s="99"/>
      <c r="BS40" s="100"/>
      <c r="BT40" s="146"/>
    </row>
    <row r="41" spans="1:72" ht="21" customHeight="1" thickBot="1" x14ac:dyDescent="0.3">
      <c r="A41" s="206" t="s">
        <v>16</v>
      </c>
      <c r="B41" s="207"/>
      <c r="C41" s="82">
        <f>SUM(C10:C40)</f>
        <v>0</v>
      </c>
      <c r="D41" s="83">
        <f>SUM(D10:D40)</f>
        <v>0</v>
      </c>
      <c r="E41" s="84">
        <f>SUM(E10:E40)</f>
        <v>0</v>
      </c>
      <c r="F41" s="85">
        <f>SUM(F10:F40)</f>
        <v>0</v>
      </c>
      <c r="G41" s="85">
        <f t="shared" ref="G41:BC41" si="6">SUM(G10:G40)</f>
        <v>0</v>
      </c>
      <c r="H41" s="82">
        <f t="shared" si="6"/>
        <v>0</v>
      </c>
      <c r="I41" s="83">
        <f t="shared" si="6"/>
        <v>0</v>
      </c>
      <c r="J41" s="84">
        <f t="shared" si="6"/>
        <v>0</v>
      </c>
      <c r="K41" s="88">
        <f t="shared" si="6"/>
        <v>0</v>
      </c>
      <c r="L41" s="83">
        <f t="shared" si="6"/>
        <v>0</v>
      </c>
      <c r="M41" s="84">
        <f t="shared" si="6"/>
        <v>0</v>
      </c>
      <c r="N41" s="88">
        <f t="shared" si="6"/>
        <v>0</v>
      </c>
      <c r="O41" s="83">
        <f t="shared" si="6"/>
        <v>0</v>
      </c>
      <c r="P41" s="84">
        <f t="shared" si="6"/>
        <v>0</v>
      </c>
      <c r="Q41" s="88">
        <f t="shared" si="6"/>
        <v>0</v>
      </c>
      <c r="R41" s="83">
        <f t="shared" si="6"/>
        <v>0</v>
      </c>
      <c r="S41" s="84">
        <f t="shared" si="6"/>
        <v>0</v>
      </c>
      <c r="T41" s="88">
        <f t="shared" si="6"/>
        <v>0</v>
      </c>
      <c r="U41" s="83">
        <f t="shared" si="6"/>
        <v>0</v>
      </c>
      <c r="V41" s="84">
        <f t="shared" si="6"/>
        <v>0</v>
      </c>
      <c r="W41" s="88">
        <f t="shared" si="6"/>
        <v>0</v>
      </c>
      <c r="X41" s="83">
        <f t="shared" si="6"/>
        <v>0</v>
      </c>
      <c r="Y41" s="84">
        <f t="shared" si="6"/>
        <v>0</v>
      </c>
      <c r="Z41" s="88">
        <f t="shared" si="6"/>
        <v>0</v>
      </c>
      <c r="AA41" s="83">
        <f t="shared" si="6"/>
        <v>0</v>
      </c>
      <c r="AB41" s="84">
        <f t="shared" si="6"/>
        <v>0</v>
      </c>
      <c r="AC41" s="88">
        <f t="shared" si="6"/>
        <v>0</v>
      </c>
      <c r="AD41" s="83">
        <f t="shared" si="6"/>
        <v>0</v>
      </c>
      <c r="AE41" s="84">
        <f t="shared" si="6"/>
        <v>0</v>
      </c>
      <c r="AF41" s="88">
        <f t="shared" si="6"/>
        <v>0</v>
      </c>
      <c r="AG41" s="83">
        <f t="shared" si="6"/>
        <v>0</v>
      </c>
      <c r="AH41" s="84">
        <f t="shared" si="6"/>
        <v>0</v>
      </c>
      <c r="AI41" s="88">
        <f t="shared" si="6"/>
        <v>0</v>
      </c>
      <c r="AJ41" s="83">
        <f t="shared" si="6"/>
        <v>0</v>
      </c>
      <c r="AK41" s="84">
        <f t="shared" si="6"/>
        <v>0</v>
      </c>
      <c r="AL41" s="88">
        <f t="shared" si="6"/>
        <v>0</v>
      </c>
      <c r="AM41" s="83">
        <f t="shared" si="6"/>
        <v>0</v>
      </c>
      <c r="AN41" s="84">
        <f t="shared" si="6"/>
        <v>0</v>
      </c>
      <c r="AO41" s="88">
        <f t="shared" si="6"/>
        <v>0</v>
      </c>
      <c r="AP41" s="83">
        <f t="shared" si="6"/>
        <v>0</v>
      </c>
      <c r="AQ41" s="84">
        <f t="shared" si="6"/>
        <v>0</v>
      </c>
      <c r="AR41" s="88">
        <f t="shared" si="6"/>
        <v>0</v>
      </c>
      <c r="AS41" s="83">
        <f t="shared" si="6"/>
        <v>0</v>
      </c>
      <c r="AT41" s="84">
        <f t="shared" si="6"/>
        <v>0</v>
      </c>
      <c r="AU41" s="88">
        <f t="shared" si="6"/>
        <v>0</v>
      </c>
      <c r="AV41" s="83">
        <f t="shared" si="6"/>
        <v>0</v>
      </c>
      <c r="AW41" s="84">
        <f t="shared" si="6"/>
        <v>0</v>
      </c>
      <c r="AX41" s="88">
        <f t="shared" si="6"/>
        <v>0</v>
      </c>
      <c r="AY41" s="83">
        <f t="shared" si="6"/>
        <v>0</v>
      </c>
      <c r="AZ41" s="84">
        <f t="shared" si="6"/>
        <v>0</v>
      </c>
      <c r="BA41" s="82">
        <f t="shared" si="6"/>
        <v>0</v>
      </c>
      <c r="BB41" s="83">
        <f t="shared" si="6"/>
        <v>0</v>
      </c>
      <c r="BC41" s="86">
        <f t="shared" si="6"/>
        <v>0</v>
      </c>
      <c r="BD41" s="87">
        <f>SUM(BD10:BD40)</f>
        <v>0</v>
      </c>
      <c r="BE41" s="88">
        <f>SUM(BE10:BE40)</f>
        <v>0</v>
      </c>
      <c r="BF41" s="83">
        <f t="shared" ref="BF41:BS41" si="7">SUM(BF10:BF40)</f>
        <v>0</v>
      </c>
      <c r="BG41" s="83">
        <f t="shared" si="7"/>
        <v>0</v>
      </c>
      <c r="BH41" s="83">
        <f t="shared" si="7"/>
        <v>0</v>
      </c>
      <c r="BI41" s="83">
        <f t="shared" si="7"/>
        <v>0</v>
      </c>
      <c r="BJ41" s="83">
        <f t="shared" si="7"/>
        <v>0</v>
      </c>
      <c r="BK41" s="83">
        <f t="shared" si="7"/>
        <v>0</v>
      </c>
      <c r="BL41" s="83">
        <f t="shared" si="7"/>
        <v>0</v>
      </c>
      <c r="BM41" s="83">
        <f t="shared" si="7"/>
        <v>0</v>
      </c>
      <c r="BN41" s="83">
        <f t="shared" si="7"/>
        <v>0</v>
      </c>
      <c r="BO41" s="86">
        <f t="shared" si="7"/>
        <v>0</v>
      </c>
      <c r="BP41" s="85">
        <f t="shared" si="7"/>
        <v>0</v>
      </c>
      <c r="BQ41" s="82">
        <f t="shared" si="7"/>
        <v>0</v>
      </c>
      <c r="BR41" s="83">
        <f t="shared" si="7"/>
        <v>0</v>
      </c>
      <c r="BS41" s="84">
        <f t="shared" si="7"/>
        <v>0</v>
      </c>
      <c r="BT41" s="147"/>
    </row>
    <row r="42" spans="1:72" x14ac:dyDescent="0.25">
      <c r="A42" s="160" t="s">
        <v>105</v>
      </c>
      <c r="G42"/>
      <c r="H42" s="371">
        <f>H41+I41+J41</f>
        <v>0</v>
      </c>
      <c r="I42" s="372"/>
      <c r="J42" s="373"/>
      <c r="K42" s="371">
        <f>K41+L41+M41</f>
        <v>0</v>
      </c>
      <c r="L42" s="372"/>
      <c r="M42" s="373"/>
      <c r="N42" s="371">
        <f>N41+O41+P41</f>
        <v>0</v>
      </c>
      <c r="O42" s="372"/>
      <c r="P42" s="373"/>
      <c r="Q42" s="371">
        <f>Q41+R41+S41</f>
        <v>0</v>
      </c>
      <c r="R42" s="372"/>
      <c r="S42" s="373"/>
      <c r="T42" s="371">
        <f>T41+U41+V41</f>
        <v>0</v>
      </c>
      <c r="U42" s="372"/>
      <c r="V42" s="373"/>
      <c r="W42" s="371">
        <f>W41+X41+Y41</f>
        <v>0</v>
      </c>
      <c r="X42" s="372"/>
      <c r="Y42" s="373"/>
      <c r="Z42" s="371">
        <f>Z41+AA41+AB41</f>
        <v>0</v>
      </c>
      <c r="AA42" s="372"/>
      <c r="AB42" s="373"/>
      <c r="AC42" s="371">
        <f>AC41+AD41+AE41</f>
        <v>0</v>
      </c>
      <c r="AD42" s="372"/>
      <c r="AE42" s="373"/>
      <c r="AF42" s="371">
        <f>AF41+AG41+AH41</f>
        <v>0</v>
      </c>
      <c r="AG42" s="372"/>
      <c r="AH42" s="373"/>
      <c r="AI42" s="371">
        <f>AI41+AJ41+AK41</f>
        <v>0</v>
      </c>
      <c r="AJ42" s="372"/>
      <c r="AK42" s="373"/>
      <c r="AL42" s="371">
        <f>AL41+AM41+AN41</f>
        <v>0</v>
      </c>
      <c r="AM42" s="372"/>
      <c r="AN42" s="373"/>
      <c r="AO42" s="371">
        <f>AO41+AP41+AQ41</f>
        <v>0</v>
      </c>
      <c r="AP42" s="372"/>
      <c r="AQ42" s="373"/>
      <c r="AR42" s="371">
        <f>AR41+AS41+AT41</f>
        <v>0</v>
      </c>
      <c r="AS42" s="372"/>
      <c r="AT42" s="373"/>
      <c r="AU42" s="371">
        <f>AU41+AV41+AW41</f>
        <v>0</v>
      </c>
      <c r="AV42" s="372"/>
      <c r="AW42" s="373"/>
      <c r="AX42" s="371">
        <f>AX41+AY41+AZ41</f>
        <v>0</v>
      </c>
      <c r="AY42" s="372"/>
      <c r="AZ42" s="373"/>
      <c r="BA42" s="371">
        <f>BA41+BB41+BC41</f>
        <v>0</v>
      </c>
      <c r="BB42" s="372"/>
      <c r="BC42" s="373"/>
    </row>
    <row r="44" spans="1:72" ht="15.75" thickBot="1" x14ac:dyDescent="0.3"/>
    <row r="45" spans="1:72" x14ac:dyDescent="0.25">
      <c r="A45" s="16" t="s">
        <v>49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8"/>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1"/>
    </row>
    <row r="51" spans="1:56" ht="15.75" thickBot="1" x14ac:dyDescent="0.3">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4"/>
    </row>
    <row r="76" ht="14.25" customHeight="1" x14ac:dyDescent="0.25"/>
  </sheetData>
  <sheetProtection sheet="1" formatColumns="0"/>
  <customSheetViews>
    <customSheetView guid="{ABE79C96-2E0F-4520-AE53-F9D8E3E6E306}" scale="60" fitToPage="1" topLeftCell="C1">
      <selection activeCell="BD8" sqref="BD8:BD9"/>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BQ38" sqref="BQ38:BS38"/>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2:AQ42"/>
    <mergeCell ref="Z42:AB42"/>
    <mergeCell ref="AC42:AE42"/>
    <mergeCell ref="AF42:AH42"/>
    <mergeCell ref="AI42:AK42"/>
    <mergeCell ref="AL42:AN42"/>
    <mergeCell ref="H42:J42"/>
    <mergeCell ref="K42:M42"/>
    <mergeCell ref="N42:P42"/>
    <mergeCell ref="Q42:S42"/>
    <mergeCell ref="T42:V42"/>
    <mergeCell ref="W42:Y42"/>
    <mergeCell ref="BR8:BR9"/>
    <mergeCell ref="BJ8:BJ9"/>
    <mergeCell ref="BK8:BK9"/>
    <mergeCell ref="BL8:BL9"/>
    <mergeCell ref="BM8:BM9"/>
    <mergeCell ref="BN8:BN9"/>
    <mergeCell ref="BD8:BD9"/>
    <mergeCell ref="BE8:BE9"/>
    <mergeCell ref="BF8:BF9"/>
    <mergeCell ref="BG8:BG9"/>
    <mergeCell ref="BH8:BH9"/>
    <mergeCell ref="AR42:AT42"/>
    <mergeCell ref="AU42:AW42"/>
    <mergeCell ref="AX42:AZ42"/>
    <mergeCell ref="BA42:BC42"/>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40">
    <cfRule type="expression" dxfId="39" priority="5">
      <formula>WEEKDAY($B10,2)&gt;5</formula>
    </cfRule>
  </conditionalFormatting>
  <conditionalFormatting sqref="A10:B40">
    <cfRule type="expression" dxfId="38" priority="4">
      <formula>WEEKDAY($B10,2)&gt;5</formula>
    </cfRule>
  </conditionalFormatting>
  <conditionalFormatting sqref="F8:F40">
    <cfRule type="expression" dxfId="37" priority="3">
      <formula>COLUMN()</formula>
    </cfRule>
  </conditionalFormatting>
  <conditionalFormatting sqref="BD10:BD40">
    <cfRule type="expression" dxfId="36" priority="2">
      <formula>COLUMN()</formula>
    </cfRule>
  </conditionalFormatting>
  <conditionalFormatting sqref="BP10:BP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BS40">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5"/>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2.87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7</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Sonntag</v>
      </c>
      <c r="B10" s="209">
        <f>DATE(Ausblenden!$A$81,6,Ausblenden!$B81)</f>
        <v>45809</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39" si="1">SUM(G10:BC10)</f>
        <v>0</v>
      </c>
      <c r="BE10" s="96"/>
      <c r="BF10" s="96"/>
      <c r="BG10" s="96"/>
      <c r="BH10" s="96"/>
      <c r="BI10" s="96"/>
      <c r="BJ10" s="96"/>
      <c r="BK10" s="96"/>
      <c r="BL10" s="96"/>
      <c r="BM10" s="96"/>
      <c r="BN10" s="96"/>
      <c r="BO10" s="97"/>
      <c r="BP10" s="205">
        <f t="shared" ref="BP10:BP39" si="2">SUM(BE10:BO10)</f>
        <v>0</v>
      </c>
      <c r="BQ10" s="92"/>
      <c r="BR10" s="93"/>
      <c r="BS10" s="94"/>
      <c r="BT10" s="163"/>
    </row>
    <row r="11" spans="1:72" ht="21" customHeight="1" x14ac:dyDescent="0.25">
      <c r="A11" s="210" t="str">
        <f t="shared" ref="A11:A39" si="3">TEXT(B11,"TTTT")</f>
        <v>Montag</v>
      </c>
      <c r="B11" s="211">
        <f>DATE(Ausblenden!$A$81,6,Ausblenden!$B82)</f>
        <v>45810</v>
      </c>
      <c r="C11" s="76">
        <f t="shared" ref="C11:E39"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Dienstag</v>
      </c>
      <c r="B12" s="211">
        <f>DATE(Ausblenden!$A$81,6,Ausblenden!$B83)</f>
        <v>45811</v>
      </c>
      <c r="C12" s="76">
        <f t="shared" si="4"/>
        <v>0</v>
      </c>
      <c r="D12" s="76">
        <f t="shared" si="0"/>
        <v>0</v>
      </c>
      <c r="E12" s="76">
        <f t="shared" si="0"/>
        <v>0</v>
      </c>
      <c r="F12" s="204">
        <f t="shared" ref="F12:F39"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Mittwoch</v>
      </c>
      <c r="B13" s="211">
        <f>DATE(Ausblenden!$A$81,6,Ausblenden!$B84)</f>
        <v>45812</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Donnerstag</v>
      </c>
      <c r="B14" s="211">
        <f>DATE(Ausblenden!$A$81,6,Ausblenden!$B85)</f>
        <v>45813</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Freitag</v>
      </c>
      <c r="B15" s="211">
        <f>DATE(Ausblenden!$A$81,6,Ausblenden!$B86)</f>
        <v>45814</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Samstag</v>
      </c>
      <c r="B16" s="211">
        <f>DATE(Ausblenden!$A$81,6,Ausblenden!$B87)</f>
        <v>45815</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Sonntag</v>
      </c>
      <c r="B17" s="211">
        <f>DATE(Ausblenden!$A$81,6,Ausblenden!$B88)</f>
        <v>45816</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66" t="str">
        <f t="shared" si="3"/>
        <v>Montag</v>
      </c>
      <c r="B18" s="267">
        <f>DATE(Ausblenden!$A$81,6,Ausblenden!$B89)</f>
        <v>45817</v>
      </c>
      <c r="C18" s="243">
        <f t="shared" si="4"/>
        <v>0</v>
      </c>
      <c r="D18" s="243">
        <f t="shared" si="0"/>
        <v>0</v>
      </c>
      <c r="E18" s="243">
        <f t="shared" si="0"/>
        <v>0</v>
      </c>
      <c r="F18" s="204">
        <f t="shared" si="5"/>
        <v>0</v>
      </c>
      <c r="G18" s="245"/>
      <c r="H18" s="246"/>
      <c r="I18" s="247"/>
      <c r="J18" s="248"/>
      <c r="K18" s="249"/>
      <c r="L18" s="247"/>
      <c r="M18" s="248"/>
      <c r="N18" s="249"/>
      <c r="O18" s="247"/>
      <c r="P18" s="248"/>
      <c r="Q18" s="249"/>
      <c r="R18" s="247"/>
      <c r="S18" s="248"/>
      <c r="T18" s="249"/>
      <c r="U18" s="247"/>
      <c r="V18" s="248"/>
      <c r="W18" s="249"/>
      <c r="X18" s="247"/>
      <c r="Y18" s="248"/>
      <c r="Z18" s="249"/>
      <c r="AA18" s="247"/>
      <c r="AB18" s="248"/>
      <c r="AC18" s="249"/>
      <c r="AD18" s="247"/>
      <c r="AE18" s="248"/>
      <c r="AF18" s="249"/>
      <c r="AG18" s="247"/>
      <c r="AH18" s="248"/>
      <c r="AI18" s="249"/>
      <c r="AJ18" s="247"/>
      <c r="AK18" s="248"/>
      <c r="AL18" s="249"/>
      <c r="AM18" s="247"/>
      <c r="AN18" s="248"/>
      <c r="AO18" s="249"/>
      <c r="AP18" s="247"/>
      <c r="AQ18" s="248"/>
      <c r="AR18" s="249"/>
      <c r="AS18" s="247"/>
      <c r="AT18" s="248"/>
      <c r="AU18" s="249"/>
      <c r="AV18" s="247"/>
      <c r="AW18" s="248"/>
      <c r="AX18" s="249"/>
      <c r="AY18" s="247"/>
      <c r="AZ18" s="248"/>
      <c r="BA18" s="246"/>
      <c r="BB18" s="247"/>
      <c r="BC18" s="247"/>
      <c r="BD18" s="204">
        <f t="shared" si="1"/>
        <v>0</v>
      </c>
      <c r="BE18" s="250"/>
      <c r="BF18" s="250"/>
      <c r="BG18" s="250"/>
      <c r="BH18" s="250"/>
      <c r="BI18" s="250"/>
      <c r="BJ18" s="250"/>
      <c r="BK18" s="250"/>
      <c r="BL18" s="250"/>
      <c r="BM18" s="250"/>
      <c r="BN18" s="250"/>
      <c r="BO18" s="251"/>
      <c r="BP18" s="205">
        <f t="shared" si="2"/>
        <v>0</v>
      </c>
      <c r="BQ18" s="252"/>
      <c r="BR18" s="250"/>
      <c r="BS18" s="253"/>
      <c r="BT18" s="164"/>
    </row>
    <row r="19" spans="1:72" ht="21" customHeight="1" x14ac:dyDescent="0.25">
      <c r="A19" s="210" t="str">
        <f t="shared" si="3"/>
        <v>Dienstag</v>
      </c>
      <c r="B19" s="211">
        <f>DATE(Ausblenden!$A$81,6,Ausblenden!$B90)</f>
        <v>45818</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Mittwoch</v>
      </c>
      <c r="B20" s="211">
        <f>DATE(Ausblenden!$A$81,6,Ausblenden!$B91)</f>
        <v>45819</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Donnerstag</v>
      </c>
      <c r="B21" s="211">
        <f>DATE(Ausblenden!$A$81,6,Ausblenden!$B92)</f>
        <v>45820</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Freitag</v>
      </c>
      <c r="B22" s="211">
        <f>DATE(Ausblenden!$A$81,6,Ausblenden!$B93)</f>
        <v>45821</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Samstag</v>
      </c>
      <c r="B23" s="211">
        <f>DATE(Ausblenden!$A$81,6,Ausblenden!$B94)</f>
        <v>45822</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Sonntag</v>
      </c>
      <c r="B24" s="211">
        <f>DATE(Ausblenden!$A$81,6,Ausblenden!$B95)</f>
        <v>45823</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Montag</v>
      </c>
      <c r="B25" s="211">
        <f>DATE(Ausblenden!$A$81,6,Ausblenden!$B96)</f>
        <v>45824</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Dienstag</v>
      </c>
      <c r="B26" s="211">
        <f>DATE(Ausblenden!$A$81,6,Ausblenden!$B97)</f>
        <v>45825</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Mittwoch</v>
      </c>
      <c r="B27" s="211">
        <f>DATE(Ausblenden!$A$81,6,Ausblenden!$B98)</f>
        <v>45826</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Donnerstag</v>
      </c>
      <c r="B28" s="211">
        <f>DATE(Ausblenden!$A$81,6,Ausblenden!$B99)</f>
        <v>45827</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Freitag</v>
      </c>
      <c r="B29" s="211">
        <f>DATE(Ausblenden!$A$81,6,Ausblenden!$B100)</f>
        <v>45828</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Samstag</v>
      </c>
      <c r="B30" s="211">
        <f>DATE(Ausblenden!$A$81,6,Ausblenden!$B101)</f>
        <v>45829</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Sonntag</v>
      </c>
      <c r="B31" s="211">
        <f>DATE(Ausblenden!$A$81,6,Ausblenden!$B102)</f>
        <v>45830</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Montag</v>
      </c>
      <c r="B32" s="211">
        <f>DATE(Ausblenden!$A$81,6,Ausblenden!$B103)</f>
        <v>45831</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Dienstag</v>
      </c>
      <c r="B33" s="211">
        <f>DATE(Ausblenden!$A$81,6,Ausblenden!$B104)</f>
        <v>45832</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Mittwoch</v>
      </c>
      <c r="B34" s="211">
        <f>DATE(Ausblenden!$A$81,6,Ausblenden!$B105)</f>
        <v>45833</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Donnerstag</v>
      </c>
      <c r="B35" s="211">
        <f>DATE(Ausblenden!$A$81,6,Ausblenden!$B106)</f>
        <v>45834</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Freitag</v>
      </c>
      <c r="B36" s="211">
        <f>DATE(Ausblenden!$A$81,6,Ausblenden!$B107)</f>
        <v>45835</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Samstag</v>
      </c>
      <c r="B37" s="211">
        <f>DATE(Ausblenden!$A$81,6,Ausblenden!$B108)</f>
        <v>45836</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Sonntag</v>
      </c>
      <c r="B38" s="211">
        <f>DATE(Ausblenden!$A$81,6,Ausblenden!$B109)</f>
        <v>45837</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thickBot="1" x14ac:dyDescent="0.3">
      <c r="A39" s="234" t="str">
        <f t="shared" si="3"/>
        <v>Montag</v>
      </c>
      <c r="B39" s="235">
        <f>DATE(Ausblenden!$A$81,6,Ausblenden!$B110)</f>
        <v>45838</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06" t="s">
        <v>16</v>
      </c>
      <c r="B40" s="207"/>
      <c r="C40" s="82">
        <f t="shared" ref="C40:AH40" si="6">SUM(C10:C39)</f>
        <v>0</v>
      </c>
      <c r="D40" s="83">
        <f t="shared" si="6"/>
        <v>0</v>
      </c>
      <c r="E40" s="84">
        <f t="shared" si="6"/>
        <v>0</v>
      </c>
      <c r="F40" s="85">
        <f t="shared" si="6"/>
        <v>0</v>
      </c>
      <c r="G40" s="85">
        <f t="shared" si="6"/>
        <v>0</v>
      </c>
      <c r="H40" s="82">
        <f t="shared" si="6"/>
        <v>0</v>
      </c>
      <c r="I40" s="83">
        <f t="shared" si="6"/>
        <v>0</v>
      </c>
      <c r="J40" s="84">
        <f t="shared" si="6"/>
        <v>0</v>
      </c>
      <c r="K40" s="88">
        <f t="shared" si="6"/>
        <v>0</v>
      </c>
      <c r="L40" s="83">
        <f t="shared" si="6"/>
        <v>0</v>
      </c>
      <c r="M40" s="84">
        <f t="shared" si="6"/>
        <v>0</v>
      </c>
      <c r="N40" s="88">
        <f t="shared" si="6"/>
        <v>0</v>
      </c>
      <c r="O40" s="83">
        <f t="shared" si="6"/>
        <v>0</v>
      </c>
      <c r="P40" s="84">
        <f t="shared" si="6"/>
        <v>0</v>
      </c>
      <c r="Q40" s="88">
        <f t="shared" si="6"/>
        <v>0</v>
      </c>
      <c r="R40" s="83">
        <f t="shared" si="6"/>
        <v>0</v>
      </c>
      <c r="S40" s="84">
        <f t="shared" si="6"/>
        <v>0</v>
      </c>
      <c r="T40" s="88">
        <f t="shared" si="6"/>
        <v>0</v>
      </c>
      <c r="U40" s="83">
        <f t="shared" si="6"/>
        <v>0</v>
      </c>
      <c r="V40" s="84">
        <f t="shared" si="6"/>
        <v>0</v>
      </c>
      <c r="W40" s="88">
        <f t="shared" si="6"/>
        <v>0</v>
      </c>
      <c r="X40" s="83">
        <f t="shared" si="6"/>
        <v>0</v>
      </c>
      <c r="Y40" s="84">
        <f t="shared" si="6"/>
        <v>0</v>
      </c>
      <c r="Z40" s="88">
        <f t="shared" si="6"/>
        <v>0</v>
      </c>
      <c r="AA40" s="83">
        <f t="shared" si="6"/>
        <v>0</v>
      </c>
      <c r="AB40" s="84">
        <f t="shared" si="6"/>
        <v>0</v>
      </c>
      <c r="AC40" s="88">
        <f t="shared" si="6"/>
        <v>0</v>
      </c>
      <c r="AD40" s="83">
        <f t="shared" si="6"/>
        <v>0</v>
      </c>
      <c r="AE40" s="84">
        <f t="shared" si="6"/>
        <v>0</v>
      </c>
      <c r="AF40" s="88">
        <f t="shared" si="6"/>
        <v>0</v>
      </c>
      <c r="AG40" s="83">
        <f t="shared" si="6"/>
        <v>0</v>
      </c>
      <c r="AH40" s="84">
        <f t="shared" si="6"/>
        <v>0</v>
      </c>
      <c r="AI40" s="88">
        <f t="shared" ref="AI40:BN40" si="7">SUM(AI10:AI39)</f>
        <v>0</v>
      </c>
      <c r="AJ40" s="83">
        <f t="shared" si="7"/>
        <v>0</v>
      </c>
      <c r="AK40" s="84">
        <f t="shared" si="7"/>
        <v>0</v>
      </c>
      <c r="AL40" s="88">
        <f t="shared" si="7"/>
        <v>0</v>
      </c>
      <c r="AM40" s="83">
        <f t="shared" si="7"/>
        <v>0</v>
      </c>
      <c r="AN40" s="84">
        <f t="shared" si="7"/>
        <v>0</v>
      </c>
      <c r="AO40" s="88">
        <f t="shared" si="7"/>
        <v>0</v>
      </c>
      <c r="AP40" s="83">
        <f t="shared" si="7"/>
        <v>0</v>
      </c>
      <c r="AQ40" s="84">
        <f t="shared" si="7"/>
        <v>0</v>
      </c>
      <c r="AR40" s="88">
        <f t="shared" si="7"/>
        <v>0</v>
      </c>
      <c r="AS40" s="83">
        <f t="shared" si="7"/>
        <v>0</v>
      </c>
      <c r="AT40" s="84">
        <f t="shared" si="7"/>
        <v>0</v>
      </c>
      <c r="AU40" s="88">
        <f t="shared" si="7"/>
        <v>0</v>
      </c>
      <c r="AV40" s="83">
        <f t="shared" si="7"/>
        <v>0</v>
      </c>
      <c r="AW40" s="84">
        <f t="shared" si="7"/>
        <v>0</v>
      </c>
      <c r="AX40" s="88">
        <f t="shared" si="7"/>
        <v>0</v>
      </c>
      <c r="AY40" s="83">
        <f t="shared" si="7"/>
        <v>0</v>
      </c>
      <c r="AZ40" s="84">
        <f t="shared" si="7"/>
        <v>0</v>
      </c>
      <c r="BA40" s="82">
        <f t="shared" si="7"/>
        <v>0</v>
      </c>
      <c r="BB40" s="83">
        <f t="shared" si="7"/>
        <v>0</v>
      </c>
      <c r="BC40" s="86">
        <f t="shared" si="7"/>
        <v>0</v>
      </c>
      <c r="BD40" s="87">
        <f t="shared" si="7"/>
        <v>0</v>
      </c>
      <c r="BE40" s="88">
        <f t="shared" si="7"/>
        <v>0</v>
      </c>
      <c r="BF40" s="83">
        <f t="shared" si="7"/>
        <v>0</v>
      </c>
      <c r="BG40" s="83">
        <f t="shared" si="7"/>
        <v>0</v>
      </c>
      <c r="BH40" s="83">
        <f t="shared" si="7"/>
        <v>0</v>
      </c>
      <c r="BI40" s="83">
        <f t="shared" si="7"/>
        <v>0</v>
      </c>
      <c r="BJ40" s="83">
        <f t="shared" si="7"/>
        <v>0</v>
      </c>
      <c r="BK40" s="83">
        <f t="shared" si="7"/>
        <v>0</v>
      </c>
      <c r="BL40" s="83">
        <f t="shared" si="7"/>
        <v>0</v>
      </c>
      <c r="BM40" s="83">
        <f t="shared" si="7"/>
        <v>0</v>
      </c>
      <c r="BN40" s="83">
        <f t="shared" si="7"/>
        <v>0</v>
      </c>
      <c r="BO40" s="86">
        <f t="shared" ref="BO40:BS40" si="8">SUM(BO10:BO39)</f>
        <v>0</v>
      </c>
      <c r="BP40" s="85">
        <f t="shared" si="8"/>
        <v>0</v>
      </c>
      <c r="BQ40" s="82">
        <f t="shared" si="8"/>
        <v>0</v>
      </c>
      <c r="BR40" s="83">
        <f t="shared" si="8"/>
        <v>0</v>
      </c>
      <c r="BS40" s="84">
        <f t="shared" si="8"/>
        <v>0</v>
      </c>
      <c r="BT40" s="147"/>
    </row>
    <row r="41" spans="1:72" x14ac:dyDescent="0.25">
      <c r="A41" s="160" t="s">
        <v>105</v>
      </c>
      <c r="G41"/>
      <c r="H41" s="371">
        <f>H40+I40+J40</f>
        <v>0</v>
      </c>
      <c r="I41" s="372"/>
      <c r="J41" s="373"/>
      <c r="K41" s="371">
        <f>K40+L40+M40</f>
        <v>0</v>
      </c>
      <c r="L41" s="372"/>
      <c r="M41" s="373"/>
      <c r="N41" s="371">
        <f>N40+O40+P40</f>
        <v>0</v>
      </c>
      <c r="O41" s="372"/>
      <c r="P41" s="373"/>
      <c r="Q41" s="371">
        <f>Q40+R40+S40</f>
        <v>0</v>
      </c>
      <c r="R41" s="372"/>
      <c r="S41" s="373"/>
      <c r="T41" s="371">
        <f>T40+U40+V40</f>
        <v>0</v>
      </c>
      <c r="U41" s="372"/>
      <c r="V41" s="373"/>
      <c r="W41" s="371">
        <f>W40+X40+Y40</f>
        <v>0</v>
      </c>
      <c r="X41" s="372"/>
      <c r="Y41" s="373"/>
      <c r="Z41" s="371">
        <f>Z40+AA40+AB40</f>
        <v>0</v>
      </c>
      <c r="AA41" s="372"/>
      <c r="AB41" s="373"/>
      <c r="AC41" s="371">
        <f>AC40+AD40+AE40</f>
        <v>0</v>
      </c>
      <c r="AD41" s="372"/>
      <c r="AE41" s="373"/>
      <c r="AF41" s="371">
        <f>AF40+AG40+AH40</f>
        <v>0</v>
      </c>
      <c r="AG41" s="372"/>
      <c r="AH41" s="373"/>
      <c r="AI41" s="371">
        <f>AI40+AJ40+AK40</f>
        <v>0</v>
      </c>
      <c r="AJ41" s="372"/>
      <c r="AK41" s="373"/>
      <c r="AL41" s="371">
        <f>AL40+AM40+AN40</f>
        <v>0</v>
      </c>
      <c r="AM41" s="372"/>
      <c r="AN41" s="373"/>
      <c r="AO41" s="371">
        <f>AO40+AP40+AQ40</f>
        <v>0</v>
      </c>
      <c r="AP41" s="372"/>
      <c r="AQ41" s="373"/>
      <c r="AR41" s="371">
        <f>AR40+AS40+AT40</f>
        <v>0</v>
      </c>
      <c r="AS41" s="372"/>
      <c r="AT41" s="373"/>
      <c r="AU41" s="371">
        <f>AU40+AV40+AW40</f>
        <v>0</v>
      </c>
      <c r="AV41" s="372"/>
      <c r="AW41" s="373"/>
      <c r="AX41" s="371">
        <f>AX40+AY40+AZ40</f>
        <v>0</v>
      </c>
      <c r="AY41" s="372"/>
      <c r="AZ41" s="373"/>
      <c r="BA41" s="371">
        <f>BA40+BB40+BC40</f>
        <v>0</v>
      </c>
      <c r="BB41" s="372"/>
      <c r="BC41" s="373"/>
    </row>
    <row r="43" spans="1:72" ht="15.75" thickBot="1" x14ac:dyDescent="0.3"/>
    <row r="44" spans="1:72" x14ac:dyDescent="0.25">
      <c r="A44" s="16" t="s">
        <v>49</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8"/>
    </row>
    <row r="45" spans="1:72" x14ac:dyDescent="0.25">
      <c r="A45" s="19"/>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1"/>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ht="15.75" thickBot="1" x14ac:dyDescent="0.3">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4"/>
    </row>
    <row r="75"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BE17" sqref="BE17"/>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1:AQ41"/>
    <mergeCell ref="Z41:AB41"/>
    <mergeCell ref="AC41:AE41"/>
    <mergeCell ref="AF41:AH41"/>
    <mergeCell ref="AI41:AK41"/>
    <mergeCell ref="AL41:AN41"/>
    <mergeCell ref="H41:J41"/>
    <mergeCell ref="K41:M41"/>
    <mergeCell ref="N41:P41"/>
    <mergeCell ref="Q41:S41"/>
    <mergeCell ref="T41:V41"/>
    <mergeCell ref="W41:Y41"/>
    <mergeCell ref="BR8:BR9"/>
    <mergeCell ref="BJ8:BJ9"/>
    <mergeCell ref="BK8:BK9"/>
    <mergeCell ref="BL8:BL9"/>
    <mergeCell ref="BM8:BM9"/>
    <mergeCell ref="BN8:BN9"/>
    <mergeCell ref="BD8:BD9"/>
    <mergeCell ref="BE8:BE9"/>
    <mergeCell ref="BF8:BF9"/>
    <mergeCell ref="BG8:BG9"/>
    <mergeCell ref="BH8:BH9"/>
    <mergeCell ref="AR41:AT41"/>
    <mergeCell ref="AU41:AW41"/>
    <mergeCell ref="AX41:AZ41"/>
    <mergeCell ref="BA41:BC41"/>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39">
    <cfRule type="expression" dxfId="34" priority="5">
      <formula>WEEKDAY($B10,2)&gt;5</formula>
    </cfRule>
  </conditionalFormatting>
  <conditionalFormatting sqref="A10:B39">
    <cfRule type="expression" dxfId="33" priority="4">
      <formula>WEEKDAY($B10,2)&gt;5</formula>
    </cfRule>
  </conditionalFormatting>
  <conditionalFormatting sqref="F8:F39">
    <cfRule type="expression" dxfId="32" priority="3">
      <formula>COLUMN()</formula>
    </cfRule>
  </conditionalFormatting>
  <conditionalFormatting sqref="BD10:BD39">
    <cfRule type="expression" dxfId="31" priority="2">
      <formula>COLUMN()</formula>
    </cfRule>
  </conditionalFormatting>
  <conditionalFormatting sqref="BP10:BP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BS39">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6"/>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2"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8</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37" t="str">
        <f>TEXT(B10,"TTTT")</f>
        <v>Dienstag</v>
      </c>
      <c r="B10" s="238">
        <f>DATE(Ausblenden!$A$81,7,Ausblenden!$B81)</f>
        <v>45839</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40" si="1">SUM(G10:BC10)</f>
        <v>0</v>
      </c>
      <c r="BE10" s="96"/>
      <c r="BF10" s="96"/>
      <c r="BG10" s="96"/>
      <c r="BH10" s="96"/>
      <c r="BI10" s="96"/>
      <c r="BJ10" s="96"/>
      <c r="BK10" s="96"/>
      <c r="BL10" s="96"/>
      <c r="BM10" s="96"/>
      <c r="BN10" s="96"/>
      <c r="BO10" s="97"/>
      <c r="BP10" s="205">
        <f t="shared" ref="BP10:BP40" si="2">SUM(BE10:BO10)</f>
        <v>0</v>
      </c>
      <c r="BQ10" s="92"/>
      <c r="BR10" s="93"/>
      <c r="BS10" s="94"/>
      <c r="BT10" s="163"/>
    </row>
    <row r="11" spans="1:72" ht="21" customHeight="1" x14ac:dyDescent="0.25">
      <c r="A11" s="234" t="str">
        <f t="shared" ref="A11:A40" si="3">TEXT(B11,"TTTT")</f>
        <v>Mittwoch</v>
      </c>
      <c r="B11" s="235">
        <f>DATE(Ausblenden!$A$81,7,Ausblenden!$B82)</f>
        <v>45840</v>
      </c>
      <c r="C11" s="76">
        <f t="shared" ref="C11:E40"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34" t="str">
        <f t="shared" si="3"/>
        <v>Donnerstag</v>
      </c>
      <c r="B12" s="235">
        <f>DATE(Ausblenden!$A$81,7,Ausblenden!$B83)</f>
        <v>45841</v>
      </c>
      <c r="C12" s="76">
        <f t="shared" si="4"/>
        <v>0</v>
      </c>
      <c r="D12" s="76">
        <f t="shared" si="0"/>
        <v>0</v>
      </c>
      <c r="E12" s="76">
        <f t="shared" si="0"/>
        <v>0</v>
      </c>
      <c r="F12" s="204">
        <f t="shared" ref="F12:F40"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34" t="str">
        <f t="shared" si="3"/>
        <v>Freitag</v>
      </c>
      <c r="B13" s="235">
        <f>DATE(Ausblenden!$A$81,7,Ausblenden!$B84)</f>
        <v>45842</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34" t="str">
        <f t="shared" si="3"/>
        <v>Samstag</v>
      </c>
      <c r="B14" s="235">
        <f>DATE(Ausblenden!$A$81,7,Ausblenden!$B85)</f>
        <v>45843</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34" t="str">
        <f t="shared" si="3"/>
        <v>Sonntag</v>
      </c>
      <c r="B15" s="235">
        <f>DATE(Ausblenden!$A$81,7,Ausblenden!$B86)</f>
        <v>45844</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34" t="str">
        <f t="shared" si="3"/>
        <v>Montag</v>
      </c>
      <c r="B16" s="235">
        <f>DATE(Ausblenden!$A$81,7,Ausblenden!$B87)</f>
        <v>45845</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34" t="str">
        <f t="shared" si="3"/>
        <v>Dienstag</v>
      </c>
      <c r="B17" s="235">
        <f>DATE(Ausblenden!$A$81,7,Ausblenden!$B88)</f>
        <v>45846</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34" t="str">
        <f t="shared" si="3"/>
        <v>Mittwoch</v>
      </c>
      <c r="B18" s="235">
        <f>DATE(Ausblenden!$A$81,7,Ausblenden!$B89)</f>
        <v>45847</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34" t="str">
        <f t="shared" si="3"/>
        <v>Donnerstag</v>
      </c>
      <c r="B19" s="235">
        <f>DATE(Ausblenden!$A$81,7,Ausblenden!$B90)</f>
        <v>45848</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34" t="str">
        <f t="shared" si="3"/>
        <v>Freitag</v>
      </c>
      <c r="B20" s="235">
        <f>DATE(Ausblenden!$A$81,7,Ausblenden!$B91)</f>
        <v>45849</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34" t="str">
        <f t="shared" si="3"/>
        <v>Samstag</v>
      </c>
      <c r="B21" s="235">
        <f>DATE(Ausblenden!$A$81,7,Ausblenden!$B92)</f>
        <v>45850</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34" t="str">
        <f t="shared" si="3"/>
        <v>Sonntag</v>
      </c>
      <c r="B22" s="235">
        <f>DATE(Ausblenden!$A$81,7,Ausblenden!$B93)</f>
        <v>45851</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34" t="str">
        <f t="shared" si="3"/>
        <v>Montag</v>
      </c>
      <c r="B23" s="235">
        <f>DATE(Ausblenden!$A$81,7,Ausblenden!$B94)</f>
        <v>45852</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34" t="str">
        <f t="shared" si="3"/>
        <v>Dienstag</v>
      </c>
      <c r="B24" s="235">
        <f>DATE(Ausblenden!$A$81,7,Ausblenden!$B95)</f>
        <v>45853</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34" t="str">
        <f t="shared" si="3"/>
        <v>Mittwoch</v>
      </c>
      <c r="B25" s="235">
        <f>DATE(Ausblenden!$A$81,7,Ausblenden!$B96)</f>
        <v>45854</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34" t="str">
        <f t="shared" si="3"/>
        <v>Donnerstag</v>
      </c>
      <c r="B26" s="235">
        <f>DATE(Ausblenden!$A$81,7,Ausblenden!$B97)</f>
        <v>45855</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34" t="str">
        <f t="shared" si="3"/>
        <v>Freitag</v>
      </c>
      <c r="B27" s="235">
        <f>DATE(Ausblenden!$A$81,7,Ausblenden!$B98)</f>
        <v>45856</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34" t="str">
        <f t="shared" si="3"/>
        <v>Samstag</v>
      </c>
      <c r="B28" s="235">
        <f>DATE(Ausblenden!$A$81,7,Ausblenden!$B99)</f>
        <v>45857</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34" t="str">
        <f t="shared" si="3"/>
        <v>Sonntag</v>
      </c>
      <c r="B29" s="235">
        <f>DATE(Ausblenden!$A$81,7,Ausblenden!$B100)</f>
        <v>45858</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34" t="str">
        <f t="shared" si="3"/>
        <v>Montag</v>
      </c>
      <c r="B30" s="235">
        <f>DATE(Ausblenden!$A$81,7,Ausblenden!$B101)</f>
        <v>45859</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34" t="str">
        <f t="shared" si="3"/>
        <v>Dienstag</v>
      </c>
      <c r="B31" s="235">
        <f>DATE(Ausblenden!$A$81,7,Ausblenden!$B102)</f>
        <v>45860</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34" t="str">
        <f t="shared" si="3"/>
        <v>Mittwoch</v>
      </c>
      <c r="B32" s="235">
        <f>DATE(Ausblenden!$A$81,7,Ausblenden!$B103)</f>
        <v>45861</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34" t="str">
        <f t="shared" si="3"/>
        <v>Donnerstag</v>
      </c>
      <c r="B33" s="235">
        <f>DATE(Ausblenden!$A$81,7,Ausblenden!$B104)</f>
        <v>45862</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34" t="str">
        <f t="shared" si="3"/>
        <v>Freitag</v>
      </c>
      <c r="B34" s="235">
        <f>DATE(Ausblenden!$A$81,7,Ausblenden!$B105)</f>
        <v>45863</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34" t="str">
        <f t="shared" si="3"/>
        <v>Samstag</v>
      </c>
      <c r="B35" s="235">
        <f>DATE(Ausblenden!$A$81,7,Ausblenden!$B106)</f>
        <v>45864</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34" t="str">
        <f t="shared" si="3"/>
        <v>Sonntag</v>
      </c>
      <c r="B36" s="235">
        <f>DATE(Ausblenden!$A$81,7,Ausblenden!$B107)</f>
        <v>45865</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34" t="str">
        <f t="shared" si="3"/>
        <v>Montag</v>
      </c>
      <c r="B37" s="235">
        <f>DATE(Ausblenden!$A$81,7,Ausblenden!$B108)</f>
        <v>45866</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34" t="str">
        <f t="shared" si="3"/>
        <v>Dienstag</v>
      </c>
      <c r="B38" s="235">
        <f>DATE(Ausblenden!$A$81,7,Ausblenden!$B109)</f>
        <v>45867</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x14ac:dyDescent="0.25">
      <c r="A39" s="234" t="str">
        <f t="shared" si="3"/>
        <v>Mittwoch</v>
      </c>
      <c r="B39" s="235">
        <f>DATE(Ausblenden!$A$81,7,Ausblenden!$B110)</f>
        <v>45868</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39" t="str">
        <f t="shared" si="3"/>
        <v>Donnerstag</v>
      </c>
      <c r="B40" s="240">
        <f>DATE(Ausblenden!$A$81,7,Ausblenden!$B111)</f>
        <v>45869</v>
      </c>
      <c r="C40" s="76">
        <f t="shared" si="4"/>
        <v>0</v>
      </c>
      <c r="D40" s="76">
        <f t="shared" si="4"/>
        <v>0</v>
      </c>
      <c r="E40" s="76">
        <f t="shared" si="4"/>
        <v>0</v>
      </c>
      <c r="F40" s="204">
        <f t="shared" si="5"/>
        <v>0</v>
      </c>
      <c r="G40" s="168"/>
      <c r="H40" s="90"/>
      <c r="I40" s="77"/>
      <c r="J40" s="91"/>
      <c r="K40" s="89"/>
      <c r="L40" s="77"/>
      <c r="M40" s="91"/>
      <c r="N40" s="89"/>
      <c r="O40" s="77"/>
      <c r="P40" s="91"/>
      <c r="Q40" s="89"/>
      <c r="R40" s="77"/>
      <c r="S40" s="91"/>
      <c r="T40" s="89"/>
      <c r="U40" s="77"/>
      <c r="V40" s="91"/>
      <c r="W40" s="89"/>
      <c r="X40" s="77"/>
      <c r="Y40" s="91"/>
      <c r="Z40" s="89"/>
      <c r="AA40" s="77"/>
      <c r="AB40" s="91"/>
      <c r="AC40" s="89"/>
      <c r="AD40" s="77"/>
      <c r="AE40" s="91"/>
      <c r="AF40" s="89"/>
      <c r="AG40" s="77"/>
      <c r="AH40" s="91"/>
      <c r="AI40" s="89"/>
      <c r="AJ40" s="77"/>
      <c r="AK40" s="91"/>
      <c r="AL40" s="89"/>
      <c r="AM40" s="77"/>
      <c r="AN40" s="91"/>
      <c r="AO40" s="89"/>
      <c r="AP40" s="77"/>
      <c r="AQ40" s="91"/>
      <c r="AR40" s="89"/>
      <c r="AS40" s="77"/>
      <c r="AT40" s="91"/>
      <c r="AU40" s="89"/>
      <c r="AV40" s="77"/>
      <c r="AW40" s="91"/>
      <c r="AX40" s="89"/>
      <c r="AY40" s="77"/>
      <c r="AZ40" s="91"/>
      <c r="BA40" s="90"/>
      <c r="BB40" s="77"/>
      <c r="BC40" s="77"/>
      <c r="BD40" s="204">
        <f t="shared" si="1"/>
        <v>0</v>
      </c>
      <c r="BE40" s="78"/>
      <c r="BF40" s="78"/>
      <c r="BG40" s="78"/>
      <c r="BH40" s="78"/>
      <c r="BI40" s="78"/>
      <c r="BJ40" s="78"/>
      <c r="BK40" s="78"/>
      <c r="BL40" s="78"/>
      <c r="BM40" s="78"/>
      <c r="BN40" s="78"/>
      <c r="BO40" s="79"/>
      <c r="BP40" s="205">
        <f t="shared" si="2"/>
        <v>0</v>
      </c>
      <c r="BQ40" s="98"/>
      <c r="BR40" s="99"/>
      <c r="BS40" s="100"/>
      <c r="BT40" s="146"/>
    </row>
    <row r="41" spans="1:72" ht="21" customHeight="1" thickBot="1" x14ac:dyDescent="0.3">
      <c r="A41" s="206" t="s">
        <v>16</v>
      </c>
      <c r="B41" s="207"/>
      <c r="C41" s="82">
        <f>SUM(C10:C40)</f>
        <v>0</v>
      </c>
      <c r="D41" s="83">
        <f>SUM(D10:D40)</f>
        <v>0</v>
      </c>
      <c r="E41" s="84">
        <f>SUM(E10:E40)</f>
        <v>0</v>
      </c>
      <c r="F41" s="85">
        <f>SUM(F10:F40)</f>
        <v>0</v>
      </c>
      <c r="G41" s="85">
        <f t="shared" ref="G41:BC41" si="6">SUM(G10:G40)</f>
        <v>0</v>
      </c>
      <c r="H41" s="82">
        <f t="shared" si="6"/>
        <v>0</v>
      </c>
      <c r="I41" s="83">
        <f t="shared" si="6"/>
        <v>0</v>
      </c>
      <c r="J41" s="84">
        <f t="shared" si="6"/>
        <v>0</v>
      </c>
      <c r="K41" s="88">
        <f t="shared" si="6"/>
        <v>0</v>
      </c>
      <c r="L41" s="83">
        <f t="shared" si="6"/>
        <v>0</v>
      </c>
      <c r="M41" s="84">
        <f t="shared" si="6"/>
        <v>0</v>
      </c>
      <c r="N41" s="88">
        <f t="shared" si="6"/>
        <v>0</v>
      </c>
      <c r="O41" s="83">
        <f t="shared" si="6"/>
        <v>0</v>
      </c>
      <c r="P41" s="84">
        <f t="shared" si="6"/>
        <v>0</v>
      </c>
      <c r="Q41" s="88">
        <f t="shared" si="6"/>
        <v>0</v>
      </c>
      <c r="R41" s="83">
        <f t="shared" si="6"/>
        <v>0</v>
      </c>
      <c r="S41" s="84">
        <f t="shared" si="6"/>
        <v>0</v>
      </c>
      <c r="T41" s="88">
        <f t="shared" si="6"/>
        <v>0</v>
      </c>
      <c r="U41" s="83">
        <f t="shared" si="6"/>
        <v>0</v>
      </c>
      <c r="V41" s="84">
        <f t="shared" si="6"/>
        <v>0</v>
      </c>
      <c r="W41" s="88">
        <f t="shared" si="6"/>
        <v>0</v>
      </c>
      <c r="X41" s="83">
        <f t="shared" si="6"/>
        <v>0</v>
      </c>
      <c r="Y41" s="84">
        <f t="shared" si="6"/>
        <v>0</v>
      </c>
      <c r="Z41" s="88">
        <f t="shared" si="6"/>
        <v>0</v>
      </c>
      <c r="AA41" s="83">
        <f t="shared" si="6"/>
        <v>0</v>
      </c>
      <c r="AB41" s="84">
        <f t="shared" si="6"/>
        <v>0</v>
      </c>
      <c r="AC41" s="88">
        <f t="shared" si="6"/>
        <v>0</v>
      </c>
      <c r="AD41" s="83">
        <f t="shared" si="6"/>
        <v>0</v>
      </c>
      <c r="AE41" s="84">
        <f t="shared" si="6"/>
        <v>0</v>
      </c>
      <c r="AF41" s="88">
        <f t="shared" si="6"/>
        <v>0</v>
      </c>
      <c r="AG41" s="83">
        <f t="shared" si="6"/>
        <v>0</v>
      </c>
      <c r="AH41" s="84">
        <f t="shared" si="6"/>
        <v>0</v>
      </c>
      <c r="AI41" s="88">
        <f t="shared" si="6"/>
        <v>0</v>
      </c>
      <c r="AJ41" s="83">
        <f t="shared" si="6"/>
        <v>0</v>
      </c>
      <c r="AK41" s="84">
        <f t="shared" si="6"/>
        <v>0</v>
      </c>
      <c r="AL41" s="88">
        <f t="shared" si="6"/>
        <v>0</v>
      </c>
      <c r="AM41" s="83">
        <f t="shared" si="6"/>
        <v>0</v>
      </c>
      <c r="AN41" s="84">
        <f t="shared" si="6"/>
        <v>0</v>
      </c>
      <c r="AO41" s="88">
        <f t="shared" si="6"/>
        <v>0</v>
      </c>
      <c r="AP41" s="83">
        <f t="shared" si="6"/>
        <v>0</v>
      </c>
      <c r="AQ41" s="84">
        <f t="shared" si="6"/>
        <v>0</v>
      </c>
      <c r="AR41" s="88">
        <f t="shared" si="6"/>
        <v>0</v>
      </c>
      <c r="AS41" s="83">
        <f t="shared" si="6"/>
        <v>0</v>
      </c>
      <c r="AT41" s="84">
        <f t="shared" si="6"/>
        <v>0</v>
      </c>
      <c r="AU41" s="88">
        <f t="shared" si="6"/>
        <v>0</v>
      </c>
      <c r="AV41" s="83">
        <f t="shared" si="6"/>
        <v>0</v>
      </c>
      <c r="AW41" s="84">
        <f t="shared" si="6"/>
        <v>0</v>
      </c>
      <c r="AX41" s="88">
        <f t="shared" si="6"/>
        <v>0</v>
      </c>
      <c r="AY41" s="83">
        <f t="shared" si="6"/>
        <v>0</v>
      </c>
      <c r="AZ41" s="84">
        <f t="shared" si="6"/>
        <v>0</v>
      </c>
      <c r="BA41" s="82">
        <f t="shared" si="6"/>
        <v>0</v>
      </c>
      <c r="BB41" s="83">
        <f t="shared" si="6"/>
        <v>0</v>
      </c>
      <c r="BC41" s="86">
        <f t="shared" si="6"/>
        <v>0</v>
      </c>
      <c r="BD41" s="87">
        <f>SUM(BD10:BD40)</f>
        <v>0</v>
      </c>
      <c r="BE41" s="88">
        <f>SUM(BE10:BE40)</f>
        <v>0</v>
      </c>
      <c r="BF41" s="83">
        <f t="shared" ref="BF41:BS41" si="7">SUM(BF10:BF40)</f>
        <v>0</v>
      </c>
      <c r="BG41" s="83">
        <f t="shared" si="7"/>
        <v>0</v>
      </c>
      <c r="BH41" s="83">
        <f t="shared" si="7"/>
        <v>0</v>
      </c>
      <c r="BI41" s="83">
        <f t="shared" si="7"/>
        <v>0</v>
      </c>
      <c r="BJ41" s="83">
        <f t="shared" si="7"/>
        <v>0</v>
      </c>
      <c r="BK41" s="83">
        <f t="shared" si="7"/>
        <v>0</v>
      </c>
      <c r="BL41" s="83">
        <f t="shared" si="7"/>
        <v>0</v>
      </c>
      <c r="BM41" s="83">
        <f t="shared" si="7"/>
        <v>0</v>
      </c>
      <c r="BN41" s="83">
        <f t="shared" si="7"/>
        <v>0</v>
      </c>
      <c r="BO41" s="86">
        <f t="shared" si="7"/>
        <v>0</v>
      </c>
      <c r="BP41" s="85">
        <f t="shared" si="7"/>
        <v>0</v>
      </c>
      <c r="BQ41" s="82">
        <f t="shared" si="7"/>
        <v>0</v>
      </c>
      <c r="BR41" s="83">
        <f t="shared" si="7"/>
        <v>0</v>
      </c>
      <c r="BS41" s="84">
        <f t="shared" si="7"/>
        <v>0</v>
      </c>
      <c r="BT41" s="147"/>
    </row>
    <row r="42" spans="1:72" x14ac:dyDescent="0.25">
      <c r="A42" s="160" t="s">
        <v>105</v>
      </c>
      <c r="G42"/>
      <c r="H42" s="371">
        <f>H41+I41+J41</f>
        <v>0</v>
      </c>
      <c r="I42" s="372"/>
      <c r="J42" s="373"/>
      <c r="K42" s="371">
        <f>K41+L41+M41</f>
        <v>0</v>
      </c>
      <c r="L42" s="372"/>
      <c r="M42" s="373"/>
      <c r="N42" s="371">
        <f>N41+O41+P41</f>
        <v>0</v>
      </c>
      <c r="O42" s="372"/>
      <c r="P42" s="373"/>
      <c r="Q42" s="371">
        <f>Q41+R41+S41</f>
        <v>0</v>
      </c>
      <c r="R42" s="372"/>
      <c r="S42" s="373"/>
      <c r="T42" s="371">
        <f>T41+U41+V41</f>
        <v>0</v>
      </c>
      <c r="U42" s="372"/>
      <c r="V42" s="373"/>
      <c r="W42" s="371">
        <f>W41+X41+Y41</f>
        <v>0</v>
      </c>
      <c r="X42" s="372"/>
      <c r="Y42" s="373"/>
      <c r="Z42" s="371">
        <f>Z41+AA41+AB41</f>
        <v>0</v>
      </c>
      <c r="AA42" s="372"/>
      <c r="AB42" s="373"/>
      <c r="AC42" s="371">
        <f>AC41+AD41+AE41</f>
        <v>0</v>
      </c>
      <c r="AD42" s="372"/>
      <c r="AE42" s="373"/>
      <c r="AF42" s="371">
        <f>AF41+AG41+AH41</f>
        <v>0</v>
      </c>
      <c r="AG42" s="372"/>
      <c r="AH42" s="373"/>
      <c r="AI42" s="371">
        <f>AI41+AJ41+AK41</f>
        <v>0</v>
      </c>
      <c r="AJ42" s="372"/>
      <c r="AK42" s="373"/>
      <c r="AL42" s="371">
        <f>AL41+AM41+AN41</f>
        <v>0</v>
      </c>
      <c r="AM42" s="372"/>
      <c r="AN42" s="373"/>
      <c r="AO42" s="371">
        <f>AO41+AP41+AQ41</f>
        <v>0</v>
      </c>
      <c r="AP42" s="372"/>
      <c r="AQ42" s="373"/>
      <c r="AR42" s="371">
        <f>AR41+AS41+AT41</f>
        <v>0</v>
      </c>
      <c r="AS42" s="372"/>
      <c r="AT42" s="373"/>
      <c r="AU42" s="371">
        <f>AU41+AV41+AW41</f>
        <v>0</v>
      </c>
      <c r="AV42" s="372"/>
      <c r="AW42" s="373"/>
      <c r="AX42" s="371">
        <f>AX41+AY41+AZ41</f>
        <v>0</v>
      </c>
      <c r="AY42" s="372"/>
      <c r="AZ42" s="373"/>
      <c r="BA42" s="371">
        <f>BA41+BB41+BC41</f>
        <v>0</v>
      </c>
      <c r="BB42" s="372"/>
      <c r="BC42" s="373"/>
    </row>
    <row r="44" spans="1:72" ht="15.75" thickBot="1" x14ac:dyDescent="0.3"/>
    <row r="45" spans="1:72" x14ac:dyDescent="0.25">
      <c r="A45" s="16" t="s">
        <v>49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8"/>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1"/>
    </row>
    <row r="51" spans="1:56" ht="15.75" thickBot="1" x14ac:dyDescent="0.3">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4"/>
    </row>
    <row r="76"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E4" sqref="E4"/>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2:AQ42"/>
    <mergeCell ref="Z42:AB42"/>
    <mergeCell ref="AC42:AE42"/>
    <mergeCell ref="AF42:AH42"/>
    <mergeCell ref="AI42:AK42"/>
    <mergeCell ref="AL42:AN42"/>
    <mergeCell ref="H42:J42"/>
    <mergeCell ref="K42:M42"/>
    <mergeCell ref="N42:P42"/>
    <mergeCell ref="Q42:S42"/>
    <mergeCell ref="T42:V42"/>
    <mergeCell ref="W42:Y42"/>
    <mergeCell ref="BR8:BR9"/>
    <mergeCell ref="BJ8:BJ9"/>
    <mergeCell ref="BK8:BK9"/>
    <mergeCell ref="BL8:BL9"/>
    <mergeCell ref="BM8:BM9"/>
    <mergeCell ref="BN8:BN9"/>
    <mergeCell ref="BD8:BD9"/>
    <mergeCell ref="BE8:BE9"/>
    <mergeCell ref="BF8:BF9"/>
    <mergeCell ref="BG8:BG9"/>
    <mergeCell ref="BH8:BH9"/>
    <mergeCell ref="AR42:AT42"/>
    <mergeCell ref="AU42:AW42"/>
    <mergeCell ref="AX42:AZ42"/>
    <mergeCell ref="BA42:BC42"/>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40">
    <cfRule type="expression" dxfId="29" priority="5">
      <formula>WEEKDAY($B10,2)&gt;5</formula>
    </cfRule>
  </conditionalFormatting>
  <conditionalFormatting sqref="A10:B40">
    <cfRule type="expression" dxfId="28" priority="4">
      <formula>WEEKDAY($B10,2)&gt;5</formula>
    </cfRule>
  </conditionalFormatting>
  <conditionalFormatting sqref="F8:F40">
    <cfRule type="expression" dxfId="27" priority="3">
      <formula>COLUMN()</formula>
    </cfRule>
  </conditionalFormatting>
  <conditionalFormatting sqref="BD10:BD40">
    <cfRule type="expression" dxfId="26" priority="2">
      <formula>COLUMN()</formula>
    </cfRule>
  </conditionalFormatting>
  <conditionalFormatting sqref="BP10:BP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BS40">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6"/>
  <sheetViews>
    <sheetView topLeftCell="B4"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1.37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9</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37" t="str">
        <f>TEXT(B10,"TTTT")</f>
        <v>Freitag</v>
      </c>
      <c r="B10" s="238">
        <f>DATE(Ausblenden!$A$81,8,Ausblenden!$B81)</f>
        <v>45870</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40" si="1">SUM(G10:BC10)</f>
        <v>0</v>
      </c>
      <c r="BE10" s="96"/>
      <c r="BF10" s="96"/>
      <c r="BG10" s="96"/>
      <c r="BH10" s="96"/>
      <c r="BI10" s="96"/>
      <c r="BJ10" s="96"/>
      <c r="BK10" s="96"/>
      <c r="BL10" s="96"/>
      <c r="BM10" s="96"/>
      <c r="BN10" s="96"/>
      <c r="BO10" s="97"/>
      <c r="BP10" s="205">
        <f t="shared" ref="BP10:BP40" si="2">SUM(BE10:BO10)</f>
        <v>0</v>
      </c>
      <c r="BQ10" s="92"/>
      <c r="BR10" s="93"/>
      <c r="BS10" s="94"/>
      <c r="BT10" s="163"/>
    </row>
    <row r="11" spans="1:72" ht="21" customHeight="1" x14ac:dyDescent="0.25">
      <c r="A11" s="234" t="str">
        <f t="shared" ref="A11:A40" si="3">TEXT(B11,"TTTT")</f>
        <v>Samstag</v>
      </c>
      <c r="B11" s="235">
        <f>DATE(Ausblenden!$A$81,8,Ausblenden!$B82)</f>
        <v>45871</v>
      </c>
      <c r="C11" s="76">
        <f t="shared" ref="C11:E40"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34" t="str">
        <f t="shared" si="3"/>
        <v>Sonntag</v>
      </c>
      <c r="B12" s="235">
        <f>DATE(Ausblenden!$A$81,8,Ausblenden!$B83)</f>
        <v>45872</v>
      </c>
      <c r="C12" s="76">
        <f t="shared" si="4"/>
        <v>0</v>
      </c>
      <c r="D12" s="76">
        <f t="shared" si="0"/>
        <v>0</v>
      </c>
      <c r="E12" s="76">
        <f t="shared" si="0"/>
        <v>0</v>
      </c>
      <c r="F12" s="204">
        <f t="shared" ref="F12:F40"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34" t="str">
        <f t="shared" si="3"/>
        <v>Montag</v>
      </c>
      <c r="B13" s="235">
        <f>DATE(Ausblenden!$A$81,8,Ausblenden!$B84)</f>
        <v>45873</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34" t="str">
        <f t="shared" si="3"/>
        <v>Dienstag</v>
      </c>
      <c r="B14" s="235">
        <f>DATE(Ausblenden!$A$81,8,Ausblenden!$B85)</f>
        <v>45874</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34" t="str">
        <f t="shared" si="3"/>
        <v>Mittwoch</v>
      </c>
      <c r="B15" s="235">
        <f>DATE(Ausblenden!$A$81,8,Ausblenden!$B86)</f>
        <v>45875</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34" t="str">
        <f t="shared" si="3"/>
        <v>Donnerstag</v>
      </c>
      <c r="B16" s="235">
        <f>DATE(Ausblenden!$A$81,8,Ausblenden!$B87)</f>
        <v>45876</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34" t="str">
        <f t="shared" si="3"/>
        <v>Freitag</v>
      </c>
      <c r="B17" s="235">
        <f>DATE(Ausblenden!$A$81,8,Ausblenden!$B88)</f>
        <v>45877</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Samstag</v>
      </c>
      <c r="B18" s="211">
        <f>DATE(Ausblenden!$A$81,8,Ausblenden!$B89)</f>
        <v>45878</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Sonntag</v>
      </c>
      <c r="B19" s="211">
        <f>DATE(Ausblenden!$A$81,8,Ausblenden!$B90)</f>
        <v>45879</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Montag</v>
      </c>
      <c r="B20" s="211">
        <f>DATE(Ausblenden!$A$81,8,Ausblenden!$B91)</f>
        <v>45880</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Dienstag</v>
      </c>
      <c r="B21" s="211">
        <f>DATE(Ausblenden!$A$81,8,Ausblenden!$B92)</f>
        <v>45881</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Mittwoch</v>
      </c>
      <c r="B22" s="211">
        <f>DATE(Ausblenden!$A$81,8,Ausblenden!$B93)</f>
        <v>45882</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Donnerstag</v>
      </c>
      <c r="B23" s="211">
        <f>DATE(Ausblenden!$A$81,8,Ausblenden!$B94)</f>
        <v>45883</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Freitag</v>
      </c>
      <c r="B24" s="211">
        <f>DATE(Ausblenden!$A$81,8,Ausblenden!$B95)</f>
        <v>45884</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Samstag</v>
      </c>
      <c r="B25" s="211">
        <f>DATE(Ausblenden!$A$81,8,Ausblenden!$B96)</f>
        <v>45885</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Sonntag</v>
      </c>
      <c r="B26" s="211">
        <f>DATE(Ausblenden!$A$81,8,Ausblenden!$B97)</f>
        <v>45886</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Montag</v>
      </c>
      <c r="B27" s="211">
        <f>DATE(Ausblenden!$A$81,8,Ausblenden!$B98)</f>
        <v>45887</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Dienstag</v>
      </c>
      <c r="B28" s="211">
        <f>DATE(Ausblenden!$A$81,8,Ausblenden!$B99)</f>
        <v>45888</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Mittwoch</v>
      </c>
      <c r="B29" s="211">
        <f>DATE(Ausblenden!$A$81,8,Ausblenden!$B100)</f>
        <v>45889</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Donnerstag</v>
      </c>
      <c r="B30" s="211">
        <f>DATE(Ausblenden!$A$81,8,Ausblenden!$B101)</f>
        <v>45890</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Freitag</v>
      </c>
      <c r="B31" s="211">
        <f>DATE(Ausblenden!$A$81,8,Ausblenden!$B102)</f>
        <v>45891</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Samstag</v>
      </c>
      <c r="B32" s="211">
        <f>DATE(Ausblenden!$A$81,8,Ausblenden!$B103)</f>
        <v>45892</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Sonntag</v>
      </c>
      <c r="B33" s="211">
        <f>DATE(Ausblenden!$A$81,8,Ausblenden!$B104)</f>
        <v>45893</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Montag</v>
      </c>
      <c r="B34" s="211">
        <f>DATE(Ausblenden!$A$81,8,Ausblenden!$B105)</f>
        <v>45894</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Dienstag</v>
      </c>
      <c r="B35" s="211">
        <f>DATE(Ausblenden!$A$81,8,Ausblenden!$B106)</f>
        <v>45895</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Mittwoch</v>
      </c>
      <c r="B36" s="211">
        <f>DATE(Ausblenden!$A$81,8,Ausblenden!$B107)</f>
        <v>45896</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Donnerstag</v>
      </c>
      <c r="B37" s="211">
        <f>DATE(Ausblenden!$A$81,8,Ausblenden!$B108)</f>
        <v>45897</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Freitag</v>
      </c>
      <c r="B38" s="211">
        <f>DATE(Ausblenden!$A$81,8,Ausblenden!$B109)</f>
        <v>45898</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x14ac:dyDescent="0.25">
      <c r="A39" s="210" t="str">
        <f t="shared" si="3"/>
        <v>Samstag</v>
      </c>
      <c r="B39" s="211">
        <f>DATE(Ausblenden!$A$81,8,Ausblenden!$B110)</f>
        <v>45899</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12" t="str">
        <f t="shared" si="3"/>
        <v>Sonntag</v>
      </c>
      <c r="B40" s="213">
        <f>DATE(Ausblenden!$A$81,8,Ausblenden!$B111)</f>
        <v>45900</v>
      </c>
      <c r="C40" s="76">
        <f t="shared" si="4"/>
        <v>0</v>
      </c>
      <c r="D40" s="76">
        <f t="shared" si="4"/>
        <v>0</v>
      </c>
      <c r="E40" s="76">
        <f t="shared" si="4"/>
        <v>0</v>
      </c>
      <c r="F40" s="204">
        <f t="shared" si="5"/>
        <v>0</v>
      </c>
      <c r="G40" s="168"/>
      <c r="H40" s="90"/>
      <c r="I40" s="77"/>
      <c r="J40" s="91"/>
      <c r="K40" s="89"/>
      <c r="L40" s="77"/>
      <c r="M40" s="91"/>
      <c r="N40" s="89"/>
      <c r="O40" s="77"/>
      <c r="P40" s="91"/>
      <c r="Q40" s="89"/>
      <c r="R40" s="77"/>
      <c r="S40" s="91"/>
      <c r="T40" s="89"/>
      <c r="U40" s="77"/>
      <c r="V40" s="91"/>
      <c r="W40" s="89"/>
      <c r="X40" s="77"/>
      <c r="Y40" s="91"/>
      <c r="Z40" s="89"/>
      <c r="AA40" s="77"/>
      <c r="AB40" s="91"/>
      <c r="AC40" s="89"/>
      <c r="AD40" s="77"/>
      <c r="AE40" s="91"/>
      <c r="AF40" s="89"/>
      <c r="AG40" s="77"/>
      <c r="AH40" s="91"/>
      <c r="AI40" s="89"/>
      <c r="AJ40" s="77"/>
      <c r="AK40" s="91"/>
      <c r="AL40" s="89"/>
      <c r="AM40" s="77"/>
      <c r="AN40" s="91"/>
      <c r="AO40" s="89"/>
      <c r="AP40" s="77"/>
      <c r="AQ40" s="91"/>
      <c r="AR40" s="89"/>
      <c r="AS40" s="77"/>
      <c r="AT40" s="91"/>
      <c r="AU40" s="89"/>
      <c r="AV40" s="77"/>
      <c r="AW40" s="91"/>
      <c r="AX40" s="89"/>
      <c r="AY40" s="77"/>
      <c r="AZ40" s="91"/>
      <c r="BA40" s="90"/>
      <c r="BB40" s="77"/>
      <c r="BC40" s="77"/>
      <c r="BD40" s="204">
        <f t="shared" si="1"/>
        <v>0</v>
      </c>
      <c r="BE40" s="78"/>
      <c r="BF40" s="78"/>
      <c r="BG40" s="78"/>
      <c r="BH40" s="78"/>
      <c r="BI40" s="78"/>
      <c r="BJ40" s="78"/>
      <c r="BK40" s="78"/>
      <c r="BL40" s="78"/>
      <c r="BM40" s="78"/>
      <c r="BN40" s="78"/>
      <c r="BO40" s="79"/>
      <c r="BP40" s="205">
        <f t="shared" si="2"/>
        <v>0</v>
      </c>
      <c r="BQ40" s="98"/>
      <c r="BR40" s="99"/>
      <c r="BS40" s="100"/>
      <c r="BT40" s="146"/>
    </row>
    <row r="41" spans="1:72" ht="21" customHeight="1" thickBot="1" x14ac:dyDescent="0.3">
      <c r="A41" s="206" t="s">
        <v>16</v>
      </c>
      <c r="B41" s="207"/>
      <c r="C41" s="82">
        <f>SUM(C10:C40)</f>
        <v>0</v>
      </c>
      <c r="D41" s="83">
        <f>SUM(D10:D40)</f>
        <v>0</v>
      </c>
      <c r="E41" s="84">
        <f>SUM(E10:E40)</f>
        <v>0</v>
      </c>
      <c r="F41" s="85">
        <f>SUM(F10:F40)</f>
        <v>0</v>
      </c>
      <c r="G41" s="85">
        <f t="shared" ref="G41:BC41" si="6">SUM(G10:G40)</f>
        <v>0</v>
      </c>
      <c r="H41" s="82">
        <f t="shared" si="6"/>
        <v>0</v>
      </c>
      <c r="I41" s="83">
        <f t="shared" si="6"/>
        <v>0</v>
      </c>
      <c r="J41" s="84">
        <f t="shared" si="6"/>
        <v>0</v>
      </c>
      <c r="K41" s="88">
        <f t="shared" si="6"/>
        <v>0</v>
      </c>
      <c r="L41" s="83">
        <f t="shared" si="6"/>
        <v>0</v>
      </c>
      <c r="M41" s="84">
        <f t="shared" si="6"/>
        <v>0</v>
      </c>
      <c r="N41" s="88">
        <f t="shared" si="6"/>
        <v>0</v>
      </c>
      <c r="O41" s="83">
        <f t="shared" si="6"/>
        <v>0</v>
      </c>
      <c r="P41" s="84">
        <f t="shared" si="6"/>
        <v>0</v>
      </c>
      <c r="Q41" s="88">
        <f t="shared" si="6"/>
        <v>0</v>
      </c>
      <c r="R41" s="83">
        <f t="shared" si="6"/>
        <v>0</v>
      </c>
      <c r="S41" s="84">
        <f t="shared" si="6"/>
        <v>0</v>
      </c>
      <c r="T41" s="88">
        <f t="shared" si="6"/>
        <v>0</v>
      </c>
      <c r="U41" s="83">
        <f t="shared" si="6"/>
        <v>0</v>
      </c>
      <c r="V41" s="84">
        <f t="shared" si="6"/>
        <v>0</v>
      </c>
      <c r="W41" s="88">
        <f t="shared" si="6"/>
        <v>0</v>
      </c>
      <c r="X41" s="83">
        <f t="shared" si="6"/>
        <v>0</v>
      </c>
      <c r="Y41" s="84">
        <f t="shared" si="6"/>
        <v>0</v>
      </c>
      <c r="Z41" s="88">
        <f t="shared" si="6"/>
        <v>0</v>
      </c>
      <c r="AA41" s="83">
        <f t="shared" si="6"/>
        <v>0</v>
      </c>
      <c r="AB41" s="84">
        <f t="shared" si="6"/>
        <v>0</v>
      </c>
      <c r="AC41" s="88">
        <f t="shared" si="6"/>
        <v>0</v>
      </c>
      <c r="AD41" s="83">
        <f t="shared" si="6"/>
        <v>0</v>
      </c>
      <c r="AE41" s="84">
        <f t="shared" si="6"/>
        <v>0</v>
      </c>
      <c r="AF41" s="88">
        <f t="shared" si="6"/>
        <v>0</v>
      </c>
      <c r="AG41" s="83">
        <f t="shared" si="6"/>
        <v>0</v>
      </c>
      <c r="AH41" s="84">
        <f t="shared" si="6"/>
        <v>0</v>
      </c>
      <c r="AI41" s="88">
        <f t="shared" si="6"/>
        <v>0</v>
      </c>
      <c r="AJ41" s="83">
        <f t="shared" si="6"/>
        <v>0</v>
      </c>
      <c r="AK41" s="84">
        <f t="shared" si="6"/>
        <v>0</v>
      </c>
      <c r="AL41" s="88">
        <f t="shared" si="6"/>
        <v>0</v>
      </c>
      <c r="AM41" s="83">
        <f t="shared" si="6"/>
        <v>0</v>
      </c>
      <c r="AN41" s="84">
        <f t="shared" si="6"/>
        <v>0</v>
      </c>
      <c r="AO41" s="88">
        <f t="shared" si="6"/>
        <v>0</v>
      </c>
      <c r="AP41" s="83">
        <f t="shared" si="6"/>
        <v>0</v>
      </c>
      <c r="AQ41" s="84">
        <f t="shared" si="6"/>
        <v>0</v>
      </c>
      <c r="AR41" s="88">
        <f t="shared" si="6"/>
        <v>0</v>
      </c>
      <c r="AS41" s="83">
        <f t="shared" si="6"/>
        <v>0</v>
      </c>
      <c r="AT41" s="84">
        <f t="shared" si="6"/>
        <v>0</v>
      </c>
      <c r="AU41" s="88">
        <f t="shared" si="6"/>
        <v>0</v>
      </c>
      <c r="AV41" s="83">
        <f t="shared" si="6"/>
        <v>0</v>
      </c>
      <c r="AW41" s="84">
        <f t="shared" si="6"/>
        <v>0</v>
      </c>
      <c r="AX41" s="88">
        <f t="shared" si="6"/>
        <v>0</v>
      </c>
      <c r="AY41" s="83">
        <f t="shared" si="6"/>
        <v>0</v>
      </c>
      <c r="AZ41" s="84">
        <f t="shared" si="6"/>
        <v>0</v>
      </c>
      <c r="BA41" s="82">
        <f t="shared" si="6"/>
        <v>0</v>
      </c>
      <c r="BB41" s="83">
        <f t="shared" si="6"/>
        <v>0</v>
      </c>
      <c r="BC41" s="86">
        <f t="shared" si="6"/>
        <v>0</v>
      </c>
      <c r="BD41" s="87">
        <f>SUM(BD10:BD40)</f>
        <v>0</v>
      </c>
      <c r="BE41" s="88">
        <f>SUM(BE10:BE40)</f>
        <v>0</v>
      </c>
      <c r="BF41" s="83">
        <f t="shared" ref="BF41:BS41" si="7">SUM(BF10:BF40)</f>
        <v>0</v>
      </c>
      <c r="BG41" s="83">
        <f t="shared" si="7"/>
        <v>0</v>
      </c>
      <c r="BH41" s="83">
        <f t="shared" si="7"/>
        <v>0</v>
      </c>
      <c r="BI41" s="83">
        <f t="shared" si="7"/>
        <v>0</v>
      </c>
      <c r="BJ41" s="83">
        <f t="shared" si="7"/>
        <v>0</v>
      </c>
      <c r="BK41" s="83">
        <f t="shared" si="7"/>
        <v>0</v>
      </c>
      <c r="BL41" s="83">
        <f t="shared" si="7"/>
        <v>0</v>
      </c>
      <c r="BM41" s="83">
        <f t="shared" si="7"/>
        <v>0</v>
      </c>
      <c r="BN41" s="83">
        <f t="shared" si="7"/>
        <v>0</v>
      </c>
      <c r="BO41" s="86">
        <f t="shared" si="7"/>
        <v>0</v>
      </c>
      <c r="BP41" s="85">
        <f t="shared" si="7"/>
        <v>0</v>
      </c>
      <c r="BQ41" s="82">
        <f t="shared" si="7"/>
        <v>0</v>
      </c>
      <c r="BR41" s="83">
        <f t="shared" si="7"/>
        <v>0</v>
      </c>
      <c r="BS41" s="84">
        <f t="shared" si="7"/>
        <v>0</v>
      </c>
      <c r="BT41" s="147"/>
    </row>
    <row r="42" spans="1:72" x14ac:dyDescent="0.25">
      <c r="A42" s="160" t="s">
        <v>105</v>
      </c>
      <c r="G42"/>
      <c r="H42" s="371">
        <f>H41+I41+J41</f>
        <v>0</v>
      </c>
      <c r="I42" s="372"/>
      <c r="J42" s="373"/>
      <c r="K42" s="371">
        <f>K41+L41+M41</f>
        <v>0</v>
      </c>
      <c r="L42" s="372"/>
      <c r="M42" s="373"/>
      <c r="N42" s="371">
        <f>N41+O41+P41</f>
        <v>0</v>
      </c>
      <c r="O42" s="372"/>
      <c r="P42" s="373"/>
      <c r="Q42" s="371">
        <f>Q41+R41+S41</f>
        <v>0</v>
      </c>
      <c r="R42" s="372"/>
      <c r="S42" s="373"/>
      <c r="T42" s="371">
        <f>T41+U41+V41</f>
        <v>0</v>
      </c>
      <c r="U42" s="372"/>
      <c r="V42" s="373"/>
      <c r="W42" s="371">
        <f>W41+X41+Y41</f>
        <v>0</v>
      </c>
      <c r="X42" s="372"/>
      <c r="Y42" s="373"/>
      <c r="Z42" s="371">
        <f>Z41+AA41+AB41</f>
        <v>0</v>
      </c>
      <c r="AA42" s="372"/>
      <c r="AB42" s="373"/>
      <c r="AC42" s="371">
        <f>AC41+AD41+AE41</f>
        <v>0</v>
      </c>
      <c r="AD42" s="372"/>
      <c r="AE42" s="373"/>
      <c r="AF42" s="371">
        <f>AF41+AG41+AH41</f>
        <v>0</v>
      </c>
      <c r="AG42" s="372"/>
      <c r="AH42" s="373"/>
      <c r="AI42" s="371">
        <f>AI41+AJ41+AK41</f>
        <v>0</v>
      </c>
      <c r="AJ42" s="372"/>
      <c r="AK42" s="373"/>
      <c r="AL42" s="371">
        <f>AL41+AM41+AN41</f>
        <v>0</v>
      </c>
      <c r="AM42" s="372"/>
      <c r="AN42" s="373"/>
      <c r="AO42" s="371">
        <f>AO41+AP41+AQ41</f>
        <v>0</v>
      </c>
      <c r="AP42" s="372"/>
      <c r="AQ42" s="373"/>
      <c r="AR42" s="371">
        <f>AR41+AS41+AT41</f>
        <v>0</v>
      </c>
      <c r="AS42" s="372"/>
      <c r="AT42" s="373"/>
      <c r="AU42" s="371">
        <f>AU41+AV41+AW41</f>
        <v>0</v>
      </c>
      <c r="AV42" s="372"/>
      <c r="AW42" s="373"/>
      <c r="AX42" s="371">
        <f>AX41+AY41+AZ41</f>
        <v>0</v>
      </c>
      <c r="AY42" s="372"/>
      <c r="AZ42" s="373"/>
      <c r="BA42" s="371">
        <f>BA41+BB41+BC41</f>
        <v>0</v>
      </c>
      <c r="BB42" s="372"/>
      <c r="BC42" s="373"/>
    </row>
    <row r="44" spans="1:72" ht="15.75" thickBot="1" x14ac:dyDescent="0.3"/>
    <row r="45" spans="1:72" x14ac:dyDescent="0.25">
      <c r="A45" s="16" t="s">
        <v>49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8"/>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1"/>
    </row>
    <row r="51" spans="1:56" ht="15.75" thickBot="1" x14ac:dyDescent="0.3">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4"/>
    </row>
    <row r="76" ht="14.25" customHeight="1" x14ac:dyDescent="0.25"/>
  </sheetData>
  <sheetProtection sheet="1" formatColumns="0"/>
  <customSheetViews>
    <customSheetView guid="{ABE79C96-2E0F-4520-AE53-F9D8E3E6E306}" scale="60" fitToPage="1" topLeftCell="B4">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topLeftCell="A4">
      <selection activeCell="E13" sqref="E13"/>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2:AQ42"/>
    <mergeCell ref="Z42:AB42"/>
    <mergeCell ref="AC42:AE42"/>
    <mergeCell ref="AF42:AH42"/>
    <mergeCell ref="AI42:AK42"/>
    <mergeCell ref="AL42:AN42"/>
    <mergeCell ref="H42:J42"/>
    <mergeCell ref="K42:M42"/>
    <mergeCell ref="N42:P42"/>
    <mergeCell ref="Q42:S42"/>
    <mergeCell ref="T42:V42"/>
    <mergeCell ref="W42:Y42"/>
    <mergeCell ref="BR8:BR9"/>
    <mergeCell ref="BJ8:BJ9"/>
    <mergeCell ref="BK8:BK9"/>
    <mergeCell ref="BL8:BL9"/>
    <mergeCell ref="BM8:BM9"/>
    <mergeCell ref="BN8:BN9"/>
    <mergeCell ref="BD8:BD9"/>
    <mergeCell ref="BE8:BE9"/>
    <mergeCell ref="BF8:BF9"/>
    <mergeCell ref="BG8:BG9"/>
    <mergeCell ref="BH8:BH9"/>
    <mergeCell ref="AR42:AT42"/>
    <mergeCell ref="AU42:AW42"/>
    <mergeCell ref="AX42:AZ42"/>
    <mergeCell ref="BA42:BC42"/>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40">
    <cfRule type="expression" dxfId="24" priority="5">
      <formula>WEEKDAY($B10,2)&gt;5</formula>
    </cfRule>
  </conditionalFormatting>
  <conditionalFormatting sqref="A10:B40">
    <cfRule type="expression" dxfId="23" priority="4">
      <formula>WEEKDAY($B10,2)&gt;5</formula>
    </cfRule>
  </conditionalFormatting>
  <conditionalFormatting sqref="F8:F40">
    <cfRule type="expression" dxfId="22" priority="3">
      <formula>COLUMN()</formula>
    </cfRule>
  </conditionalFormatting>
  <conditionalFormatting sqref="BD10:BD40">
    <cfRule type="expression" dxfId="21" priority="2">
      <formula>COLUMN()</formula>
    </cfRule>
  </conditionalFormatting>
  <conditionalFormatting sqref="BP10:BP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BS40">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5"/>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1.87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10</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Montag</v>
      </c>
      <c r="B10" s="209">
        <f>DATE(Ausblenden!$A$81,9,Ausblenden!$B81)</f>
        <v>45901</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39" si="1">SUM(G10:BC10)</f>
        <v>0</v>
      </c>
      <c r="BE10" s="96"/>
      <c r="BF10" s="96"/>
      <c r="BG10" s="96"/>
      <c r="BH10" s="96"/>
      <c r="BI10" s="96"/>
      <c r="BJ10" s="96"/>
      <c r="BK10" s="96"/>
      <c r="BL10" s="96"/>
      <c r="BM10" s="96"/>
      <c r="BN10" s="96"/>
      <c r="BO10" s="97"/>
      <c r="BP10" s="205">
        <f t="shared" ref="BP10:BP39" si="2">SUM(BE10:BO10)</f>
        <v>0</v>
      </c>
      <c r="BQ10" s="92"/>
      <c r="BR10" s="93"/>
      <c r="BS10" s="94"/>
      <c r="BT10" s="163"/>
    </row>
    <row r="11" spans="1:72" ht="21" customHeight="1" x14ac:dyDescent="0.25">
      <c r="A11" s="210" t="str">
        <f t="shared" ref="A11:A39" si="3">TEXT(B11,"TTTT")</f>
        <v>Dienstag</v>
      </c>
      <c r="B11" s="211">
        <f>DATE(Ausblenden!$A$81,9,Ausblenden!$B82)</f>
        <v>45902</v>
      </c>
      <c r="C11" s="76">
        <f t="shared" ref="C11:E39"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Mittwoch</v>
      </c>
      <c r="B12" s="211">
        <f>DATE(Ausblenden!$A$81,9,Ausblenden!$B83)</f>
        <v>45903</v>
      </c>
      <c r="C12" s="76">
        <f t="shared" si="4"/>
        <v>0</v>
      </c>
      <c r="D12" s="76">
        <f t="shared" si="0"/>
        <v>0</v>
      </c>
      <c r="E12" s="76">
        <f t="shared" si="0"/>
        <v>0</v>
      </c>
      <c r="F12" s="204">
        <f t="shared" ref="F12:F39"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Donnerstag</v>
      </c>
      <c r="B13" s="211">
        <f>DATE(Ausblenden!$A$81,9,Ausblenden!$B84)</f>
        <v>45904</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Freitag</v>
      </c>
      <c r="B14" s="211">
        <f>DATE(Ausblenden!$A$81,9,Ausblenden!$B85)</f>
        <v>45905</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Samstag</v>
      </c>
      <c r="B15" s="211">
        <f>DATE(Ausblenden!$A$81,9,Ausblenden!$B86)</f>
        <v>45906</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Sonntag</v>
      </c>
      <c r="B16" s="211">
        <f>DATE(Ausblenden!$A$81,9,Ausblenden!$B87)</f>
        <v>45907</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Montag</v>
      </c>
      <c r="B17" s="211">
        <f>DATE(Ausblenden!$A$81,9,Ausblenden!$B88)</f>
        <v>45908</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Dienstag</v>
      </c>
      <c r="B18" s="211">
        <f>DATE(Ausblenden!$A$81,9,Ausblenden!$B89)</f>
        <v>45909</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Mittwoch</v>
      </c>
      <c r="B19" s="211">
        <f>DATE(Ausblenden!$A$81,9,Ausblenden!$B90)</f>
        <v>45910</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Donnerstag</v>
      </c>
      <c r="B20" s="211">
        <f>DATE(Ausblenden!$A$81,9,Ausblenden!$B91)</f>
        <v>45911</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Freitag</v>
      </c>
      <c r="B21" s="211">
        <f>DATE(Ausblenden!$A$81,9,Ausblenden!$B92)</f>
        <v>45912</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Samstag</v>
      </c>
      <c r="B22" s="211">
        <f>DATE(Ausblenden!$A$81,9,Ausblenden!$B93)</f>
        <v>45913</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Sonntag</v>
      </c>
      <c r="B23" s="211">
        <f>DATE(Ausblenden!$A$81,9,Ausblenden!$B94)</f>
        <v>45914</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Montag</v>
      </c>
      <c r="B24" s="211">
        <f>DATE(Ausblenden!$A$81,9,Ausblenden!$B95)</f>
        <v>45915</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Dienstag</v>
      </c>
      <c r="B25" s="211">
        <f>DATE(Ausblenden!$A$81,9,Ausblenden!$B96)</f>
        <v>45916</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Mittwoch</v>
      </c>
      <c r="B26" s="211">
        <f>DATE(Ausblenden!$A$81,9,Ausblenden!$B97)</f>
        <v>45917</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Donnerstag</v>
      </c>
      <c r="B27" s="211">
        <f>DATE(Ausblenden!$A$81,9,Ausblenden!$B98)</f>
        <v>45918</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Freitag</v>
      </c>
      <c r="B28" s="211">
        <f>DATE(Ausblenden!$A$81,9,Ausblenden!$B99)</f>
        <v>45919</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Samstag</v>
      </c>
      <c r="B29" s="211">
        <f>DATE(Ausblenden!$A$81,9,Ausblenden!$B100)</f>
        <v>45920</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Sonntag</v>
      </c>
      <c r="B30" s="211">
        <f>DATE(Ausblenden!$A$81,9,Ausblenden!$B101)</f>
        <v>45921</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Montag</v>
      </c>
      <c r="B31" s="211">
        <f>DATE(Ausblenden!$A$81,9,Ausblenden!$B102)</f>
        <v>45922</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Dienstag</v>
      </c>
      <c r="B32" s="211">
        <f>DATE(Ausblenden!$A$81,9,Ausblenden!$B103)</f>
        <v>45923</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Mittwoch</v>
      </c>
      <c r="B33" s="211">
        <f>DATE(Ausblenden!$A$81,9,Ausblenden!$B104)</f>
        <v>45924</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Donnerstag</v>
      </c>
      <c r="B34" s="211">
        <f>DATE(Ausblenden!$A$81,9,Ausblenden!$B105)</f>
        <v>45925</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Freitag</v>
      </c>
      <c r="B35" s="211">
        <f>DATE(Ausblenden!$A$81,9,Ausblenden!$B106)</f>
        <v>45926</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Samstag</v>
      </c>
      <c r="B36" s="211">
        <f>DATE(Ausblenden!$A$81,9,Ausblenden!$B107)</f>
        <v>45927</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Sonntag</v>
      </c>
      <c r="B37" s="211">
        <f>DATE(Ausblenden!$A$81,9,Ausblenden!$B108)</f>
        <v>45928</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Montag</v>
      </c>
      <c r="B38" s="211">
        <f>DATE(Ausblenden!$A$81,9,Ausblenden!$B109)</f>
        <v>45929</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thickBot="1" x14ac:dyDescent="0.3">
      <c r="A39" s="210" t="str">
        <f t="shared" si="3"/>
        <v>Dienstag</v>
      </c>
      <c r="B39" s="211">
        <f>DATE(Ausblenden!$A$81,9,Ausblenden!$B110)</f>
        <v>45930</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06" t="s">
        <v>16</v>
      </c>
      <c r="B40" s="207"/>
      <c r="C40" s="82">
        <f t="shared" ref="C40:AH40" si="6">SUM(C10:C39)</f>
        <v>0</v>
      </c>
      <c r="D40" s="83">
        <f t="shared" si="6"/>
        <v>0</v>
      </c>
      <c r="E40" s="84">
        <f t="shared" si="6"/>
        <v>0</v>
      </c>
      <c r="F40" s="85">
        <f t="shared" si="6"/>
        <v>0</v>
      </c>
      <c r="G40" s="85">
        <f t="shared" si="6"/>
        <v>0</v>
      </c>
      <c r="H40" s="82">
        <f t="shared" si="6"/>
        <v>0</v>
      </c>
      <c r="I40" s="83">
        <f t="shared" si="6"/>
        <v>0</v>
      </c>
      <c r="J40" s="84">
        <f t="shared" si="6"/>
        <v>0</v>
      </c>
      <c r="K40" s="88">
        <f t="shared" si="6"/>
        <v>0</v>
      </c>
      <c r="L40" s="83">
        <f t="shared" si="6"/>
        <v>0</v>
      </c>
      <c r="M40" s="84">
        <f t="shared" si="6"/>
        <v>0</v>
      </c>
      <c r="N40" s="88">
        <f t="shared" si="6"/>
        <v>0</v>
      </c>
      <c r="O40" s="83">
        <f t="shared" si="6"/>
        <v>0</v>
      </c>
      <c r="P40" s="84">
        <f t="shared" si="6"/>
        <v>0</v>
      </c>
      <c r="Q40" s="88">
        <f t="shared" si="6"/>
        <v>0</v>
      </c>
      <c r="R40" s="83">
        <f t="shared" si="6"/>
        <v>0</v>
      </c>
      <c r="S40" s="84">
        <f t="shared" si="6"/>
        <v>0</v>
      </c>
      <c r="T40" s="88">
        <f t="shared" si="6"/>
        <v>0</v>
      </c>
      <c r="U40" s="83">
        <f t="shared" si="6"/>
        <v>0</v>
      </c>
      <c r="V40" s="84">
        <f t="shared" si="6"/>
        <v>0</v>
      </c>
      <c r="W40" s="88">
        <f t="shared" si="6"/>
        <v>0</v>
      </c>
      <c r="X40" s="83">
        <f t="shared" si="6"/>
        <v>0</v>
      </c>
      <c r="Y40" s="84">
        <f t="shared" si="6"/>
        <v>0</v>
      </c>
      <c r="Z40" s="88">
        <f t="shared" si="6"/>
        <v>0</v>
      </c>
      <c r="AA40" s="83">
        <f t="shared" si="6"/>
        <v>0</v>
      </c>
      <c r="AB40" s="84">
        <f t="shared" si="6"/>
        <v>0</v>
      </c>
      <c r="AC40" s="88">
        <f t="shared" si="6"/>
        <v>0</v>
      </c>
      <c r="AD40" s="83">
        <f t="shared" si="6"/>
        <v>0</v>
      </c>
      <c r="AE40" s="84">
        <f t="shared" si="6"/>
        <v>0</v>
      </c>
      <c r="AF40" s="88">
        <f t="shared" si="6"/>
        <v>0</v>
      </c>
      <c r="AG40" s="83">
        <f t="shared" si="6"/>
        <v>0</v>
      </c>
      <c r="AH40" s="84">
        <f t="shared" si="6"/>
        <v>0</v>
      </c>
      <c r="AI40" s="88">
        <f t="shared" ref="AI40:BN40" si="7">SUM(AI10:AI39)</f>
        <v>0</v>
      </c>
      <c r="AJ40" s="83">
        <f t="shared" si="7"/>
        <v>0</v>
      </c>
      <c r="AK40" s="84">
        <f t="shared" si="7"/>
        <v>0</v>
      </c>
      <c r="AL40" s="88">
        <f t="shared" si="7"/>
        <v>0</v>
      </c>
      <c r="AM40" s="83">
        <f t="shared" si="7"/>
        <v>0</v>
      </c>
      <c r="AN40" s="84">
        <f t="shared" si="7"/>
        <v>0</v>
      </c>
      <c r="AO40" s="88">
        <f t="shared" si="7"/>
        <v>0</v>
      </c>
      <c r="AP40" s="83">
        <f t="shared" si="7"/>
        <v>0</v>
      </c>
      <c r="AQ40" s="84">
        <f t="shared" si="7"/>
        <v>0</v>
      </c>
      <c r="AR40" s="88">
        <f t="shared" si="7"/>
        <v>0</v>
      </c>
      <c r="AS40" s="83">
        <f t="shared" si="7"/>
        <v>0</v>
      </c>
      <c r="AT40" s="84">
        <f t="shared" si="7"/>
        <v>0</v>
      </c>
      <c r="AU40" s="88">
        <f t="shared" si="7"/>
        <v>0</v>
      </c>
      <c r="AV40" s="83">
        <f t="shared" si="7"/>
        <v>0</v>
      </c>
      <c r="AW40" s="84">
        <f t="shared" si="7"/>
        <v>0</v>
      </c>
      <c r="AX40" s="88">
        <f t="shared" si="7"/>
        <v>0</v>
      </c>
      <c r="AY40" s="83">
        <f t="shared" si="7"/>
        <v>0</v>
      </c>
      <c r="AZ40" s="84">
        <f t="shared" si="7"/>
        <v>0</v>
      </c>
      <c r="BA40" s="82">
        <f t="shared" si="7"/>
        <v>0</v>
      </c>
      <c r="BB40" s="83">
        <f t="shared" si="7"/>
        <v>0</v>
      </c>
      <c r="BC40" s="86">
        <f t="shared" si="7"/>
        <v>0</v>
      </c>
      <c r="BD40" s="87">
        <f t="shared" si="7"/>
        <v>0</v>
      </c>
      <c r="BE40" s="88">
        <f t="shared" si="7"/>
        <v>0</v>
      </c>
      <c r="BF40" s="83">
        <f t="shared" si="7"/>
        <v>0</v>
      </c>
      <c r="BG40" s="83">
        <f t="shared" si="7"/>
        <v>0</v>
      </c>
      <c r="BH40" s="83">
        <f t="shared" si="7"/>
        <v>0</v>
      </c>
      <c r="BI40" s="83">
        <f t="shared" si="7"/>
        <v>0</v>
      </c>
      <c r="BJ40" s="83">
        <f t="shared" si="7"/>
        <v>0</v>
      </c>
      <c r="BK40" s="83">
        <f t="shared" si="7"/>
        <v>0</v>
      </c>
      <c r="BL40" s="83">
        <f t="shared" si="7"/>
        <v>0</v>
      </c>
      <c r="BM40" s="83">
        <f t="shared" si="7"/>
        <v>0</v>
      </c>
      <c r="BN40" s="83">
        <f t="shared" si="7"/>
        <v>0</v>
      </c>
      <c r="BO40" s="86">
        <f t="shared" ref="BO40:BS40" si="8">SUM(BO10:BO39)</f>
        <v>0</v>
      </c>
      <c r="BP40" s="85">
        <f t="shared" si="8"/>
        <v>0</v>
      </c>
      <c r="BQ40" s="82">
        <f t="shared" si="8"/>
        <v>0</v>
      </c>
      <c r="BR40" s="83">
        <f t="shared" si="8"/>
        <v>0</v>
      </c>
      <c r="BS40" s="84">
        <f t="shared" si="8"/>
        <v>0</v>
      </c>
      <c r="BT40" s="147"/>
    </row>
    <row r="41" spans="1:72" x14ac:dyDescent="0.25">
      <c r="A41" s="160" t="s">
        <v>105</v>
      </c>
      <c r="G41"/>
      <c r="H41" s="371">
        <f>H40+I40+J40</f>
        <v>0</v>
      </c>
      <c r="I41" s="372"/>
      <c r="J41" s="373"/>
      <c r="K41" s="371">
        <f>K40+L40+M40</f>
        <v>0</v>
      </c>
      <c r="L41" s="372"/>
      <c r="M41" s="373"/>
      <c r="N41" s="371">
        <f>N40+O40+P40</f>
        <v>0</v>
      </c>
      <c r="O41" s="372"/>
      <c r="P41" s="373"/>
      <c r="Q41" s="371">
        <f>Q40+R40+S40</f>
        <v>0</v>
      </c>
      <c r="R41" s="372"/>
      <c r="S41" s="373"/>
      <c r="T41" s="371">
        <f>T40+U40+V40</f>
        <v>0</v>
      </c>
      <c r="U41" s="372"/>
      <c r="V41" s="373"/>
      <c r="W41" s="371">
        <f>W40+X40+Y40</f>
        <v>0</v>
      </c>
      <c r="X41" s="372"/>
      <c r="Y41" s="373"/>
      <c r="Z41" s="371">
        <f>Z40+AA40+AB40</f>
        <v>0</v>
      </c>
      <c r="AA41" s="372"/>
      <c r="AB41" s="373"/>
      <c r="AC41" s="371">
        <f>AC40+AD40+AE40</f>
        <v>0</v>
      </c>
      <c r="AD41" s="372"/>
      <c r="AE41" s="373"/>
      <c r="AF41" s="371">
        <f>AF40+AG40+AH40</f>
        <v>0</v>
      </c>
      <c r="AG41" s="372"/>
      <c r="AH41" s="373"/>
      <c r="AI41" s="371">
        <f>AI40+AJ40+AK40</f>
        <v>0</v>
      </c>
      <c r="AJ41" s="372"/>
      <c r="AK41" s="373"/>
      <c r="AL41" s="371">
        <f>AL40+AM40+AN40</f>
        <v>0</v>
      </c>
      <c r="AM41" s="372"/>
      <c r="AN41" s="373"/>
      <c r="AO41" s="371">
        <f>AO40+AP40+AQ40</f>
        <v>0</v>
      </c>
      <c r="AP41" s="372"/>
      <c r="AQ41" s="373"/>
      <c r="AR41" s="371">
        <f>AR40+AS40+AT40</f>
        <v>0</v>
      </c>
      <c r="AS41" s="372"/>
      <c r="AT41" s="373"/>
      <c r="AU41" s="371">
        <f>AU40+AV40+AW40</f>
        <v>0</v>
      </c>
      <c r="AV41" s="372"/>
      <c r="AW41" s="373"/>
      <c r="AX41" s="371">
        <f>AX40+AY40+AZ40</f>
        <v>0</v>
      </c>
      <c r="AY41" s="372"/>
      <c r="AZ41" s="373"/>
      <c r="BA41" s="371">
        <f>BA40+BB40+BC40</f>
        <v>0</v>
      </c>
      <c r="BB41" s="372"/>
      <c r="BC41" s="373"/>
    </row>
    <row r="43" spans="1:72" ht="15.75" thickBot="1" x14ac:dyDescent="0.3"/>
    <row r="44" spans="1:72" x14ac:dyDescent="0.25">
      <c r="A44" s="16" t="s">
        <v>49</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8"/>
    </row>
    <row r="45" spans="1:72" x14ac:dyDescent="0.25">
      <c r="A45" s="19"/>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1"/>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ht="15.75" thickBot="1" x14ac:dyDescent="0.3">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4"/>
    </row>
    <row r="75"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BS1" sqref="BS1:BU1048576"/>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1:AQ41"/>
    <mergeCell ref="Z41:AB41"/>
    <mergeCell ref="AC41:AE41"/>
    <mergeCell ref="AF41:AH41"/>
    <mergeCell ref="AI41:AK41"/>
    <mergeCell ref="AL41:AN41"/>
    <mergeCell ref="H41:J41"/>
    <mergeCell ref="K41:M41"/>
    <mergeCell ref="N41:P41"/>
    <mergeCell ref="Q41:S41"/>
    <mergeCell ref="T41:V41"/>
    <mergeCell ref="W41:Y41"/>
    <mergeCell ref="BR8:BR9"/>
    <mergeCell ref="BJ8:BJ9"/>
    <mergeCell ref="BK8:BK9"/>
    <mergeCell ref="BL8:BL9"/>
    <mergeCell ref="BM8:BM9"/>
    <mergeCell ref="BN8:BN9"/>
    <mergeCell ref="BD8:BD9"/>
    <mergeCell ref="BE8:BE9"/>
    <mergeCell ref="BF8:BF9"/>
    <mergeCell ref="BG8:BG9"/>
    <mergeCell ref="BH8:BH9"/>
    <mergeCell ref="AR41:AT41"/>
    <mergeCell ref="AU41:AW41"/>
    <mergeCell ref="AX41:AZ41"/>
    <mergeCell ref="BA41:BC41"/>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39">
    <cfRule type="expression" dxfId="19" priority="5">
      <formula>WEEKDAY($B10,2)&gt;5</formula>
    </cfRule>
  </conditionalFormatting>
  <conditionalFormatting sqref="A10:B39">
    <cfRule type="expression" dxfId="18" priority="4">
      <formula>WEEKDAY($B10,2)&gt;5</formula>
    </cfRule>
  </conditionalFormatting>
  <conditionalFormatting sqref="F8:F39">
    <cfRule type="expression" dxfId="17" priority="3">
      <formula>COLUMN()</formula>
    </cfRule>
  </conditionalFormatting>
  <conditionalFormatting sqref="BD10:BD39">
    <cfRule type="expression" dxfId="16" priority="2">
      <formula>COLUMN()</formula>
    </cfRule>
  </conditionalFormatting>
  <conditionalFormatting sqref="BP10:BP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BS39">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6"/>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2.2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11</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Mittwoch</v>
      </c>
      <c r="B10" s="209">
        <f>DATE(Ausblenden!$A$81,10,Ausblenden!$B81)</f>
        <v>45931</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40" si="1">SUM(G10:BC10)</f>
        <v>0</v>
      </c>
      <c r="BE10" s="96"/>
      <c r="BF10" s="96"/>
      <c r="BG10" s="96"/>
      <c r="BH10" s="96"/>
      <c r="BI10" s="96"/>
      <c r="BJ10" s="96"/>
      <c r="BK10" s="96"/>
      <c r="BL10" s="96"/>
      <c r="BM10" s="96"/>
      <c r="BN10" s="96"/>
      <c r="BO10" s="97"/>
      <c r="BP10" s="205">
        <f t="shared" ref="BP10:BP40" si="2">SUM(BE10:BO10)</f>
        <v>0</v>
      </c>
      <c r="BQ10" s="92"/>
      <c r="BR10" s="93"/>
      <c r="BS10" s="94"/>
      <c r="BT10" s="163"/>
    </row>
    <row r="11" spans="1:72" ht="21" customHeight="1" x14ac:dyDescent="0.25">
      <c r="A11" s="210" t="str">
        <f t="shared" ref="A11:A40" si="3">TEXT(B11,"TTTT")</f>
        <v>Donnerstag</v>
      </c>
      <c r="B11" s="211">
        <f>DATE(Ausblenden!$A$81,10,Ausblenden!$B82)</f>
        <v>45932</v>
      </c>
      <c r="C11" s="76">
        <f t="shared" ref="C11:E40"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66" t="str">
        <f t="shared" si="3"/>
        <v>Freitag</v>
      </c>
      <c r="B12" s="267">
        <f>DATE(Ausblenden!$A$81,10,Ausblenden!$B83)</f>
        <v>45933</v>
      </c>
      <c r="C12" s="243">
        <f t="shared" si="4"/>
        <v>0</v>
      </c>
      <c r="D12" s="243">
        <f t="shared" si="0"/>
        <v>0</v>
      </c>
      <c r="E12" s="243">
        <f t="shared" si="0"/>
        <v>0</v>
      </c>
      <c r="F12" s="204">
        <f t="shared" ref="F12:F40" si="5">SUM(C12:E12)</f>
        <v>0</v>
      </c>
      <c r="G12" s="245"/>
      <c r="H12" s="246"/>
      <c r="I12" s="247"/>
      <c r="J12" s="248"/>
      <c r="K12" s="249"/>
      <c r="L12" s="247"/>
      <c r="M12" s="248"/>
      <c r="N12" s="249"/>
      <c r="O12" s="247"/>
      <c r="P12" s="248"/>
      <c r="Q12" s="249"/>
      <c r="R12" s="247"/>
      <c r="S12" s="248"/>
      <c r="T12" s="249"/>
      <c r="U12" s="247"/>
      <c r="V12" s="248"/>
      <c r="W12" s="249"/>
      <c r="X12" s="247"/>
      <c r="Y12" s="248"/>
      <c r="Z12" s="249"/>
      <c r="AA12" s="247"/>
      <c r="AB12" s="248"/>
      <c r="AC12" s="249"/>
      <c r="AD12" s="247"/>
      <c r="AE12" s="248"/>
      <c r="AF12" s="249"/>
      <c r="AG12" s="247"/>
      <c r="AH12" s="248"/>
      <c r="AI12" s="249"/>
      <c r="AJ12" s="247"/>
      <c r="AK12" s="248"/>
      <c r="AL12" s="249"/>
      <c r="AM12" s="247"/>
      <c r="AN12" s="248"/>
      <c r="AO12" s="249"/>
      <c r="AP12" s="247"/>
      <c r="AQ12" s="248"/>
      <c r="AR12" s="249"/>
      <c r="AS12" s="247"/>
      <c r="AT12" s="248"/>
      <c r="AU12" s="249"/>
      <c r="AV12" s="247"/>
      <c r="AW12" s="248"/>
      <c r="AX12" s="249"/>
      <c r="AY12" s="247"/>
      <c r="AZ12" s="248"/>
      <c r="BA12" s="246"/>
      <c r="BB12" s="247"/>
      <c r="BC12" s="247"/>
      <c r="BD12" s="204">
        <f t="shared" si="1"/>
        <v>0</v>
      </c>
      <c r="BE12" s="250"/>
      <c r="BF12" s="250"/>
      <c r="BG12" s="250"/>
      <c r="BH12" s="250"/>
      <c r="BI12" s="250"/>
      <c r="BJ12" s="250"/>
      <c r="BK12" s="250"/>
      <c r="BL12" s="250"/>
      <c r="BM12" s="250"/>
      <c r="BN12" s="250"/>
      <c r="BO12" s="251"/>
      <c r="BP12" s="205">
        <f t="shared" si="2"/>
        <v>0</v>
      </c>
      <c r="BQ12" s="252"/>
      <c r="BR12" s="250"/>
      <c r="BS12" s="253"/>
      <c r="BT12" s="164"/>
    </row>
    <row r="13" spans="1:72" ht="21" customHeight="1" x14ac:dyDescent="0.25">
      <c r="A13" s="210" t="str">
        <f t="shared" si="3"/>
        <v>Samstag</v>
      </c>
      <c r="B13" s="211">
        <f>DATE(Ausblenden!$A$81,10,Ausblenden!$B84)</f>
        <v>45934</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Sonntag</v>
      </c>
      <c r="B14" s="211">
        <f>DATE(Ausblenden!$A$81,10,Ausblenden!$B85)</f>
        <v>45935</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34" t="str">
        <f t="shared" si="3"/>
        <v>Montag</v>
      </c>
      <c r="B15" s="235">
        <f>DATE(Ausblenden!$A$81,10,Ausblenden!$B86)</f>
        <v>45936</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34" t="str">
        <f t="shared" si="3"/>
        <v>Dienstag</v>
      </c>
      <c r="B16" s="235">
        <f>DATE(Ausblenden!$A$81,10,Ausblenden!$B87)</f>
        <v>45937</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34" t="str">
        <f t="shared" si="3"/>
        <v>Mittwoch</v>
      </c>
      <c r="B17" s="235">
        <f>DATE(Ausblenden!$A$81,10,Ausblenden!$B88)</f>
        <v>45938</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34" t="str">
        <f t="shared" si="3"/>
        <v>Donnerstag</v>
      </c>
      <c r="B18" s="235">
        <f>DATE(Ausblenden!$A$81,10,Ausblenden!$B89)</f>
        <v>45939</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34" t="str">
        <f t="shared" si="3"/>
        <v>Freitag</v>
      </c>
      <c r="B19" s="235">
        <f>DATE(Ausblenden!$A$81,10,Ausblenden!$B90)</f>
        <v>45940</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Samstag</v>
      </c>
      <c r="B20" s="211">
        <f>DATE(Ausblenden!$A$81,10,Ausblenden!$B91)</f>
        <v>45941</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Sonntag</v>
      </c>
      <c r="B21" s="211">
        <f>DATE(Ausblenden!$A$81,10,Ausblenden!$B92)</f>
        <v>45942</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34" t="str">
        <f t="shared" si="3"/>
        <v>Montag</v>
      </c>
      <c r="B22" s="235">
        <f>DATE(Ausblenden!$A$81,10,Ausblenden!$B93)</f>
        <v>45943</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34" t="str">
        <f t="shared" si="3"/>
        <v>Dienstag</v>
      </c>
      <c r="B23" s="235">
        <f>DATE(Ausblenden!$A$81,10,Ausblenden!$B94)</f>
        <v>45944</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34" t="str">
        <f t="shared" si="3"/>
        <v>Mittwoch</v>
      </c>
      <c r="B24" s="235">
        <f>DATE(Ausblenden!$A$81,10,Ausblenden!$B95)</f>
        <v>45945</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34" t="str">
        <f t="shared" si="3"/>
        <v>Donnerstag</v>
      </c>
      <c r="B25" s="235">
        <f>DATE(Ausblenden!$A$81,10,Ausblenden!$B96)</f>
        <v>45946</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34" t="str">
        <f t="shared" si="3"/>
        <v>Freitag</v>
      </c>
      <c r="B26" s="235">
        <f>DATE(Ausblenden!$A$81,10,Ausblenden!$B97)</f>
        <v>45947</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Samstag</v>
      </c>
      <c r="B27" s="211">
        <f>DATE(Ausblenden!$A$81,10,Ausblenden!$B98)</f>
        <v>45948</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Sonntag</v>
      </c>
      <c r="B28" s="211">
        <f>DATE(Ausblenden!$A$81,10,Ausblenden!$B99)</f>
        <v>45949</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Montag</v>
      </c>
      <c r="B29" s="211">
        <f>DATE(Ausblenden!$A$81,10,Ausblenden!$B100)</f>
        <v>45950</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Dienstag</v>
      </c>
      <c r="B30" s="211">
        <f>DATE(Ausblenden!$A$81,10,Ausblenden!$B101)</f>
        <v>45951</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Mittwoch</v>
      </c>
      <c r="B31" s="211">
        <f>DATE(Ausblenden!$A$81,10,Ausblenden!$B102)</f>
        <v>45952</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Donnerstag</v>
      </c>
      <c r="B32" s="211">
        <f>DATE(Ausblenden!$A$81,10,Ausblenden!$B103)</f>
        <v>45953</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Freitag</v>
      </c>
      <c r="B33" s="211">
        <f>DATE(Ausblenden!$A$81,10,Ausblenden!$B104)</f>
        <v>45954</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Samstag</v>
      </c>
      <c r="B34" s="211">
        <f>DATE(Ausblenden!$A$81,10,Ausblenden!$B105)</f>
        <v>45955</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Sonntag</v>
      </c>
      <c r="B35" s="211">
        <f>DATE(Ausblenden!$A$81,10,Ausblenden!$B106)</f>
        <v>45956</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Montag</v>
      </c>
      <c r="B36" s="211">
        <f>DATE(Ausblenden!$A$81,10,Ausblenden!$B107)</f>
        <v>45957</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Dienstag</v>
      </c>
      <c r="B37" s="211">
        <f>DATE(Ausblenden!$A$81,10,Ausblenden!$B108)</f>
        <v>45958</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Mittwoch</v>
      </c>
      <c r="B38" s="211">
        <f>DATE(Ausblenden!$A$81,10,Ausblenden!$B109)</f>
        <v>45959</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x14ac:dyDescent="0.25">
      <c r="A39" s="210" t="str">
        <f t="shared" si="3"/>
        <v>Donnerstag</v>
      </c>
      <c r="B39" s="211">
        <f>DATE(Ausblenden!$A$81,10,Ausblenden!$B110)</f>
        <v>45960</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68" t="str">
        <f t="shared" si="3"/>
        <v>Freitag</v>
      </c>
      <c r="B40" s="269">
        <f>DATE(Ausblenden!$A$81,10,Ausblenden!$B111)</f>
        <v>45961</v>
      </c>
      <c r="C40" s="243">
        <f t="shared" si="4"/>
        <v>0</v>
      </c>
      <c r="D40" s="243">
        <f t="shared" si="4"/>
        <v>0</v>
      </c>
      <c r="E40" s="243">
        <f t="shared" si="4"/>
        <v>0</v>
      </c>
      <c r="F40" s="204">
        <f t="shared" si="5"/>
        <v>0</v>
      </c>
      <c r="G40" s="245"/>
      <c r="H40" s="246"/>
      <c r="I40" s="247"/>
      <c r="J40" s="248"/>
      <c r="K40" s="249"/>
      <c r="L40" s="247"/>
      <c r="M40" s="248"/>
      <c r="N40" s="249"/>
      <c r="O40" s="247"/>
      <c r="P40" s="248"/>
      <c r="Q40" s="249"/>
      <c r="R40" s="247"/>
      <c r="S40" s="248"/>
      <c r="T40" s="249"/>
      <c r="U40" s="247"/>
      <c r="V40" s="248"/>
      <c r="W40" s="249"/>
      <c r="X40" s="247"/>
      <c r="Y40" s="248"/>
      <c r="Z40" s="249"/>
      <c r="AA40" s="247"/>
      <c r="AB40" s="248"/>
      <c r="AC40" s="249"/>
      <c r="AD40" s="247"/>
      <c r="AE40" s="248"/>
      <c r="AF40" s="249"/>
      <c r="AG40" s="247"/>
      <c r="AH40" s="248"/>
      <c r="AI40" s="249"/>
      <c r="AJ40" s="247"/>
      <c r="AK40" s="248"/>
      <c r="AL40" s="249"/>
      <c r="AM40" s="247"/>
      <c r="AN40" s="248"/>
      <c r="AO40" s="249"/>
      <c r="AP40" s="247"/>
      <c r="AQ40" s="248"/>
      <c r="AR40" s="249"/>
      <c r="AS40" s="247"/>
      <c r="AT40" s="248"/>
      <c r="AU40" s="249"/>
      <c r="AV40" s="247"/>
      <c r="AW40" s="248"/>
      <c r="AX40" s="249"/>
      <c r="AY40" s="247"/>
      <c r="AZ40" s="248"/>
      <c r="BA40" s="246"/>
      <c r="BB40" s="247"/>
      <c r="BC40" s="247"/>
      <c r="BD40" s="204">
        <f t="shared" si="1"/>
        <v>0</v>
      </c>
      <c r="BE40" s="250"/>
      <c r="BF40" s="250"/>
      <c r="BG40" s="250"/>
      <c r="BH40" s="250"/>
      <c r="BI40" s="250"/>
      <c r="BJ40" s="250"/>
      <c r="BK40" s="250"/>
      <c r="BL40" s="250"/>
      <c r="BM40" s="250"/>
      <c r="BN40" s="250"/>
      <c r="BO40" s="251"/>
      <c r="BP40" s="205">
        <f t="shared" si="2"/>
        <v>0</v>
      </c>
      <c r="BQ40" s="270"/>
      <c r="BR40" s="271"/>
      <c r="BS40" s="272"/>
      <c r="BT40" s="146"/>
    </row>
    <row r="41" spans="1:72" ht="21" customHeight="1" thickBot="1" x14ac:dyDescent="0.3">
      <c r="A41" s="206" t="s">
        <v>16</v>
      </c>
      <c r="B41" s="207"/>
      <c r="C41" s="82">
        <f>SUM(C10:C40)</f>
        <v>0</v>
      </c>
      <c r="D41" s="83">
        <f>SUM(D10:D40)</f>
        <v>0</v>
      </c>
      <c r="E41" s="84">
        <f>SUM(E10:E40)</f>
        <v>0</v>
      </c>
      <c r="F41" s="85">
        <f>SUM(F10:F40)</f>
        <v>0</v>
      </c>
      <c r="G41" s="85">
        <f t="shared" ref="G41:BC41" si="6">SUM(G10:G40)</f>
        <v>0</v>
      </c>
      <c r="H41" s="82">
        <f t="shared" si="6"/>
        <v>0</v>
      </c>
      <c r="I41" s="83">
        <f t="shared" si="6"/>
        <v>0</v>
      </c>
      <c r="J41" s="84">
        <f t="shared" si="6"/>
        <v>0</v>
      </c>
      <c r="K41" s="88">
        <f t="shared" si="6"/>
        <v>0</v>
      </c>
      <c r="L41" s="83">
        <f t="shared" si="6"/>
        <v>0</v>
      </c>
      <c r="M41" s="84">
        <f t="shared" si="6"/>
        <v>0</v>
      </c>
      <c r="N41" s="88">
        <f t="shared" si="6"/>
        <v>0</v>
      </c>
      <c r="O41" s="83">
        <f t="shared" si="6"/>
        <v>0</v>
      </c>
      <c r="P41" s="84">
        <f t="shared" si="6"/>
        <v>0</v>
      </c>
      <c r="Q41" s="88">
        <f t="shared" si="6"/>
        <v>0</v>
      </c>
      <c r="R41" s="83">
        <f t="shared" si="6"/>
        <v>0</v>
      </c>
      <c r="S41" s="84">
        <f t="shared" si="6"/>
        <v>0</v>
      </c>
      <c r="T41" s="88">
        <f t="shared" si="6"/>
        <v>0</v>
      </c>
      <c r="U41" s="83">
        <f t="shared" si="6"/>
        <v>0</v>
      </c>
      <c r="V41" s="84">
        <f t="shared" si="6"/>
        <v>0</v>
      </c>
      <c r="W41" s="88">
        <f t="shared" si="6"/>
        <v>0</v>
      </c>
      <c r="X41" s="83">
        <f t="shared" si="6"/>
        <v>0</v>
      </c>
      <c r="Y41" s="84">
        <f t="shared" si="6"/>
        <v>0</v>
      </c>
      <c r="Z41" s="88">
        <f t="shared" si="6"/>
        <v>0</v>
      </c>
      <c r="AA41" s="83">
        <f t="shared" si="6"/>
        <v>0</v>
      </c>
      <c r="AB41" s="84">
        <f t="shared" si="6"/>
        <v>0</v>
      </c>
      <c r="AC41" s="88">
        <f t="shared" si="6"/>
        <v>0</v>
      </c>
      <c r="AD41" s="83">
        <f t="shared" si="6"/>
        <v>0</v>
      </c>
      <c r="AE41" s="84">
        <f t="shared" si="6"/>
        <v>0</v>
      </c>
      <c r="AF41" s="88">
        <f t="shared" si="6"/>
        <v>0</v>
      </c>
      <c r="AG41" s="83">
        <f t="shared" si="6"/>
        <v>0</v>
      </c>
      <c r="AH41" s="84">
        <f t="shared" si="6"/>
        <v>0</v>
      </c>
      <c r="AI41" s="88">
        <f t="shared" si="6"/>
        <v>0</v>
      </c>
      <c r="AJ41" s="83">
        <f t="shared" si="6"/>
        <v>0</v>
      </c>
      <c r="AK41" s="84">
        <f t="shared" si="6"/>
        <v>0</v>
      </c>
      <c r="AL41" s="88">
        <f t="shared" si="6"/>
        <v>0</v>
      </c>
      <c r="AM41" s="83">
        <f t="shared" si="6"/>
        <v>0</v>
      </c>
      <c r="AN41" s="84">
        <f t="shared" si="6"/>
        <v>0</v>
      </c>
      <c r="AO41" s="88">
        <f t="shared" si="6"/>
        <v>0</v>
      </c>
      <c r="AP41" s="83">
        <f t="shared" si="6"/>
        <v>0</v>
      </c>
      <c r="AQ41" s="84">
        <f t="shared" si="6"/>
        <v>0</v>
      </c>
      <c r="AR41" s="88">
        <f t="shared" si="6"/>
        <v>0</v>
      </c>
      <c r="AS41" s="83">
        <f t="shared" si="6"/>
        <v>0</v>
      </c>
      <c r="AT41" s="84">
        <f t="shared" si="6"/>
        <v>0</v>
      </c>
      <c r="AU41" s="88">
        <f t="shared" si="6"/>
        <v>0</v>
      </c>
      <c r="AV41" s="83">
        <f t="shared" si="6"/>
        <v>0</v>
      </c>
      <c r="AW41" s="84">
        <f t="shared" si="6"/>
        <v>0</v>
      </c>
      <c r="AX41" s="88">
        <f t="shared" si="6"/>
        <v>0</v>
      </c>
      <c r="AY41" s="83">
        <f t="shared" si="6"/>
        <v>0</v>
      </c>
      <c r="AZ41" s="84">
        <f t="shared" si="6"/>
        <v>0</v>
      </c>
      <c r="BA41" s="82">
        <f t="shared" si="6"/>
        <v>0</v>
      </c>
      <c r="BB41" s="83">
        <f t="shared" si="6"/>
        <v>0</v>
      </c>
      <c r="BC41" s="86">
        <f t="shared" si="6"/>
        <v>0</v>
      </c>
      <c r="BD41" s="87">
        <f>SUM(BD10:BD40)</f>
        <v>0</v>
      </c>
      <c r="BE41" s="88">
        <f>SUM(BE10:BE40)</f>
        <v>0</v>
      </c>
      <c r="BF41" s="83">
        <f t="shared" ref="BF41:BS41" si="7">SUM(BF10:BF40)</f>
        <v>0</v>
      </c>
      <c r="BG41" s="83">
        <f t="shared" si="7"/>
        <v>0</v>
      </c>
      <c r="BH41" s="83">
        <f t="shared" si="7"/>
        <v>0</v>
      </c>
      <c r="BI41" s="83">
        <f t="shared" si="7"/>
        <v>0</v>
      </c>
      <c r="BJ41" s="83">
        <f t="shared" si="7"/>
        <v>0</v>
      </c>
      <c r="BK41" s="83">
        <f t="shared" si="7"/>
        <v>0</v>
      </c>
      <c r="BL41" s="83">
        <f t="shared" si="7"/>
        <v>0</v>
      </c>
      <c r="BM41" s="83">
        <f t="shared" si="7"/>
        <v>0</v>
      </c>
      <c r="BN41" s="83">
        <f t="shared" si="7"/>
        <v>0</v>
      </c>
      <c r="BO41" s="86">
        <f t="shared" si="7"/>
        <v>0</v>
      </c>
      <c r="BP41" s="85">
        <f t="shared" si="7"/>
        <v>0</v>
      </c>
      <c r="BQ41" s="82">
        <f t="shared" si="7"/>
        <v>0</v>
      </c>
      <c r="BR41" s="83">
        <f t="shared" si="7"/>
        <v>0</v>
      </c>
      <c r="BS41" s="84">
        <f t="shared" si="7"/>
        <v>0</v>
      </c>
      <c r="BT41" s="147"/>
    </row>
    <row r="42" spans="1:72" x14ac:dyDescent="0.25">
      <c r="A42" s="160" t="s">
        <v>105</v>
      </c>
      <c r="G42"/>
      <c r="H42" s="371">
        <f>H41+I41+J41</f>
        <v>0</v>
      </c>
      <c r="I42" s="372"/>
      <c r="J42" s="373"/>
      <c r="K42" s="371">
        <f>K41+L41+M41</f>
        <v>0</v>
      </c>
      <c r="L42" s="372"/>
      <c r="M42" s="373"/>
      <c r="N42" s="371">
        <f>N41+O41+P41</f>
        <v>0</v>
      </c>
      <c r="O42" s="372"/>
      <c r="P42" s="373"/>
      <c r="Q42" s="371">
        <f>Q41+R41+S41</f>
        <v>0</v>
      </c>
      <c r="R42" s="372"/>
      <c r="S42" s="373"/>
      <c r="T42" s="371">
        <f>T41+U41+V41</f>
        <v>0</v>
      </c>
      <c r="U42" s="372"/>
      <c r="V42" s="373"/>
      <c r="W42" s="371">
        <f>W41+X41+Y41</f>
        <v>0</v>
      </c>
      <c r="X42" s="372"/>
      <c r="Y42" s="373"/>
      <c r="Z42" s="371">
        <f>Z41+AA41+AB41</f>
        <v>0</v>
      </c>
      <c r="AA42" s="372"/>
      <c r="AB42" s="373"/>
      <c r="AC42" s="371">
        <f>AC41+AD41+AE41</f>
        <v>0</v>
      </c>
      <c r="AD42" s="372"/>
      <c r="AE42" s="373"/>
      <c r="AF42" s="371">
        <f>AF41+AG41+AH41</f>
        <v>0</v>
      </c>
      <c r="AG42" s="372"/>
      <c r="AH42" s="373"/>
      <c r="AI42" s="371">
        <f>AI41+AJ41+AK41</f>
        <v>0</v>
      </c>
      <c r="AJ42" s="372"/>
      <c r="AK42" s="373"/>
      <c r="AL42" s="371">
        <f>AL41+AM41+AN41</f>
        <v>0</v>
      </c>
      <c r="AM42" s="372"/>
      <c r="AN42" s="373"/>
      <c r="AO42" s="371">
        <f>AO41+AP41+AQ41</f>
        <v>0</v>
      </c>
      <c r="AP42" s="372"/>
      <c r="AQ42" s="373"/>
      <c r="AR42" s="371">
        <f>AR41+AS41+AT41</f>
        <v>0</v>
      </c>
      <c r="AS42" s="372"/>
      <c r="AT42" s="373"/>
      <c r="AU42" s="371">
        <f>AU41+AV41+AW41</f>
        <v>0</v>
      </c>
      <c r="AV42" s="372"/>
      <c r="AW42" s="373"/>
      <c r="AX42" s="371">
        <f>AX41+AY41+AZ41</f>
        <v>0</v>
      </c>
      <c r="AY42" s="372"/>
      <c r="AZ42" s="373"/>
      <c r="BA42" s="371">
        <f>BA41+BB41+BC41</f>
        <v>0</v>
      </c>
      <c r="BB42" s="372"/>
      <c r="BC42" s="373"/>
    </row>
    <row r="44" spans="1:72" ht="15.75" thickBot="1" x14ac:dyDescent="0.3"/>
    <row r="45" spans="1:72" x14ac:dyDescent="0.25">
      <c r="A45" s="16" t="s">
        <v>49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8"/>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1"/>
    </row>
    <row r="51" spans="1:56" ht="15.75" thickBot="1" x14ac:dyDescent="0.3">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4"/>
    </row>
    <row r="76"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AG38" sqref="AG38"/>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2:AQ42"/>
    <mergeCell ref="Z42:AB42"/>
    <mergeCell ref="AC42:AE42"/>
    <mergeCell ref="AF42:AH42"/>
    <mergeCell ref="AI42:AK42"/>
    <mergeCell ref="AL42:AN42"/>
    <mergeCell ref="H42:J42"/>
    <mergeCell ref="K42:M42"/>
    <mergeCell ref="N42:P42"/>
    <mergeCell ref="Q42:S42"/>
    <mergeCell ref="T42:V42"/>
    <mergeCell ref="W42:Y42"/>
    <mergeCell ref="BR8:BR9"/>
    <mergeCell ref="BJ8:BJ9"/>
    <mergeCell ref="BK8:BK9"/>
    <mergeCell ref="BL8:BL9"/>
    <mergeCell ref="BM8:BM9"/>
    <mergeCell ref="BN8:BN9"/>
    <mergeCell ref="BD8:BD9"/>
    <mergeCell ref="BE8:BE9"/>
    <mergeCell ref="BF8:BF9"/>
    <mergeCell ref="BG8:BG9"/>
    <mergeCell ref="BH8:BH9"/>
    <mergeCell ref="AR42:AT42"/>
    <mergeCell ref="AU42:AW42"/>
    <mergeCell ref="AX42:AZ42"/>
    <mergeCell ref="BA42:BC42"/>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40">
    <cfRule type="expression" dxfId="14" priority="5">
      <formula>WEEKDAY($B10,2)&gt;5</formula>
    </cfRule>
  </conditionalFormatting>
  <conditionalFormatting sqref="A10:B40">
    <cfRule type="expression" dxfId="13" priority="4">
      <formula>WEEKDAY($B10,2)&gt;5</formula>
    </cfRule>
  </conditionalFormatting>
  <conditionalFormatting sqref="F8:F40">
    <cfRule type="expression" dxfId="12" priority="3">
      <formula>COLUMN()</formula>
    </cfRule>
  </conditionalFormatting>
  <conditionalFormatting sqref="BD10:BD40">
    <cfRule type="expression" dxfId="11" priority="2">
      <formula>COLUMN()</formula>
    </cfRule>
  </conditionalFormatting>
  <conditionalFormatting sqref="BP10:BP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BS40">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5"/>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9.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12</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Samstag</v>
      </c>
      <c r="B10" s="209">
        <f>DATE(Ausblenden!$A$81,11,Ausblenden!$B81)</f>
        <v>45962</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39" si="1">SUM(G10:BC10)</f>
        <v>0</v>
      </c>
      <c r="BE10" s="96"/>
      <c r="BF10" s="96"/>
      <c r="BG10" s="96"/>
      <c r="BH10" s="96"/>
      <c r="BI10" s="96"/>
      <c r="BJ10" s="96"/>
      <c r="BK10" s="96"/>
      <c r="BL10" s="96"/>
      <c r="BM10" s="96"/>
      <c r="BN10" s="96"/>
      <c r="BO10" s="97"/>
      <c r="BP10" s="205">
        <f t="shared" ref="BP10:BP39" si="2">SUM(BE10:BO10)</f>
        <v>0</v>
      </c>
      <c r="BQ10" s="92"/>
      <c r="BR10" s="93"/>
      <c r="BS10" s="94"/>
      <c r="BT10" s="163"/>
    </row>
    <row r="11" spans="1:72" ht="21" customHeight="1" x14ac:dyDescent="0.25">
      <c r="A11" s="210" t="str">
        <f t="shared" ref="A11:A39" si="3">TEXT(B11,"TTTT")</f>
        <v>Sonntag</v>
      </c>
      <c r="B11" s="211">
        <f>DATE(Ausblenden!$A$81,11,Ausblenden!$B82)</f>
        <v>45963</v>
      </c>
      <c r="C11" s="76">
        <f t="shared" ref="C11:E39"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Montag</v>
      </c>
      <c r="B12" s="211">
        <f>DATE(Ausblenden!$A$81,11,Ausblenden!$B83)</f>
        <v>45964</v>
      </c>
      <c r="C12" s="76">
        <f t="shared" si="4"/>
        <v>0</v>
      </c>
      <c r="D12" s="76">
        <f t="shared" si="0"/>
        <v>0</v>
      </c>
      <c r="E12" s="76">
        <f t="shared" si="0"/>
        <v>0</v>
      </c>
      <c r="F12" s="204">
        <f t="shared" ref="F12:F39"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Dienstag</v>
      </c>
      <c r="B13" s="211">
        <f>DATE(Ausblenden!$A$81,11,Ausblenden!$B84)</f>
        <v>45965</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Mittwoch</v>
      </c>
      <c r="B14" s="211">
        <f>DATE(Ausblenden!$A$81,11,Ausblenden!$B85)</f>
        <v>45966</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Donnerstag</v>
      </c>
      <c r="B15" s="211">
        <f>DATE(Ausblenden!$A$81,11,Ausblenden!$B86)</f>
        <v>45967</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Freitag</v>
      </c>
      <c r="B16" s="211">
        <f>DATE(Ausblenden!$A$81,11,Ausblenden!$B87)</f>
        <v>45968</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Samstag</v>
      </c>
      <c r="B17" s="211">
        <f>DATE(Ausblenden!$A$81,11,Ausblenden!$B88)</f>
        <v>45969</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Sonntag</v>
      </c>
      <c r="B18" s="211">
        <f>DATE(Ausblenden!$A$81,11,Ausblenden!$B89)</f>
        <v>45970</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Montag</v>
      </c>
      <c r="B19" s="211">
        <f>DATE(Ausblenden!$A$81,11,Ausblenden!$B90)</f>
        <v>45971</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Dienstag</v>
      </c>
      <c r="B20" s="211">
        <f>DATE(Ausblenden!$A$81,11,Ausblenden!$B91)</f>
        <v>45972</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Mittwoch</v>
      </c>
      <c r="B21" s="211">
        <f>DATE(Ausblenden!$A$81,11,Ausblenden!$B92)</f>
        <v>45973</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Donnerstag</v>
      </c>
      <c r="B22" s="211">
        <f>DATE(Ausblenden!$A$81,11,Ausblenden!$B93)</f>
        <v>45974</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Freitag</v>
      </c>
      <c r="B23" s="211">
        <f>DATE(Ausblenden!$A$81,11,Ausblenden!$B94)</f>
        <v>45975</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Samstag</v>
      </c>
      <c r="B24" s="211">
        <f>DATE(Ausblenden!$A$81,11,Ausblenden!$B95)</f>
        <v>45976</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Sonntag</v>
      </c>
      <c r="B25" s="211">
        <f>DATE(Ausblenden!$A$81,11,Ausblenden!$B96)</f>
        <v>45977</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Montag</v>
      </c>
      <c r="B26" s="211">
        <f>DATE(Ausblenden!$A$81,11,Ausblenden!$B97)</f>
        <v>45978</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Dienstag</v>
      </c>
      <c r="B27" s="211">
        <f>DATE(Ausblenden!$A$81,11,Ausblenden!$B98)</f>
        <v>45979</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66" t="str">
        <f t="shared" si="3"/>
        <v>Mittwoch</v>
      </c>
      <c r="B28" s="267">
        <f>DATE(Ausblenden!$A$81,11,Ausblenden!$B99)</f>
        <v>45980</v>
      </c>
      <c r="C28" s="243">
        <f t="shared" si="4"/>
        <v>0</v>
      </c>
      <c r="D28" s="243">
        <f t="shared" si="4"/>
        <v>0</v>
      </c>
      <c r="E28" s="243">
        <f t="shared" si="4"/>
        <v>0</v>
      </c>
      <c r="F28" s="204">
        <f t="shared" si="5"/>
        <v>0</v>
      </c>
      <c r="G28" s="245"/>
      <c r="H28" s="246"/>
      <c r="I28" s="247"/>
      <c r="J28" s="248"/>
      <c r="K28" s="249"/>
      <c r="L28" s="247"/>
      <c r="M28" s="248"/>
      <c r="N28" s="249"/>
      <c r="O28" s="247"/>
      <c r="P28" s="248"/>
      <c r="Q28" s="249"/>
      <c r="R28" s="247"/>
      <c r="S28" s="248"/>
      <c r="T28" s="249"/>
      <c r="U28" s="247"/>
      <c r="V28" s="248"/>
      <c r="W28" s="249"/>
      <c r="X28" s="247"/>
      <c r="Y28" s="248"/>
      <c r="Z28" s="249"/>
      <c r="AA28" s="247"/>
      <c r="AB28" s="248"/>
      <c r="AC28" s="249"/>
      <c r="AD28" s="247"/>
      <c r="AE28" s="248"/>
      <c r="AF28" s="249"/>
      <c r="AG28" s="247"/>
      <c r="AH28" s="248"/>
      <c r="AI28" s="249"/>
      <c r="AJ28" s="247"/>
      <c r="AK28" s="248"/>
      <c r="AL28" s="249"/>
      <c r="AM28" s="247"/>
      <c r="AN28" s="248"/>
      <c r="AO28" s="249"/>
      <c r="AP28" s="247"/>
      <c r="AQ28" s="248"/>
      <c r="AR28" s="249"/>
      <c r="AS28" s="247"/>
      <c r="AT28" s="248"/>
      <c r="AU28" s="249"/>
      <c r="AV28" s="247"/>
      <c r="AW28" s="248"/>
      <c r="AX28" s="249"/>
      <c r="AY28" s="247"/>
      <c r="AZ28" s="248"/>
      <c r="BA28" s="246"/>
      <c r="BB28" s="247"/>
      <c r="BC28" s="247"/>
      <c r="BD28" s="204">
        <f t="shared" si="1"/>
        <v>0</v>
      </c>
      <c r="BE28" s="250"/>
      <c r="BF28" s="250"/>
      <c r="BG28" s="250"/>
      <c r="BH28" s="250"/>
      <c r="BI28" s="250"/>
      <c r="BJ28" s="250"/>
      <c r="BK28" s="250"/>
      <c r="BL28" s="250"/>
      <c r="BM28" s="250"/>
      <c r="BN28" s="250"/>
      <c r="BO28" s="251"/>
      <c r="BP28" s="205">
        <f t="shared" si="2"/>
        <v>0</v>
      </c>
      <c r="BQ28" s="252"/>
      <c r="BR28" s="250"/>
      <c r="BS28" s="253"/>
      <c r="BT28" s="164"/>
    </row>
    <row r="29" spans="1:72" ht="21" customHeight="1" x14ac:dyDescent="0.25">
      <c r="A29" s="210" t="str">
        <f t="shared" si="3"/>
        <v>Donnerstag</v>
      </c>
      <c r="B29" s="211">
        <f>DATE(Ausblenden!$A$81,11,Ausblenden!$B100)</f>
        <v>45981</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Freitag</v>
      </c>
      <c r="B30" s="211">
        <f>DATE(Ausblenden!$A$81,11,Ausblenden!$B101)</f>
        <v>45982</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Samstag</v>
      </c>
      <c r="B31" s="211">
        <f>DATE(Ausblenden!$A$81,11,Ausblenden!$B102)</f>
        <v>45983</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Sonntag</v>
      </c>
      <c r="B32" s="211">
        <f>DATE(Ausblenden!$A$81,11,Ausblenden!$B103)</f>
        <v>45984</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Montag</v>
      </c>
      <c r="B33" s="211">
        <f>DATE(Ausblenden!$A$81,11,Ausblenden!$B104)</f>
        <v>45985</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Dienstag</v>
      </c>
      <c r="B34" s="211">
        <f>DATE(Ausblenden!$A$81,11,Ausblenden!$B105)</f>
        <v>45986</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Mittwoch</v>
      </c>
      <c r="B35" s="211">
        <f>DATE(Ausblenden!$A$81,11,Ausblenden!$B106)</f>
        <v>45987</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Donnerstag</v>
      </c>
      <c r="B36" s="211">
        <f>DATE(Ausblenden!$A$81,11,Ausblenden!$B107)</f>
        <v>45988</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Freitag</v>
      </c>
      <c r="B37" s="211">
        <f>DATE(Ausblenden!$A$81,11,Ausblenden!$B108)</f>
        <v>45989</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Samstag</v>
      </c>
      <c r="B38" s="211">
        <f>DATE(Ausblenden!$A$81,11,Ausblenden!$B109)</f>
        <v>45990</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thickBot="1" x14ac:dyDescent="0.3">
      <c r="A39" s="210" t="str">
        <f t="shared" si="3"/>
        <v>Sonntag</v>
      </c>
      <c r="B39" s="211">
        <f>DATE(Ausblenden!$A$81,11,Ausblenden!$B110)</f>
        <v>45991</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06" t="s">
        <v>16</v>
      </c>
      <c r="B40" s="207"/>
      <c r="C40" s="82">
        <f t="shared" ref="C40:AH40" si="6">SUM(C10:C39)</f>
        <v>0</v>
      </c>
      <c r="D40" s="83">
        <f t="shared" si="6"/>
        <v>0</v>
      </c>
      <c r="E40" s="84">
        <f t="shared" si="6"/>
        <v>0</v>
      </c>
      <c r="F40" s="85">
        <f t="shared" si="6"/>
        <v>0</v>
      </c>
      <c r="G40" s="85">
        <f t="shared" si="6"/>
        <v>0</v>
      </c>
      <c r="H40" s="82">
        <f t="shared" si="6"/>
        <v>0</v>
      </c>
      <c r="I40" s="83">
        <f t="shared" si="6"/>
        <v>0</v>
      </c>
      <c r="J40" s="84">
        <f t="shared" si="6"/>
        <v>0</v>
      </c>
      <c r="K40" s="88">
        <f t="shared" si="6"/>
        <v>0</v>
      </c>
      <c r="L40" s="83">
        <f t="shared" si="6"/>
        <v>0</v>
      </c>
      <c r="M40" s="84">
        <f t="shared" si="6"/>
        <v>0</v>
      </c>
      <c r="N40" s="88">
        <f t="shared" si="6"/>
        <v>0</v>
      </c>
      <c r="O40" s="83">
        <f t="shared" si="6"/>
        <v>0</v>
      </c>
      <c r="P40" s="84">
        <f t="shared" si="6"/>
        <v>0</v>
      </c>
      <c r="Q40" s="88">
        <f t="shared" si="6"/>
        <v>0</v>
      </c>
      <c r="R40" s="83">
        <f t="shared" si="6"/>
        <v>0</v>
      </c>
      <c r="S40" s="84">
        <f t="shared" si="6"/>
        <v>0</v>
      </c>
      <c r="T40" s="88">
        <f t="shared" si="6"/>
        <v>0</v>
      </c>
      <c r="U40" s="83">
        <f t="shared" si="6"/>
        <v>0</v>
      </c>
      <c r="V40" s="84">
        <f t="shared" si="6"/>
        <v>0</v>
      </c>
      <c r="W40" s="88">
        <f t="shared" si="6"/>
        <v>0</v>
      </c>
      <c r="X40" s="83">
        <f t="shared" si="6"/>
        <v>0</v>
      </c>
      <c r="Y40" s="84">
        <f t="shared" si="6"/>
        <v>0</v>
      </c>
      <c r="Z40" s="88">
        <f t="shared" si="6"/>
        <v>0</v>
      </c>
      <c r="AA40" s="83">
        <f t="shared" si="6"/>
        <v>0</v>
      </c>
      <c r="AB40" s="84">
        <f t="shared" si="6"/>
        <v>0</v>
      </c>
      <c r="AC40" s="88">
        <f t="shared" si="6"/>
        <v>0</v>
      </c>
      <c r="AD40" s="83">
        <f t="shared" si="6"/>
        <v>0</v>
      </c>
      <c r="AE40" s="84">
        <f t="shared" si="6"/>
        <v>0</v>
      </c>
      <c r="AF40" s="88">
        <f t="shared" si="6"/>
        <v>0</v>
      </c>
      <c r="AG40" s="83">
        <f t="shared" si="6"/>
        <v>0</v>
      </c>
      <c r="AH40" s="84">
        <f t="shared" si="6"/>
        <v>0</v>
      </c>
      <c r="AI40" s="88">
        <f t="shared" ref="AI40:BN40" si="7">SUM(AI10:AI39)</f>
        <v>0</v>
      </c>
      <c r="AJ40" s="83">
        <f t="shared" si="7"/>
        <v>0</v>
      </c>
      <c r="AK40" s="84">
        <f t="shared" si="7"/>
        <v>0</v>
      </c>
      <c r="AL40" s="88">
        <f t="shared" si="7"/>
        <v>0</v>
      </c>
      <c r="AM40" s="83">
        <f t="shared" si="7"/>
        <v>0</v>
      </c>
      <c r="AN40" s="84">
        <f t="shared" si="7"/>
        <v>0</v>
      </c>
      <c r="AO40" s="88">
        <f t="shared" si="7"/>
        <v>0</v>
      </c>
      <c r="AP40" s="83">
        <f t="shared" si="7"/>
        <v>0</v>
      </c>
      <c r="AQ40" s="84">
        <f t="shared" si="7"/>
        <v>0</v>
      </c>
      <c r="AR40" s="88">
        <f t="shared" si="7"/>
        <v>0</v>
      </c>
      <c r="AS40" s="83">
        <f t="shared" si="7"/>
        <v>0</v>
      </c>
      <c r="AT40" s="84">
        <f t="shared" si="7"/>
        <v>0</v>
      </c>
      <c r="AU40" s="88">
        <f t="shared" si="7"/>
        <v>0</v>
      </c>
      <c r="AV40" s="83">
        <f t="shared" si="7"/>
        <v>0</v>
      </c>
      <c r="AW40" s="84">
        <f t="shared" si="7"/>
        <v>0</v>
      </c>
      <c r="AX40" s="88">
        <f t="shared" si="7"/>
        <v>0</v>
      </c>
      <c r="AY40" s="83">
        <f t="shared" si="7"/>
        <v>0</v>
      </c>
      <c r="AZ40" s="84">
        <f t="shared" si="7"/>
        <v>0</v>
      </c>
      <c r="BA40" s="82">
        <f t="shared" si="7"/>
        <v>0</v>
      </c>
      <c r="BB40" s="83">
        <f t="shared" si="7"/>
        <v>0</v>
      </c>
      <c r="BC40" s="86">
        <f t="shared" si="7"/>
        <v>0</v>
      </c>
      <c r="BD40" s="87">
        <f t="shared" si="7"/>
        <v>0</v>
      </c>
      <c r="BE40" s="88">
        <f t="shared" si="7"/>
        <v>0</v>
      </c>
      <c r="BF40" s="83">
        <f t="shared" si="7"/>
        <v>0</v>
      </c>
      <c r="BG40" s="83">
        <f t="shared" si="7"/>
        <v>0</v>
      </c>
      <c r="BH40" s="83">
        <f t="shared" si="7"/>
        <v>0</v>
      </c>
      <c r="BI40" s="83">
        <f t="shared" si="7"/>
        <v>0</v>
      </c>
      <c r="BJ40" s="83">
        <f t="shared" si="7"/>
        <v>0</v>
      </c>
      <c r="BK40" s="83">
        <f t="shared" si="7"/>
        <v>0</v>
      </c>
      <c r="BL40" s="83">
        <f t="shared" si="7"/>
        <v>0</v>
      </c>
      <c r="BM40" s="83">
        <f t="shared" si="7"/>
        <v>0</v>
      </c>
      <c r="BN40" s="83">
        <f t="shared" si="7"/>
        <v>0</v>
      </c>
      <c r="BO40" s="86">
        <f t="shared" ref="BO40:BS40" si="8">SUM(BO10:BO39)</f>
        <v>0</v>
      </c>
      <c r="BP40" s="85">
        <f t="shared" si="8"/>
        <v>0</v>
      </c>
      <c r="BQ40" s="82">
        <f t="shared" si="8"/>
        <v>0</v>
      </c>
      <c r="BR40" s="83">
        <f t="shared" si="8"/>
        <v>0</v>
      </c>
      <c r="BS40" s="84">
        <f t="shared" si="8"/>
        <v>0</v>
      </c>
      <c r="BT40" s="147"/>
    </row>
    <row r="41" spans="1:72" x14ac:dyDescent="0.25">
      <c r="A41" s="160" t="s">
        <v>105</v>
      </c>
      <c r="G41"/>
      <c r="H41" s="371">
        <f>H40+I40+J40</f>
        <v>0</v>
      </c>
      <c r="I41" s="372"/>
      <c r="J41" s="373"/>
      <c r="K41" s="371">
        <f>K40+L40+M40</f>
        <v>0</v>
      </c>
      <c r="L41" s="372"/>
      <c r="M41" s="373"/>
      <c r="N41" s="371">
        <f>N40+O40+P40</f>
        <v>0</v>
      </c>
      <c r="O41" s="372"/>
      <c r="P41" s="373"/>
      <c r="Q41" s="371">
        <f>Q40+R40+S40</f>
        <v>0</v>
      </c>
      <c r="R41" s="372"/>
      <c r="S41" s="373"/>
      <c r="T41" s="371">
        <f>T40+U40+V40</f>
        <v>0</v>
      </c>
      <c r="U41" s="372"/>
      <c r="V41" s="373"/>
      <c r="W41" s="371">
        <f>W40+X40+Y40</f>
        <v>0</v>
      </c>
      <c r="X41" s="372"/>
      <c r="Y41" s="373"/>
      <c r="Z41" s="371">
        <f>Z40+AA40+AB40</f>
        <v>0</v>
      </c>
      <c r="AA41" s="372"/>
      <c r="AB41" s="373"/>
      <c r="AC41" s="371">
        <f>AC40+AD40+AE40</f>
        <v>0</v>
      </c>
      <c r="AD41" s="372"/>
      <c r="AE41" s="373"/>
      <c r="AF41" s="371">
        <f>AF40+AG40+AH40</f>
        <v>0</v>
      </c>
      <c r="AG41" s="372"/>
      <c r="AH41" s="373"/>
      <c r="AI41" s="371">
        <f>AI40+AJ40+AK40</f>
        <v>0</v>
      </c>
      <c r="AJ41" s="372"/>
      <c r="AK41" s="373"/>
      <c r="AL41" s="371">
        <f>AL40+AM40+AN40</f>
        <v>0</v>
      </c>
      <c r="AM41" s="372"/>
      <c r="AN41" s="373"/>
      <c r="AO41" s="371">
        <f>AO40+AP40+AQ40</f>
        <v>0</v>
      </c>
      <c r="AP41" s="372"/>
      <c r="AQ41" s="373"/>
      <c r="AR41" s="371">
        <f>AR40+AS40+AT40</f>
        <v>0</v>
      </c>
      <c r="AS41" s="372"/>
      <c r="AT41" s="373"/>
      <c r="AU41" s="371">
        <f>AU40+AV40+AW40</f>
        <v>0</v>
      </c>
      <c r="AV41" s="372"/>
      <c r="AW41" s="373"/>
      <c r="AX41" s="371">
        <f>AX40+AY40+AZ40</f>
        <v>0</v>
      </c>
      <c r="AY41" s="372"/>
      <c r="AZ41" s="373"/>
      <c r="BA41" s="371">
        <f>BA40+BB40+BC40</f>
        <v>0</v>
      </c>
      <c r="BB41" s="372"/>
      <c r="BC41" s="373"/>
    </row>
    <row r="43" spans="1:72" ht="15.75" thickBot="1" x14ac:dyDescent="0.3"/>
    <row r="44" spans="1:72" x14ac:dyDescent="0.25">
      <c r="A44" s="16" t="s">
        <v>49</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8"/>
    </row>
    <row r="45" spans="1:72" x14ac:dyDescent="0.25">
      <c r="A45" s="19"/>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1"/>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ht="15.75" thickBot="1" x14ac:dyDescent="0.3">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4"/>
    </row>
    <row r="75"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BE21" sqref="BE21"/>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1:AQ41"/>
    <mergeCell ref="Z41:AB41"/>
    <mergeCell ref="AC41:AE41"/>
    <mergeCell ref="AF41:AH41"/>
    <mergeCell ref="AI41:AK41"/>
    <mergeCell ref="AL41:AN41"/>
    <mergeCell ref="H41:J41"/>
    <mergeCell ref="K41:M41"/>
    <mergeCell ref="N41:P41"/>
    <mergeCell ref="Q41:S41"/>
    <mergeCell ref="T41:V41"/>
    <mergeCell ref="W41:Y41"/>
    <mergeCell ref="BR8:BR9"/>
    <mergeCell ref="BJ8:BJ9"/>
    <mergeCell ref="BK8:BK9"/>
    <mergeCell ref="BL8:BL9"/>
    <mergeCell ref="BM8:BM9"/>
    <mergeCell ref="BN8:BN9"/>
    <mergeCell ref="BD8:BD9"/>
    <mergeCell ref="BE8:BE9"/>
    <mergeCell ref="BF8:BF9"/>
    <mergeCell ref="BG8:BG9"/>
    <mergeCell ref="BH8:BH9"/>
    <mergeCell ref="AR41:AT41"/>
    <mergeCell ref="AU41:AW41"/>
    <mergeCell ref="AX41:AZ41"/>
    <mergeCell ref="BA41:BC41"/>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39">
    <cfRule type="expression" dxfId="9" priority="5">
      <formula>WEEKDAY($B10,2)&gt;5</formula>
    </cfRule>
  </conditionalFormatting>
  <conditionalFormatting sqref="A10:B39">
    <cfRule type="expression" dxfId="8" priority="4">
      <formula>WEEKDAY($B10,2)&gt;5</formula>
    </cfRule>
  </conditionalFormatting>
  <conditionalFormatting sqref="F8:F39">
    <cfRule type="expression" dxfId="7" priority="3">
      <formula>COLUMN()</formula>
    </cfRule>
  </conditionalFormatting>
  <conditionalFormatting sqref="BD10:BD39">
    <cfRule type="expression" dxfId="6" priority="2">
      <formula>COLUMN()</formula>
    </cfRule>
  </conditionalFormatting>
  <conditionalFormatting sqref="BP10:BP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BS39">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6"/>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1"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13</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Montag</v>
      </c>
      <c r="B10" s="209">
        <f>DATE(Ausblenden!$A$81,12,Ausblenden!$B81)</f>
        <v>45992</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40" si="1">SUM(G10:BC10)</f>
        <v>0</v>
      </c>
      <c r="BE10" s="96"/>
      <c r="BF10" s="96"/>
      <c r="BG10" s="96"/>
      <c r="BH10" s="96"/>
      <c r="BI10" s="96"/>
      <c r="BJ10" s="96"/>
      <c r="BK10" s="96"/>
      <c r="BL10" s="96"/>
      <c r="BM10" s="96"/>
      <c r="BN10" s="96"/>
      <c r="BO10" s="97"/>
      <c r="BP10" s="205">
        <f t="shared" ref="BP10:BP40" si="2">SUM(BE10:BO10)</f>
        <v>0</v>
      </c>
      <c r="BQ10" s="92"/>
      <c r="BR10" s="93"/>
      <c r="BS10" s="94"/>
      <c r="BT10" s="163"/>
    </row>
    <row r="11" spans="1:72" ht="21" customHeight="1" x14ac:dyDescent="0.25">
      <c r="A11" s="210" t="str">
        <f t="shared" ref="A11:A40" si="3">TEXT(B11,"TTTT")</f>
        <v>Dienstag</v>
      </c>
      <c r="B11" s="211">
        <f>DATE(Ausblenden!$A$81,12,Ausblenden!$B82)</f>
        <v>45993</v>
      </c>
      <c r="C11" s="76">
        <f t="shared" ref="C11:E40"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Mittwoch</v>
      </c>
      <c r="B12" s="211">
        <f>DATE(Ausblenden!$A$81,12,Ausblenden!$B83)</f>
        <v>45994</v>
      </c>
      <c r="C12" s="76">
        <f t="shared" si="4"/>
        <v>0</v>
      </c>
      <c r="D12" s="76">
        <f t="shared" si="0"/>
        <v>0</v>
      </c>
      <c r="E12" s="76">
        <f t="shared" si="0"/>
        <v>0</v>
      </c>
      <c r="F12" s="204">
        <f t="shared" ref="F12:F40"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Donnerstag</v>
      </c>
      <c r="B13" s="211">
        <f>DATE(Ausblenden!$A$81,12,Ausblenden!$B84)</f>
        <v>45995</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Freitag</v>
      </c>
      <c r="B14" s="211">
        <f>DATE(Ausblenden!$A$81,12,Ausblenden!$B85)</f>
        <v>45996</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Samstag</v>
      </c>
      <c r="B15" s="211">
        <f>DATE(Ausblenden!$A$81,12,Ausblenden!$B86)</f>
        <v>45997</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Sonntag</v>
      </c>
      <c r="B16" s="211">
        <f>DATE(Ausblenden!$A$81,12,Ausblenden!$B87)</f>
        <v>45998</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Montag</v>
      </c>
      <c r="B17" s="211">
        <f>DATE(Ausblenden!$A$81,12,Ausblenden!$B88)</f>
        <v>45999</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Dienstag</v>
      </c>
      <c r="B18" s="211">
        <f>DATE(Ausblenden!$A$81,12,Ausblenden!$B89)</f>
        <v>46000</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Mittwoch</v>
      </c>
      <c r="B19" s="211">
        <f>DATE(Ausblenden!$A$81,12,Ausblenden!$B90)</f>
        <v>46001</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Donnerstag</v>
      </c>
      <c r="B20" s="211">
        <f>DATE(Ausblenden!$A$81,12,Ausblenden!$B91)</f>
        <v>46002</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Freitag</v>
      </c>
      <c r="B21" s="211">
        <f>DATE(Ausblenden!$A$81,12,Ausblenden!$B92)</f>
        <v>46003</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Samstag</v>
      </c>
      <c r="B22" s="211">
        <f>DATE(Ausblenden!$A$81,12,Ausblenden!$B93)</f>
        <v>46004</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Sonntag</v>
      </c>
      <c r="B23" s="211">
        <f>DATE(Ausblenden!$A$81,12,Ausblenden!$B94)</f>
        <v>46005</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Montag</v>
      </c>
      <c r="B24" s="211">
        <f>DATE(Ausblenden!$A$81,12,Ausblenden!$B95)</f>
        <v>46006</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Dienstag</v>
      </c>
      <c r="B25" s="211">
        <f>DATE(Ausblenden!$A$81,12,Ausblenden!$B96)</f>
        <v>46007</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Mittwoch</v>
      </c>
      <c r="B26" s="211">
        <f>DATE(Ausblenden!$A$81,12,Ausblenden!$B97)</f>
        <v>46008</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Donnerstag</v>
      </c>
      <c r="B27" s="211">
        <f>DATE(Ausblenden!$A$81,12,Ausblenden!$B98)</f>
        <v>46009</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Freitag</v>
      </c>
      <c r="B28" s="211">
        <f>DATE(Ausblenden!$A$81,12,Ausblenden!$B99)</f>
        <v>46010</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Samstag</v>
      </c>
      <c r="B29" s="211">
        <f>DATE(Ausblenden!$A$81,12,Ausblenden!$B100)</f>
        <v>46011</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Sonntag</v>
      </c>
      <c r="B30" s="211">
        <f>DATE(Ausblenden!$A$81,12,Ausblenden!$B101)</f>
        <v>46012</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34" t="str">
        <f t="shared" si="3"/>
        <v>Montag</v>
      </c>
      <c r="B31" s="235">
        <f>DATE(Ausblenden!$A$81,12,Ausblenden!$B102)</f>
        <v>46013</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34" t="str">
        <f t="shared" si="3"/>
        <v>Dienstag</v>
      </c>
      <c r="B32" s="235">
        <f>DATE(Ausblenden!$A$81,12,Ausblenden!$B103)</f>
        <v>46014</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34" t="str">
        <f t="shared" si="3"/>
        <v>Mittwoch</v>
      </c>
      <c r="B33" s="235">
        <f>DATE(Ausblenden!$A$81,12,Ausblenden!$B104)</f>
        <v>46015</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41" t="str">
        <f t="shared" si="3"/>
        <v>Donnerstag</v>
      </c>
      <c r="B34" s="242">
        <f>DATE(Ausblenden!$A$81,12,Ausblenden!$B105)</f>
        <v>46016</v>
      </c>
      <c r="C34" s="243">
        <f t="shared" si="4"/>
        <v>0</v>
      </c>
      <c r="D34" s="243">
        <f t="shared" si="4"/>
        <v>0</v>
      </c>
      <c r="E34" s="243">
        <f t="shared" si="4"/>
        <v>0</v>
      </c>
      <c r="F34" s="204">
        <f t="shared" si="5"/>
        <v>0</v>
      </c>
      <c r="G34" s="245"/>
      <c r="H34" s="246"/>
      <c r="I34" s="247"/>
      <c r="J34" s="248"/>
      <c r="K34" s="249"/>
      <c r="L34" s="247"/>
      <c r="M34" s="248"/>
      <c r="N34" s="249"/>
      <c r="O34" s="247"/>
      <c r="P34" s="248"/>
      <c r="Q34" s="249"/>
      <c r="R34" s="247"/>
      <c r="S34" s="248"/>
      <c r="T34" s="249"/>
      <c r="U34" s="247"/>
      <c r="V34" s="248"/>
      <c r="W34" s="249"/>
      <c r="X34" s="247"/>
      <c r="Y34" s="248"/>
      <c r="Z34" s="249"/>
      <c r="AA34" s="247"/>
      <c r="AB34" s="248"/>
      <c r="AC34" s="249"/>
      <c r="AD34" s="247"/>
      <c r="AE34" s="248"/>
      <c r="AF34" s="249"/>
      <c r="AG34" s="247"/>
      <c r="AH34" s="248"/>
      <c r="AI34" s="249"/>
      <c r="AJ34" s="247"/>
      <c r="AK34" s="248"/>
      <c r="AL34" s="249"/>
      <c r="AM34" s="247"/>
      <c r="AN34" s="248"/>
      <c r="AO34" s="249"/>
      <c r="AP34" s="247"/>
      <c r="AQ34" s="248"/>
      <c r="AR34" s="249"/>
      <c r="AS34" s="247"/>
      <c r="AT34" s="248"/>
      <c r="AU34" s="249"/>
      <c r="AV34" s="247"/>
      <c r="AW34" s="248"/>
      <c r="AX34" s="249"/>
      <c r="AY34" s="247"/>
      <c r="AZ34" s="248"/>
      <c r="BA34" s="246"/>
      <c r="BB34" s="247"/>
      <c r="BC34" s="247"/>
      <c r="BD34" s="204">
        <f t="shared" si="1"/>
        <v>0</v>
      </c>
      <c r="BE34" s="250"/>
      <c r="BF34" s="250"/>
      <c r="BG34" s="250"/>
      <c r="BH34" s="250"/>
      <c r="BI34" s="250"/>
      <c r="BJ34" s="250"/>
      <c r="BK34" s="250"/>
      <c r="BL34" s="250"/>
      <c r="BM34" s="250"/>
      <c r="BN34" s="250"/>
      <c r="BO34" s="251"/>
      <c r="BP34" s="205">
        <f t="shared" si="2"/>
        <v>0</v>
      </c>
      <c r="BQ34" s="252"/>
      <c r="BR34" s="250"/>
      <c r="BS34" s="253"/>
      <c r="BT34" s="164"/>
    </row>
    <row r="35" spans="1:72" ht="21" customHeight="1" x14ac:dyDescent="0.25">
      <c r="A35" s="241" t="str">
        <f t="shared" si="3"/>
        <v>Freitag</v>
      </c>
      <c r="B35" s="242">
        <f>DATE(Ausblenden!$A$81,12,Ausblenden!$B106)</f>
        <v>46017</v>
      </c>
      <c r="C35" s="243">
        <f t="shared" si="4"/>
        <v>0</v>
      </c>
      <c r="D35" s="243">
        <f t="shared" si="4"/>
        <v>0</v>
      </c>
      <c r="E35" s="243">
        <f t="shared" si="4"/>
        <v>0</v>
      </c>
      <c r="F35" s="204">
        <f t="shared" si="5"/>
        <v>0</v>
      </c>
      <c r="G35" s="245"/>
      <c r="H35" s="246"/>
      <c r="I35" s="247"/>
      <c r="J35" s="248"/>
      <c r="K35" s="249"/>
      <c r="L35" s="247"/>
      <c r="M35" s="248"/>
      <c r="N35" s="249"/>
      <c r="O35" s="247"/>
      <c r="P35" s="248"/>
      <c r="Q35" s="249"/>
      <c r="R35" s="247"/>
      <c r="S35" s="248"/>
      <c r="T35" s="249"/>
      <c r="U35" s="247"/>
      <c r="V35" s="248"/>
      <c r="W35" s="249"/>
      <c r="X35" s="247"/>
      <c r="Y35" s="248"/>
      <c r="Z35" s="249"/>
      <c r="AA35" s="247"/>
      <c r="AB35" s="248"/>
      <c r="AC35" s="249"/>
      <c r="AD35" s="247"/>
      <c r="AE35" s="248"/>
      <c r="AF35" s="249"/>
      <c r="AG35" s="247"/>
      <c r="AH35" s="248"/>
      <c r="AI35" s="249"/>
      <c r="AJ35" s="247"/>
      <c r="AK35" s="248"/>
      <c r="AL35" s="249"/>
      <c r="AM35" s="247"/>
      <c r="AN35" s="248"/>
      <c r="AO35" s="249"/>
      <c r="AP35" s="247"/>
      <c r="AQ35" s="248"/>
      <c r="AR35" s="249"/>
      <c r="AS35" s="247"/>
      <c r="AT35" s="248"/>
      <c r="AU35" s="249"/>
      <c r="AV35" s="247"/>
      <c r="AW35" s="248"/>
      <c r="AX35" s="249"/>
      <c r="AY35" s="247"/>
      <c r="AZ35" s="248"/>
      <c r="BA35" s="246"/>
      <c r="BB35" s="247"/>
      <c r="BC35" s="247"/>
      <c r="BD35" s="204">
        <f t="shared" si="1"/>
        <v>0</v>
      </c>
      <c r="BE35" s="250"/>
      <c r="BF35" s="250"/>
      <c r="BG35" s="250"/>
      <c r="BH35" s="250"/>
      <c r="BI35" s="250"/>
      <c r="BJ35" s="250"/>
      <c r="BK35" s="250"/>
      <c r="BL35" s="250"/>
      <c r="BM35" s="250"/>
      <c r="BN35" s="250"/>
      <c r="BO35" s="251"/>
      <c r="BP35" s="205">
        <f t="shared" si="2"/>
        <v>0</v>
      </c>
      <c r="BQ35" s="252"/>
      <c r="BR35" s="250"/>
      <c r="BS35" s="253"/>
      <c r="BT35" s="164"/>
    </row>
    <row r="36" spans="1:72" ht="21" customHeight="1" x14ac:dyDescent="0.25">
      <c r="A36" s="210" t="str">
        <f t="shared" si="3"/>
        <v>Samstag</v>
      </c>
      <c r="B36" s="211">
        <f>DATE(Ausblenden!$A$81,12,Ausblenden!$B107)</f>
        <v>46018</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Sonntag</v>
      </c>
      <c r="B37" s="211">
        <f>DATE(Ausblenden!$A$81,12,Ausblenden!$B108)</f>
        <v>46019</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34" t="str">
        <f t="shared" si="3"/>
        <v>Montag</v>
      </c>
      <c r="B38" s="235">
        <f>DATE(Ausblenden!$A$81,12,Ausblenden!$B109)</f>
        <v>46020</v>
      </c>
      <c r="C38" s="76">
        <f t="shared" si="4"/>
        <v>0</v>
      </c>
      <c r="D38" s="76">
        <f t="shared" si="4"/>
        <v>0</v>
      </c>
      <c r="E38" s="76">
        <f t="shared" si="4"/>
        <v>0</v>
      </c>
      <c r="F38" s="204">
        <f t="shared" si="5"/>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x14ac:dyDescent="0.25">
      <c r="A39" s="234" t="str">
        <f t="shared" si="3"/>
        <v>Dienstag</v>
      </c>
      <c r="B39" s="235">
        <f>DATE(Ausblenden!$A$81,12,Ausblenden!$B110)</f>
        <v>46021</v>
      </c>
      <c r="C39" s="76">
        <f t="shared" si="4"/>
        <v>0</v>
      </c>
      <c r="D39" s="76">
        <f t="shared" si="4"/>
        <v>0</v>
      </c>
      <c r="E39" s="76">
        <f t="shared" si="4"/>
        <v>0</v>
      </c>
      <c r="F39" s="204">
        <f t="shared" si="5"/>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39" t="str">
        <f t="shared" si="3"/>
        <v>Mittwoch</v>
      </c>
      <c r="B40" s="240">
        <f>DATE(Ausblenden!$A$81,12,Ausblenden!$B111)</f>
        <v>46022</v>
      </c>
      <c r="C40" s="76">
        <f t="shared" si="4"/>
        <v>0</v>
      </c>
      <c r="D40" s="76">
        <f t="shared" si="4"/>
        <v>0</v>
      </c>
      <c r="E40" s="76">
        <f t="shared" si="4"/>
        <v>0</v>
      </c>
      <c r="F40" s="204">
        <f t="shared" si="5"/>
        <v>0</v>
      </c>
      <c r="G40" s="168"/>
      <c r="H40" s="90"/>
      <c r="I40" s="77"/>
      <c r="J40" s="91"/>
      <c r="K40" s="89"/>
      <c r="L40" s="77"/>
      <c r="M40" s="91"/>
      <c r="N40" s="89"/>
      <c r="O40" s="77"/>
      <c r="P40" s="91"/>
      <c r="Q40" s="89"/>
      <c r="R40" s="77"/>
      <c r="S40" s="91"/>
      <c r="T40" s="89"/>
      <c r="U40" s="77"/>
      <c r="V40" s="91"/>
      <c r="W40" s="89"/>
      <c r="X40" s="77"/>
      <c r="Y40" s="91"/>
      <c r="Z40" s="89"/>
      <c r="AA40" s="77"/>
      <c r="AB40" s="91"/>
      <c r="AC40" s="89"/>
      <c r="AD40" s="77"/>
      <c r="AE40" s="91"/>
      <c r="AF40" s="89"/>
      <c r="AG40" s="77"/>
      <c r="AH40" s="91"/>
      <c r="AI40" s="89"/>
      <c r="AJ40" s="77"/>
      <c r="AK40" s="91"/>
      <c r="AL40" s="89"/>
      <c r="AM40" s="77"/>
      <c r="AN40" s="91"/>
      <c r="AO40" s="89"/>
      <c r="AP40" s="77"/>
      <c r="AQ40" s="91"/>
      <c r="AR40" s="89"/>
      <c r="AS40" s="77"/>
      <c r="AT40" s="91"/>
      <c r="AU40" s="89"/>
      <c r="AV40" s="77"/>
      <c r="AW40" s="91"/>
      <c r="AX40" s="89"/>
      <c r="AY40" s="77"/>
      <c r="AZ40" s="91"/>
      <c r="BA40" s="90"/>
      <c r="BB40" s="77"/>
      <c r="BC40" s="77"/>
      <c r="BD40" s="204">
        <f t="shared" si="1"/>
        <v>0</v>
      </c>
      <c r="BE40" s="78"/>
      <c r="BF40" s="78"/>
      <c r="BG40" s="78"/>
      <c r="BH40" s="78"/>
      <c r="BI40" s="78"/>
      <c r="BJ40" s="78"/>
      <c r="BK40" s="78"/>
      <c r="BL40" s="78"/>
      <c r="BM40" s="78"/>
      <c r="BN40" s="78"/>
      <c r="BO40" s="79"/>
      <c r="BP40" s="205">
        <f t="shared" si="2"/>
        <v>0</v>
      </c>
      <c r="BQ40" s="98"/>
      <c r="BR40" s="99"/>
      <c r="BS40" s="100"/>
      <c r="BT40" s="146"/>
    </row>
    <row r="41" spans="1:72" ht="21" customHeight="1" thickBot="1" x14ac:dyDescent="0.3">
      <c r="A41" s="206" t="s">
        <v>16</v>
      </c>
      <c r="B41" s="207"/>
      <c r="C41" s="82">
        <f>SUM(C10:C40)</f>
        <v>0</v>
      </c>
      <c r="D41" s="83">
        <f>SUM(D10:D40)</f>
        <v>0</v>
      </c>
      <c r="E41" s="84">
        <f>SUM(E10:E40)</f>
        <v>0</v>
      </c>
      <c r="F41" s="85">
        <f>SUM(F10:F40)</f>
        <v>0</v>
      </c>
      <c r="G41" s="85">
        <f t="shared" ref="G41:BC41" si="6">SUM(G10:G40)</f>
        <v>0</v>
      </c>
      <c r="H41" s="82">
        <f t="shared" si="6"/>
        <v>0</v>
      </c>
      <c r="I41" s="83">
        <f t="shared" si="6"/>
        <v>0</v>
      </c>
      <c r="J41" s="84">
        <f t="shared" si="6"/>
        <v>0</v>
      </c>
      <c r="K41" s="88">
        <f t="shared" si="6"/>
        <v>0</v>
      </c>
      <c r="L41" s="83">
        <f t="shared" si="6"/>
        <v>0</v>
      </c>
      <c r="M41" s="84">
        <f t="shared" si="6"/>
        <v>0</v>
      </c>
      <c r="N41" s="88">
        <f t="shared" si="6"/>
        <v>0</v>
      </c>
      <c r="O41" s="83">
        <f t="shared" si="6"/>
        <v>0</v>
      </c>
      <c r="P41" s="84">
        <f t="shared" si="6"/>
        <v>0</v>
      </c>
      <c r="Q41" s="88">
        <f t="shared" si="6"/>
        <v>0</v>
      </c>
      <c r="R41" s="83">
        <f t="shared" si="6"/>
        <v>0</v>
      </c>
      <c r="S41" s="84">
        <f t="shared" si="6"/>
        <v>0</v>
      </c>
      <c r="T41" s="88">
        <f t="shared" si="6"/>
        <v>0</v>
      </c>
      <c r="U41" s="83">
        <f t="shared" si="6"/>
        <v>0</v>
      </c>
      <c r="V41" s="84">
        <f t="shared" si="6"/>
        <v>0</v>
      </c>
      <c r="W41" s="88">
        <f t="shared" si="6"/>
        <v>0</v>
      </c>
      <c r="X41" s="83">
        <f t="shared" si="6"/>
        <v>0</v>
      </c>
      <c r="Y41" s="84">
        <f t="shared" si="6"/>
        <v>0</v>
      </c>
      <c r="Z41" s="88">
        <f t="shared" si="6"/>
        <v>0</v>
      </c>
      <c r="AA41" s="83">
        <f t="shared" si="6"/>
        <v>0</v>
      </c>
      <c r="AB41" s="84">
        <f t="shared" si="6"/>
        <v>0</v>
      </c>
      <c r="AC41" s="88">
        <f t="shared" si="6"/>
        <v>0</v>
      </c>
      <c r="AD41" s="83">
        <f t="shared" si="6"/>
        <v>0</v>
      </c>
      <c r="AE41" s="84">
        <f t="shared" si="6"/>
        <v>0</v>
      </c>
      <c r="AF41" s="88">
        <f t="shared" si="6"/>
        <v>0</v>
      </c>
      <c r="AG41" s="83">
        <f t="shared" si="6"/>
        <v>0</v>
      </c>
      <c r="AH41" s="84">
        <f t="shared" si="6"/>
        <v>0</v>
      </c>
      <c r="AI41" s="88">
        <f t="shared" si="6"/>
        <v>0</v>
      </c>
      <c r="AJ41" s="83">
        <f t="shared" si="6"/>
        <v>0</v>
      </c>
      <c r="AK41" s="84">
        <f t="shared" si="6"/>
        <v>0</v>
      </c>
      <c r="AL41" s="88">
        <f t="shared" si="6"/>
        <v>0</v>
      </c>
      <c r="AM41" s="83">
        <f t="shared" si="6"/>
        <v>0</v>
      </c>
      <c r="AN41" s="84">
        <f t="shared" si="6"/>
        <v>0</v>
      </c>
      <c r="AO41" s="88">
        <f t="shared" si="6"/>
        <v>0</v>
      </c>
      <c r="AP41" s="83">
        <f t="shared" si="6"/>
        <v>0</v>
      </c>
      <c r="AQ41" s="84">
        <f t="shared" si="6"/>
        <v>0</v>
      </c>
      <c r="AR41" s="88">
        <f t="shared" si="6"/>
        <v>0</v>
      </c>
      <c r="AS41" s="83">
        <f t="shared" si="6"/>
        <v>0</v>
      </c>
      <c r="AT41" s="84">
        <f t="shared" si="6"/>
        <v>0</v>
      </c>
      <c r="AU41" s="88">
        <f t="shared" si="6"/>
        <v>0</v>
      </c>
      <c r="AV41" s="83">
        <f t="shared" si="6"/>
        <v>0</v>
      </c>
      <c r="AW41" s="84">
        <f t="shared" si="6"/>
        <v>0</v>
      </c>
      <c r="AX41" s="88">
        <f t="shared" si="6"/>
        <v>0</v>
      </c>
      <c r="AY41" s="83">
        <f t="shared" si="6"/>
        <v>0</v>
      </c>
      <c r="AZ41" s="84">
        <f t="shared" si="6"/>
        <v>0</v>
      </c>
      <c r="BA41" s="82">
        <f t="shared" si="6"/>
        <v>0</v>
      </c>
      <c r="BB41" s="83">
        <f t="shared" si="6"/>
        <v>0</v>
      </c>
      <c r="BC41" s="86">
        <f t="shared" si="6"/>
        <v>0</v>
      </c>
      <c r="BD41" s="87">
        <f>SUM(BD10:BD40)</f>
        <v>0</v>
      </c>
      <c r="BE41" s="88">
        <f>SUM(BE10:BE40)</f>
        <v>0</v>
      </c>
      <c r="BF41" s="83">
        <f t="shared" ref="BF41:BS41" si="7">SUM(BF10:BF40)</f>
        <v>0</v>
      </c>
      <c r="BG41" s="83">
        <f t="shared" si="7"/>
        <v>0</v>
      </c>
      <c r="BH41" s="83">
        <f t="shared" si="7"/>
        <v>0</v>
      </c>
      <c r="BI41" s="83">
        <f t="shared" si="7"/>
        <v>0</v>
      </c>
      <c r="BJ41" s="83">
        <f t="shared" si="7"/>
        <v>0</v>
      </c>
      <c r="BK41" s="83">
        <f t="shared" si="7"/>
        <v>0</v>
      </c>
      <c r="BL41" s="83">
        <f t="shared" si="7"/>
        <v>0</v>
      </c>
      <c r="BM41" s="83">
        <f t="shared" si="7"/>
        <v>0</v>
      </c>
      <c r="BN41" s="83">
        <f t="shared" si="7"/>
        <v>0</v>
      </c>
      <c r="BO41" s="86">
        <f t="shared" si="7"/>
        <v>0</v>
      </c>
      <c r="BP41" s="85">
        <f t="shared" si="7"/>
        <v>0</v>
      </c>
      <c r="BQ41" s="82">
        <f t="shared" si="7"/>
        <v>0</v>
      </c>
      <c r="BR41" s="83">
        <f t="shared" si="7"/>
        <v>0</v>
      </c>
      <c r="BS41" s="84">
        <f t="shared" si="7"/>
        <v>0</v>
      </c>
      <c r="BT41" s="147"/>
    </row>
    <row r="42" spans="1:72" x14ac:dyDescent="0.25">
      <c r="A42" s="160" t="s">
        <v>105</v>
      </c>
      <c r="G42"/>
      <c r="H42" s="371">
        <f>H41+I41+J41</f>
        <v>0</v>
      </c>
      <c r="I42" s="372"/>
      <c r="J42" s="373"/>
      <c r="K42" s="371">
        <f>K41+L41+M41</f>
        <v>0</v>
      </c>
      <c r="L42" s="372"/>
      <c r="M42" s="373"/>
      <c r="N42" s="371">
        <f>N41+O41+P41</f>
        <v>0</v>
      </c>
      <c r="O42" s="372"/>
      <c r="P42" s="373"/>
      <c r="Q42" s="371">
        <f>Q41+R41+S41</f>
        <v>0</v>
      </c>
      <c r="R42" s="372"/>
      <c r="S42" s="373"/>
      <c r="T42" s="371">
        <f>T41+U41+V41</f>
        <v>0</v>
      </c>
      <c r="U42" s="372"/>
      <c r="V42" s="373"/>
      <c r="W42" s="371">
        <f>W41+X41+Y41</f>
        <v>0</v>
      </c>
      <c r="X42" s="372"/>
      <c r="Y42" s="373"/>
      <c r="Z42" s="371">
        <f>Z41+AA41+AB41</f>
        <v>0</v>
      </c>
      <c r="AA42" s="372"/>
      <c r="AB42" s="373"/>
      <c r="AC42" s="371">
        <f>AC41+AD41+AE41</f>
        <v>0</v>
      </c>
      <c r="AD42" s="372"/>
      <c r="AE42" s="373"/>
      <c r="AF42" s="371">
        <f>AF41+AG41+AH41</f>
        <v>0</v>
      </c>
      <c r="AG42" s="372"/>
      <c r="AH42" s="373"/>
      <c r="AI42" s="371">
        <f>AI41+AJ41+AK41</f>
        <v>0</v>
      </c>
      <c r="AJ42" s="372"/>
      <c r="AK42" s="373"/>
      <c r="AL42" s="371">
        <f>AL41+AM41+AN41</f>
        <v>0</v>
      </c>
      <c r="AM42" s="372"/>
      <c r="AN42" s="373"/>
      <c r="AO42" s="371">
        <f>AO41+AP41+AQ41</f>
        <v>0</v>
      </c>
      <c r="AP42" s="372"/>
      <c r="AQ42" s="373"/>
      <c r="AR42" s="371">
        <f>AR41+AS41+AT41</f>
        <v>0</v>
      </c>
      <c r="AS42" s="372"/>
      <c r="AT42" s="373"/>
      <c r="AU42" s="371">
        <f>AU41+AV41+AW41</f>
        <v>0</v>
      </c>
      <c r="AV42" s="372"/>
      <c r="AW42" s="373"/>
      <c r="AX42" s="371">
        <f>AX41+AY41+AZ41</f>
        <v>0</v>
      </c>
      <c r="AY42" s="372"/>
      <c r="AZ42" s="373"/>
      <c r="BA42" s="371">
        <f>BA41+BB41+BC41</f>
        <v>0</v>
      </c>
      <c r="BB42" s="372"/>
      <c r="BC42" s="373"/>
    </row>
    <row r="44" spans="1:72" ht="15.75" thickBot="1" x14ac:dyDescent="0.3"/>
    <row r="45" spans="1:72" x14ac:dyDescent="0.25">
      <c r="A45" s="16" t="s">
        <v>49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8"/>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1"/>
    </row>
    <row r="51" spans="1:56" ht="15.75" thickBot="1" x14ac:dyDescent="0.3">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4"/>
    </row>
    <row r="76"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I22" sqref="I22"/>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2:AQ42"/>
    <mergeCell ref="Z42:AB42"/>
    <mergeCell ref="AC42:AE42"/>
    <mergeCell ref="AF42:AH42"/>
    <mergeCell ref="AI42:AK42"/>
    <mergeCell ref="AL42:AN42"/>
    <mergeCell ref="H42:J42"/>
    <mergeCell ref="K42:M42"/>
    <mergeCell ref="N42:P42"/>
    <mergeCell ref="Q42:S42"/>
    <mergeCell ref="T42:V42"/>
    <mergeCell ref="W42:Y42"/>
    <mergeCell ref="BR8:BR9"/>
    <mergeCell ref="BJ8:BJ9"/>
    <mergeCell ref="BK8:BK9"/>
    <mergeCell ref="BL8:BL9"/>
    <mergeCell ref="BM8:BM9"/>
    <mergeCell ref="BN8:BN9"/>
    <mergeCell ref="BD8:BD9"/>
    <mergeCell ref="BE8:BE9"/>
    <mergeCell ref="BF8:BF9"/>
    <mergeCell ref="BG8:BG9"/>
    <mergeCell ref="BH8:BH9"/>
    <mergeCell ref="AR42:AT42"/>
    <mergeCell ref="AU42:AW42"/>
    <mergeCell ref="AX42:AZ42"/>
    <mergeCell ref="BA42:BC42"/>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40">
    <cfRule type="expression" dxfId="4" priority="5">
      <formula>WEEKDAY($B10,2)&gt;5</formula>
    </cfRule>
  </conditionalFormatting>
  <conditionalFormatting sqref="A10:B40">
    <cfRule type="expression" dxfId="3" priority="4">
      <formula>WEEKDAY($B10,2)&gt;5</formula>
    </cfRule>
  </conditionalFormatting>
  <conditionalFormatting sqref="F8:F40">
    <cfRule type="expression" dxfId="2" priority="3">
      <formula>COLUMN()</formula>
    </cfRule>
  </conditionalFormatting>
  <conditionalFormatting sqref="BD10:BD40">
    <cfRule type="expression" dxfId="1" priority="2">
      <formula>COLUMN()</formula>
    </cfRule>
  </conditionalFormatting>
  <conditionalFormatting sqref="BP10:BP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BS40">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5"/>
  <sheetViews>
    <sheetView zoomScale="80" zoomScaleNormal="80" workbookViewId="0">
      <selection activeCell="A9" sqref="A9:N9"/>
    </sheetView>
  </sheetViews>
  <sheetFormatPr baseColWidth="10" defaultColWidth="13.25" defaultRowHeight="18.75" x14ac:dyDescent="0.3"/>
  <cols>
    <col min="1" max="1" width="32.875" style="123" customWidth="1"/>
    <col min="2" max="16384" width="13.25" style="123"/>
  </cols>
  <sheetData>
    <row r="1" spans="1:14" ht="46.5" customHeight="1" x14ac:dyDescent="0.3">
      <c r="A1" s="290" t="s">
        <v>143</v>
      </c>
      <c r="B1" s="290"/>
      <c r="C1" s="290"/>
      <c r="D1" s="290"/>
      <c r="E1" s="290"/>
      <c r="F1" s="290"/>
      <c r="G1" s="290"/>
      <c r="H1" s="290"/>
      <c r="I1" s="290"/>
      <c r="J1" s="290"/>
      <c r="K1" s="290"/>
      <c r="L1" s="290"/>
      <c r="M1" s="290"/>
      <c r="N1" s="290"/>
    </row>
    <row r="2" spans="1:14" ht="33.75" customHeight="1" x14ac:dyDescent="0.3">
      <c r="A2" s="289" t="s">
        <v>144</v>
      </c>
      <c r="B2" s="289"/>
      <c r="C2" s="289"/>
      <c r="D2" s="289"/>
      <c r="E2" s="289"/>
      <c r="F2" s="289"/>
      <c r="G2" s="289"/>
      <c r="H2" s="289"/>
      <c r="I2" s="289"/>
      <c r="J2" s="289"/>
      <c r="K2" s="289"/>
      <c r="L2" s="289"/>
      <c r="M2" s="289"/>
      <c r="N2" s="289"/>
    </row>
    <row r="3" spans="1:14" ht="36" customHeight="1" x14ac:dyDescent="0.3">
      <c r="A3" s="290" t="s">
        <v>145</v>
      </c>
      <c r="B3" s="290"/>
      <c r="C3" s="290"/>
      <c r="D3" s="290"/>
      <c r="E3" s="290"/>
      <c r="F3" s="290"/>
      <c r="G3" s="290"/>
      <c r="H3" s="290"/>
      <c r="I3" s="290"/>
      <c r="J3" s="290"/>
      <c r="K3" s="290"/>
      <c r="L3" s="290"/>
      <c r="M3" s="290"/>
      <c r="N3" s="290"/>
    </row>
    <row r="4" spans="1:14" x14ac:dyDescent="0.3">
      <c r="A4" s="186" t="s">
        <v>146</v>
      </c>
      <c r="B4" s="186"/>
      <c r="C4" s="186"/>
      <c r="D4" s="186"/>
      <c r="E4" s="186"/>
      <c r="F4" s="186"/>
      <c r="G4" s="186"/>
      <c r="H4" s="186"/>
      <c r="I4" s="186"/>
      <c r="J4" s="186"/>
      <c r="K4" s="186"/>
      <c r="L4" s="186"/>
      <c r="M4" s="186"/>
      <c r="N4" s="186"/>
    </row>
    <row r="5" spans="1:14" x14ac:dyDescent="0.3">
      <c r="A5" s="291" t="s">
        <v>147</v>
      </c>
      <c r="B5" s="291"/>
      <c r="C5" s="291"/>
      <c r="D5" s="291"/>
      <c r="E5" s="291"/>
      <c r="F5" s="291"/>
      <c r="G5" s="291"/>
      <c r="H5" s="291"/>
      <c r="I5" s="291"/>
      <c r="J5" s="291"/>
      <c r="K5" s="291"/>
      <c r="L5" s="291"/>
      <c r="M5" s="291"/>
      <c r="N5" s="291"/>
    </row>
    <row r="6" spans="1:14" x14ac:dyDescent="0.3">
      <c r="A6" s="273"/>
      <c r="B6" s="186"/>
      <c r="C6" s="186"/>
      <c r="D6" s="186"/>
      <c r="E6" s="186"/>
      <c r="F6" s="186"/>
      <c r="G6" s="186"/>
      <c r="H6" s="186"/>
      <c r="I6" s="186"/>
      <c r="J6" s="186"/>
      <c r="K6" s="186"/>
      <c r="L6" s="186"/>
      <c r="M6" s="186"/>
      <c r="N6" s="186"/>
    </row>
    <row r="7" spans="1:14" x14ac:dyDescent="0.3">
      <c r="A7" s="289" t="s">
        <v>148</v>
      </c>
      <c r="B7" s="289"/>
      <c r="C7" s="289"/>
      <c r="D7" s="289"/>
      <c r="E7" s="289"/>
      <c r="F7" s="289"/>
      <c r="G7" s="289"/>
      <c r="H7" s="289"/>
      <c r="I7" s="289"/>
      <c r="J7" s="289"/>
      <c r="K7" s="289"/>
      <c r="L7" s="289"/>
      <c r="M7" s="289"/>
      <c r="N7" s="289"/>
    </row>
    <row r="8" spans="1:14" x14ac:dyDescent="0.3">
      <c r="A8" s="289" t="s">
        <v>149</v>
      </c>
      <c r="B8" s="289"/>
      <c r="C8" s="289"/>
      <c r="D8" s="289"/>
      <c r="E8" s="289"/>
      <c r="F8" s="289"/>
      <c r="G8" s="289"/>
      <c r="H8" s="289"/>
      <c r="I8" s="289"/>
      <c r="J8" s="289"/>
      <c r="K8" s="289"/>
      <c r="L8" s="289"/>
      <c r="M8" s="289"/>
      <c r="N8" s="289"/>
    </row>
    <row r="9" spans="1:14" ht="33" customHeight="1" x14ac:dyDescent="0.3">
      <c r="A9" s="283" t="s">
        <v>195</v>
      </c>
      <c r="B9" s="283"/>
      <c r="C9" s="283"/>
      <c r="D9" s="283"/>
      <c r="E9" s="283"/>
      <c r="F9" s="283"/>
      <c r="G9" s="283"/>
      <c r="H9" s="283"/>
      <c r="I9" s="283"/>
      <c r="J9" s="283"/>
      <c r="K9" s="283"/>
      <c r="L9" s="283"/>
      <c r="M9" s="283"/>
      <c r="N9" s="283"/>
    </row>
    <row r="10" spans="1:14" x14ac:dyDescent="0.3">
      <c r="A10" s="275"/>
      <c r="B10" s="275"/>
      <c r="C10" s="275"/>
      <c r="D10" s="275"/>
      <c r="E10" s="275"/>
      <c r="F10" s="275"/>
      <c r="G10" s="275"/>
      <c r="H10" s="275"/>
      <c r="I10" s="275"/>
      <c r="J10" s="148"/>
      <c r="K10" s="148"/>
      <c r="L10" s="52"/>
      <c r="M10" s="52"/>
      <c r="N10" s="52"/>
    </row>
    <row r="11" spans="1:14" ht="62.1" customHeight="1" x14ac:dyDescent="0.3">
      <c r="A11" s="119" t="s">
        <v>51</v>
      </c>
      <c r="B11" s="287" t="s">
        <v>150</v>
      </c>
      <c r="C11" s="287"/>
      <c r="D11" s="287"/>
      <c r="E11" s="287"/>
      <c r="F11" s="287"/>
      <c r="G11" s="287"/>
      <c r="H11" s="287"/>
      <c r="I11" s="287"/>
      <c r="J11" s="287"/>
      <c r="K11" s="287"/>
      <c r="L11" s="287"/>
      <c r="M11" s="287"/>
      <c r="N11" s="287"/>
    </row>
    <row r="12" spans="1:14" x14ac:dyDescent="0.3">
      <c r="A12" s="53" t="s">
        <v>151</v>
      </c>
      <c r="B12" s="287" t="s">
        <v>152</v>
      </c>
      <c r="C12" s="287"/>
      <c r="D12" s="287"/>
      <c r="E12" s="287"/>
      <c r="F12" s="287"/>
      <c r="G12" s="287"/>
      <c r="H12" s="287"/>
      <c r="I12" s="287"/>
      <c r="J12" s="287"/>
      <c r="K12" s="287"/>
      <c r="L12" s="287"/>
      <c r="M12" s="287"/>
      <c r="N12" s="287"/>
    </row>
    <row r="13" spans="1:14" x14ac:dyDescent="0.3">
      <c r="A13" s="119" t="s">
        <v>142</v>
      </c>
      <c r="B13" s="287" t="s">
        <v>153</v>
      </c>
      <c r="C13" s="287"/>
      <c r="D13" s="287"/>
      <c r="E13" s="287"/>
      <c r="F13" s="287"/>
      <c r="G13" s="287"/>
      <c r="H13" s="287"/>
      <c r="I13" s="287"/>
      <c r="J13" s="287"/>
      <c r="K13" s="287"/>
      <c r="L13" s="287"/>
      <c r="M13" s="287"/>
      <c r="N13" s="287"/>
    </row>
    <row r="14" spans="1:14" ht="35.450000000000003" customHeight="1" x14ac:dyDescent="0.3">
      <c r="A14" s="119" t="s">
        <v>154</v>
      </c>
      <c r="B14" s="287" t="s">
        <v>155</v>
      </c>
      <c r="C14" s="287"/>
      <c r="D14" s="287"/>
      <c r="E14" s="287"/>
      <c r="F14" s="287"/>
      <c r="G14" s="287"/>
      <c r="H14" s="287"/>
      <c r="I14" s="287"/>
      <c r="J14" s="287"/>
      <c r="K14" s="287"/>
      <c r="L14" s="287"/>
      <c r="M14" s="287"/>
      <c r="N14" s="287"/>
    </row>
    <row r="15" spans="1:14" x14ac:dyDescent="0.3">
      <c r="A15" s="119" t="s">
        <v>156</v>
      </c>
      <c r="B15" s="287" t="s">
        <v>157</v>
      </c>
      <c r="C15" s="287"/>
      <c r="D15" s="287"/>
      <c r="E15" s="287"/>
      <c r="F15" s="287"/>
      <c r="G15" s="287"/>
      <c r="H15" s="287"/>
      <c r="I15" s="287"/>
      <c r="J15" s="287"/>
      <c r="K15" s="287"/>
      <c r="L15" s="287"/>
      <c r="M15" s="287"/>
      <c r="N15" s="287"/>
    </row>
    <row r="16" spans="1:14" ht="48" customHeight="1" x14ac:dyDescent="0.3">
      <c r="A16" s="54" t="s">
        <v>176</v>
      </c>
      <c r="B16" s="288" t="s">
        <v>177</v>
      </c>
      <c r="C16" s="288"/>
      <c r="D16" s="288"/>
      <c r="E16" s="288"/>
      <c r="F16" s="288"/>
      <c r="G16" s="288"/>
      <c r="H16" s="288"/>
      <c r="I16" s="288"/>
      <c r="J16" s="288"/>
      <c r="K16" s="288"/>
      <c r="L16" s="288"/>
      <c r="M16" s="288"/>
      <c r="N16" s="288"/>
    </row>
    <row r="17" spans="1:14" ht="33" customHeight="1" x14ac:dyDescent="0.3">
      <c r="A17" s="54" t="s">
        <v>127</v>
      </c>
      <c r="B17" s="288" t="s">
        <v>178</v>
      </c>
      <c r="C17" s="288"/>
      <c r="D17" s="288"/>
      <c r="E17" s="288"/>
      <c r="F17" s="288"/>
      <c r="G17" s="288"/>
      <c r="H17" s="288"/>
      <c r="I17" s="288"/>
      <c r="J17" s="288"/>
      <c r="K17" s="288"/>
      <c r="L17" s="288"/>
      <c r="M17" s="288"/>
      <c r="N17" s="288"/>
    </row>
    <row r="18" spans="1:14" x14ac:dyDescent="0.3">
      <c r="A18" s="120" t="s">
        <v>158</v>
      </c>
      <c r="B18" s="287" t="s">
        <v>159</v>
      </c>
      <c r="C18" s="287"/>
      <c r="D18" s="287"/>
      <c r="E18" s="287"/>
      <c r="F18" s="287"/>
      <c r="G18" s="287"/>
      <c r="H18" s="287"/>
      <c r="I18" s="287"/>
      <c r="J18" s="287"/>
      <c r="K18" s="287"/>
      <c r="L18" s="287"/>
      <c r="M18" s="287"/>
      <c r="N18" s="287"/>
    </row>
    <row r="19" spans="1:14" x14ac:dyDescent="0.3">
      <c r="A19" s="120" t="s">
        <v>160</v>
      </c>
      <c r="B19" s="287" t="s">
        <v>161</v>
      </c>
      <c r="C19" s="287"/>
      <c r="D19" s="287"/>
      <c r="E19" s="287"/>
      <c r="F19" s="287"/>
      <c r="G19" s="287"/>
      <c r="H19" s="287"/>
      <c r="I19" s="287"/>
      <c r="J19" s="287"/>
      <c r="K19" s="287"/>
      <c r="L19" s="287"/>
      <c r="M19" s="287"/>
      <c r="N19" s="287"/>
    </row>
    <row r="20" spans="1:14" x14ac:dyDescent="0.3">
      <c r="A20" s="53" t="s">
        <v>162</v>
      </c>
      <c r="B20" s="287" t="s">
        <v>163</v>
      </c>
      <c r="C20" s="287"/>
      <c r="D20" s="287"/>
      <c r="E20" s="287"/>
      <c r="F20" s="287"/>
      <c r="G20" s="287"/>
      <c r="H20" s="287"/>
      <c r="I20" s="287"/>
      <c r="J20" s="287"/>
      <c r="K20" s="287"/>
      <c r="L20" s="287"/>
      <c r="M20" s="287"/>
      <c r="N20" s="287"/>
    </row>
    <row r="21" spans="1:14" x14ac:dyDescent="0.3">
      <c r="A21" s="53" t="s">
        <v>164</v>
      </c>
      <c r="B21" s="287" t="s">
        <v>165</v>
      </c>
      <c r="C21" s="287"/>
      <c r="D21" s="287"/>
      <c r="E21" s="287"/>
      <c r="F21" s="287"/>
      <c r="G21" s="287"/>
      <c r="H21" s="287"/>
      <c r="I21" s="287"/>
      <c r="J21" s="287"/>
      <c r="K21" s="287"/>
      <c r="L21" s="287"/>
      <c r="M21" s="287"/>
      <c r="N21" s="287"/>
    </row>
    <row r="22" spans="1:14" ht="48.95" customHeight="1" x14ac:dyDescent="0.3">
      <c r="A22" s="121" t="s">
        <v>166</v>
      </c>
      <c r="B22" s="287" t="s">
        <v>167</v>
      </c>
      <c r="C22" s="287"/>
      <c r="D22" s="287"/>
      <c r="E22" s="287"/>
      <c r="F22" s="287"/>
      <c r="G22" s="287"/>
      <c r="H22" s="287"/>
      <c r="I22" s="287"/>
      <c r="J22" s="287"/>
      <c r="K22" s="287"/>
      <c r="L22" s="287"/>
      <c r="M22" s="287"/>
      <c r="N22" s="287"/>
    </row>
    <row r="23" spans="1:14" x14ac:dyDescent="0.3">
      <c r="A23" s="121" t="s">
        <v>168</v>
      </c>
      <c r="B23" s="287" t="s">
        <v>169</v>
      </c>
      <c r="C23" s="287"/>
      <c r="D23" s="287"/>
      <c r="E23" s="287"/>
      <c r="F23" s="287"/>
      <c r="G23" s="287"/>
      <c r="H23" s="287"/>
      <c r="I23" s="287"/>
      <c r="J23" s="287"/>
      <c r="K23" s="287"/>
      <c r="L23" s="287"/>
      <c r="M23" s="287"/>
      <c r="N23" s="287"/>
    </row>
    <row r="24" spans="1:14" x14ac:dyDescent="0.3">
      <c r="A24" s="119" t="s">
        <v>170</v>
      </c>
      <c r="B24" s="287" t="s">
        <v>171</v>
      </c>
      <c r="C24" s="287"/>
      <c r="D24" s="287"/>
      <c r="E24" s="287"/>
      <c r="F24" s="287"/>
      <c r="G24" s="287"/>
      <c r="H24" s="287"/>
      <c r="I24" s="287"/>
      <c r="J24" s="287"/>
      <c r="K24" s="287"/>
      <c r="L24" s="287"/>
      <c r="M24" s="287"/>
      <c r="N24" s="287"/>
    </row>
    <row r="25" spans="1:14" ht="38.1" customHeight="1" x14ac:dyDescent="0.3">
      <c r="A25" s="119" t="s">
        <v>172</v>
      </c>
      <c r="B25" s="286" t="s">
        <v>173</v>
      </c>
      <c r="C25" s="286"/>
      <c r="D25" s="286"/>
      <c r="E25" s="286"/>
      <c r="F25" s="286"/>
      <c r="G25" s="286"/>
      <c r="H25" s="286"/>
      <c r="I25" s="286"/>
      <c r="J25" s="286"/>
      <c r="K25" s="286"/>
      <c r="L25" s="286"/>
      <c r="M25" s="286"/>
      <c r="N25" s="286"/>
    </row>
    <row r="26" spans="1:14" x14ac:dyDescent="0.3">
      <c r="A26" s="53" t="s">
        <v>174</v>
      </c>
      <c r="B26" s="287" t="s">
        <v>175</v>
      </c>
      <c r="C26" s="287"/>
      <c r="D26" s="287"/>
      <c r="E26" s="287"/>
      <c r="F26" s="287"/>
      <c r="G26" s="287"/>
      <c r="H26" s="287"/>
      <c r="I26" s="287"/>
      <c r="J26" s="287"/>
      <c r="K26" s="287"/>
      <c r="L26" s="287"/>
      <c r="M26" s="287"/>
      <c r="N26" s="287"/>
    </row>
    <row r="27" spans="1:14" x14ac:dyDescent="0.3">
      <c r="A27" s="56"/>
      <c r="B27" s="153"/>
      <c r="C27" s="153"/>
      <c r="D27" s="153"/>
      <c r="E27" s="153"/>
      <c r="F27" s="153"/>
      <c r="G27" s="153"/>
      <c r="H27" s="153"/>
      <c r="I27" s="153"/>
      <c r="J27" s="153"/>
      <c r="K27" s="153"/>
      <c r="L27" s="153"/>
      <c r="M27" s="153"/>
      <c r="N27" s="153"/>
    </row>
    <row r="28" spans="1:14" ht="32.1" customHeight="1" x14ac:dyDescent="0.3">
      <c r="A28" s="55" t="s">
        <v>67</v>
      </c>
      <c r="B28" s="286" t="s">
        <v>179</v>
      </c>
      <c r="C28" s="286"/>
      <c r="D28" s="286"/>
      <c r="E28" s="286"/>
      <c r="F28" s="286"/>
      <c r="G28" s="286"/>
      <c r="H28" s="286"/>
      <c r="I28" s="286"/>
      <c r="J28" s="286"/>
      <c r="K28" s="286"/>
      <c r="L28" s="286"/>
      <c r="M28" s="286"/>
      <c r="N28" s="286"/>
    </row>
    <row r="29" spans="1:14" ht="36" customHeight="1" x14ac:dyDescent="0.3">
      <c r="A29" s="55" t="s">
        <v>68</v>
      </c>
      <c r="B29" s="286" t="s">
        <v>180</v>
      </c>
      <c r="C29" s="286"/>
      <c r="D29" s="286"/>
      <c r="E29" s="286"/>
      <c r="F29" s="286"/>
      <c r="G29" s="286"/>
      <c r="H29" s="286"/>
      <c r="I29" s="286"/>
      <c r="J29" s="286"/>
      <c r="K29" s="286"/>
      <c r="L29" s="286"/>
      <c r="M29" s="286"/>
      <c r="N29" s="286"/>
    </row>
    <row r="30" spans="1:14" ht="33" customHeight="1" x14ac:dyDescent="0.3">
      <c r="A30" s="55" t="s">
        <v>69</v>
      </c>
      <c r="B30" s="286" t="s">
        <v>181</v>
      </c>
      <c r="C30" s="286"/>
      <c r="D30" s="286"/>
      <c r="E30" s="286"/>
      <c r="F30" s="286"/>
      <c r="G30" s="286"/>
      <c r="H30" s="286"/>
      <c r="I30" s="286"/>
      <c r="J30" s="286"/>
      <c r="K30" s="286"/>
      <c r="L30" s="286"/>
      <c r="M30" s="286"/>
      <c r="N30" s="286"/>
    </row>
    <row r="31" spans="1:14" ht="19.5" customHeight="1" x14ac:dyDescent="0.3">
      <c r="A31" s="55"/>
      <c r="B31" s="118" t="s">
        <v>182</v>
      </c>
      <c r="C31" s="122"/>
      <c r="D31" s="122"/>
      <c r="E31" s="122"/>
      <c r="F31" s="122"/>
      <c r="G31" s="122"/>
      <c r="H31" s="122"/>
      <c r="I31" s="122"/>
      <c r="J31" s="122"/>
      <c r="K31" s="122"/>
      <c r="L31" s="122"/>
      <c r="M31" s="122"/>
      <c r="N31" s="122"/>
    </row>
    <row r="32" spans="1:14" ht="35.25" customHeight="1" x14ac:dyDescent="0.3">
      <c r="A32" s="56" t="s">
        <v>110</v>
      </c>
      <c r="B32" s="286" t="s">
        <v>183</v>
      </c>
      <c r="C32" s="286"/>
      <c r="D32" s="286"/>
      <c r="E32" s="286"/>
      <c r="F32" s="286"/>
      <c r="G32" s="286"/>
      <c r="H32" s="286"/>
      <c r="I32" s="286"/>
      <c r="J32" s="286"/>
      <c r="K32" s="286"/>
      <c r="L32" s="286"/>
      <c r="M32" s="286"/>
      <c r="N32" s="286"/>
    </row>
    <row r="33" spans="1:14" ht="33" customHeight="1" x14ac:dyDescent="0.3">
      <c r="A33" s="184" t="s">
        <v>72</v>
      </c>
      <c r="B33" s="287" t="s">
        <v>190</v>
      </c>
      <c r="C33" s="287"/>
      <c r="D33" s="287"/>
      <c r="E33" s="287"/>
      <c r="F33" s="287"/>
      <c r="G33" s="287"/>
      <c r="H33" s="287"/>
      <c r="I33" s="287"/>
      <c r="J33" s="287"/>
      <c r="K33" s="287"/>
      <c r="L33" s="287"/>
      <c r="M33" s="287"/>
      <c r="N33" s="287"/>
    </row>
    <row r="34" spans="1:14" ht="31.5" customHeight="1" x14ac:dyDescent="0.3">
      <c r="A34" s="55" t="s">
        <v>70</v>
      </c>
      <c r="B34" s="286" t="s">
        <v>184</v>
      </c>
      <c r="C34" s="286"/>
      <c r="D34" s="286"/>
      <c r="E34" s="286"/>
      <c r="F34" s="286"/>
      <c r="G34" s="286"/>
      <c r="H34" s="286"/>
      <c r="I34" s="286"/>
      <c r="J34" s="286"/>
      <c r="K34" s="286"/>
      <c r="L34" s="286"/>
      <c r="M34" s="286"/>
      <c r="N34" s="286"/>
    </row>
    <row r="35" spans="1:14" x14ac:dyDescent="0.3">
      <c r="A35" s="55" t="s">
        <v>71</v>
      </c>
      <c r="B35" s="286" t="s">
        <v>185</v>
      </c>
      <c r="C35" s="286"/>
      <c r="D35" s="286"/>
      <c r="E35" s="286"/>
      <c r="F35" s="286"/>
      <c r="G35" s="286"/>
      <c r="H35" s="286"/>
      <c r="I35" s="286"/>
      <c r="J35" s="286"/>
      <c r="K35" s="286"/>
      <c r="L35" s="286"/>
      <c r="M35" s="286"/>
      <c r="N35" s="286"/>
    </row>
    <row r="36" spans="1:14" x14ac:dyDescent="0.3">
      <c r="A36" s="57" t="s">
        <v>73</v>
      </c>
      <c r="B36" s="287" t="s">
        <v>191</v>
      </c>
      <c r="C36" s="287"/>
      <c r="D36" s="287"/>
      <c r="E36" s="287"/>
      <c r="F36" s="287"/>
      <c r="G36" s="287"/>
      <c r="H36" s="287"/>
      <c r="I36" s="287"/>
      <c r="J36" s="287"/>
      <c r="K36" s="287"/>
      <c r="L36" s="287"/>
      <c r="M36" s="287"/>
      <c r="N36" s="287"/>
    </row>
    <row r="37" spans="1:14" x14ac:dyDescent="0.3">
      <c r="A37" s="55" t="s">
        <v>74</v>
      </c>
      <c r="B37" s="287" t="s">
        <v>192</v>
      </c>
      <c r="C37" s="287"/>
      <c r="D37" s="287"/>
      <c r="E37" s="287"/>
      <c r="F37" s="287"/>
      <c r="G37" s="287"/>
      <c r="H37" s="287"/>
      <c r="I37" s="287"/>
      <c r="J37" s="287"/>
      <c r="K37" s="287"/>
      <c r="L37" s="287"/>
      <c r="M37" s="287"/>
      <c r="N37" s="287"/>
    </row>
    <row r="38" spans="1:14" x14ac:dyDescent="0.3">
      <c r="A38" s="55" t="s">
        <v>75</v>
      </c>
      <c r="B38" s="287" t="s">
        <v>193</v>
      </c>
      <c r="C38" s="287"/>
      <c r="D38" s="287"/>
      <c r="E38" s="287"/>
      <c r="F38" s="287"/>
      <c r="G38" s="287"/>
      <c r="H38" s="287"/>
      <c r="I38" s="287"/>
      <c r="J38" s="287"/>
      <c r="K38" s="287"/>
      <c r="L38" s="287"/>
      <c r="M38" s="287"/>
      <c r="N38" s="287"/>
    </row>
    <row r="39" spans="1:14" ht="35.450000000000003" customHeight="1" x14ac:dyDescent="0.3">
      <c r="A39" s="58" t="s">
        <v>108</v>
      </c>
      <c r="B39" s="286" t="s">
        <v>186</v>
      </c>
      <c r="C39" s="286"/>
      <c r="D39" s="286"/>
      <c r="E39" s="286"/>
      <c r="F39" s="286"/>
      <c r="G39" s="286"/>
      <c r="H39" s="286"/>
      <c r="I39" s="286"/>
      <c r="J39" s="286"/>
      <c r="K39" s="286"/>
      <c r="L39" s="286"/>
      <c r="M39" s="286"/>
      <c r="N39" s="286"/>
    </row>
    <row r="40" spans="1:14" x14ac:dyDescent="0.3">
      <c r="A40" s="55" t="s">
        <v>109</v>
      </c>
      <c r="B40" s="286" t="s">
        <v>187</v>
      </c>
      <c r="C40" s="286"/>
      <c r="D40" s="286"/>
      <c r="E40" s="286"/>
      <c r="F40" s="286"/>
      <c r="G40" s="286"/>
      <c r="H40" s="286"/>
      <c r="I40" s="286"/>
      <c r="J40" s="286"/>
      <c r="K40" s="286"/>
      <c r="L40" s="286"/>
      <c r="M40" s="286"/>
      <c r="N40" s="286"/>
    </row>
    <row r="41" spans="1:14" ht="36.6" customHeight="1" x14ac:dyDescent="0.3">
      <c r="A41" s="55" t="s">
        <v>76</v>
      </c>
      <c r="B41" s="286" t="s">
        <v>188</v>
      </c>
      <c r="C41" s="286"/>
      <c r="D41" s="286"/>
      <c r="E41" s="286"/>
      <c r="F41" s="286"/>
      <c r="G41" s="286"/>
      <c r="H41" s="286"/>
      <c r="I41" s="286"/>
      <c r="J41" s="286"/>
      <c r="K41" s="286"/>
      <c r="L41" s="286"/>
      <c r="M41" s="286"/>
      <c r="N41" s="286"/>
    </row>
    <row r="42" spans="1:14" x14ac:dyDescent="0.3">
      <c r="A42" s="59" t="s">
        <v>98</v>
      </c>
      <c r="B42" s="286" t="s">
        <v>189</v>
      </c>
      <c r="C42" s="286"/>
      <c r="D42" s="286"/>
      <c r="E42" s="286"/>
      <c r="F42" s="286"/>
      <c r="G42" s="286"/>
      <c r="H42" s="286"/>
      <c r="I42" s="286"/>
      <c r="J42" s="286"/>
      <c r="K42" s="286"/>
      <c r="L42" s="286"/>
      <c r="M42" s="286"/>
      <c r="N42" s="286"/>
    </row>
    <row r="43" spans="1:14" ht="21.75" customHeight="1" x14ac:dyDescent="0.3">
      <c r="A43" s="185" t="s">
        <v>194</v>
      </c>
      <c r="B43" s="274"/>
      <c r="C43" s="274"/>
      <c r="D43" s="274"/>
      <c r="E43" s="274"/>
      <c r="F43" s="274"/>
      <c r="G43" s="274"/>
      <c r="H43" s="274"/>
      <c r="I43" s="274"/>
      <c r="J43" s="274"/>
      <c r="K43" s="274"/>
      <c r="L43" s="274"/>
      <c r="M43" s="274"/>
      <c r="N43" s="274"/>
    </row>
    <row r="44" spans="1:14" x14ac:dyDescent="0.3">
      <c r="A44" s="52"/>
      <c r="B44" s="52"/>
      <c r="C44" s="52"/>
      <c r="D44" s="52"/>
      <c r="E44" s="52"/>
      <c r="F44" s="52"/>
      <c r="G44" s="52"/>
      <c r="H44" s="52"/>
      <c r="I44" s="52"/>
      <c r="J44" s="52"/>
      <c r="K44" s="52"/>
      <c r="L44" s="52"/>
      <c r="M44" s="52"/>
      <c r="N44" s="52"/>
    </row>
    <row r="45" spans="1:14" x14ac:dyDescent="0.3">
      <c r="A45"/>
      <c r="B45"/>
      <c r="C45"/>
      <c r="D45"/>
      <c r="E45"/>
      <c r="F45"/>
      <c r="G45"/>
      <c r="H45"/>
      <c r="I45"/>
      <c r="J45"/>
      <c r="K45"/>
      <c r="L45"/>
      <c r="M45"/>
      <c r="N45"/>
    </row>
    <row r="46" spans="1:14" x14ac:dyDescent="0.3">
      <c r="A46"/>
      <c r="B46"/>
      <c r="C46"/>
      <c r="D46"/>
      <c r="E46"/>
      <c r="F46"/>
      <c r="G46"/>
      <c r="H46"/>
      <c r="I46"/>
      <c r="J46"/>
      <c r="K46"/>
      <c r="L46"/>
      <c r="M46"/>
      <c r="N46"/>
    </row>
    <row r="47" spans="1:14" x14ac:dyDescent="0.3">
      <c r="A47"/>
      <c r="B47"/>
      <c r="C47"/>
      <c r="D47"/>
      <c r="E47"/>
      <c r="F47"/>
      <c r="G47"/>
      <c r="H47"/>
      <c r="I47"/>
      <c r="J47"/>
      <c r="K47"/>
      <c r="L47"/>
      <c r="M47"/>
      <c r="N47"/>
    </row>
    <row r="48" spans="1:14" x14ac:dyDescent="0.3">
      <c r="A48"/>
      <c r="B48"/>
      <c r="C48"/>
      <c r="D48"/>
      <c r="E48"/>
      <c r="F48"/>
      <c r="G48"/>
      <c r="H48"/>
      <c r="I48"/>
      <c r="J48"/>
      <c r="K48"/>
      <c r="L48"/>
      <c r="M48"/>
      <c r="N48"/>
    </row>
    <row r="49" spans="1:14" x14ac:dyDescent="0.3">
      <c r="A49"/>
      <c r="B49"/>
      <c r="C49"/>
      <c r="D49"/>
      <c r="E49"/>
      <c r="F49"/>
      <c r="G49"/>
      <c r="H49"/>
      <c r="I49"/>
      <c r="J49"/>
      <c r="K49"/>
      <c r="L49"/>
      <c r="M49"/>
      <c r="N49"/>
    </row>
    <row r="50" spans="1:14" x14ac:dyDescent="0.3">
      <c r="A50"/>
      <c r="B50"/>
      <c r="C50"/>
      <c r="D50"/>
      <c r="E50"/>
      <c r="F50"/>
      <c r="G50"/>
      <c r="H50"/>
      <c r="I50"/>
      <c r="J50"/>
      <c r="K50"/>
      <c r="L50"/>
      <c r="M50"/>
      <c r="N50"/>
    </row>
    <row r="51" spans="1:14" x14ac:dyDescent="0.3">
      <c r="A51"/>
      <c r="B51"/>
      <c r="C51"/>
      <c r="D51"/>
      <c r="E51"/>
      <c r="F51"/>
      <c r="G51"/>
      <c r="H51"/>
      <c r="I51"/>
      <c r="J51"/>
      <c r="K51"/>
      <c r="L51"/>
      <c r="M51"/>
      <c r="N51"/>
    </row>
    <row r="52" spans="1:14" x14ac:dyDescent="0.3">
      <c r="A52"/>
      <c r="B52"/>
      <c r="C52"/>
      <c r="D52"/>
      <c r="E52"/>
      <c r="F52"/>
      <c r="G52"/>
      <c r="H52"/>
      <c r="I52"/>
      <c r="J52"/>
      <c r="K52"/>
      <c r="L52"/>
      <c r="M52"/>
      <c r="N52"/>
    </row>
    <row r="53" spans="1:14" x14ac:dyDescent="0.3">
      <c r="A53"/>
      <c r="B53"/>
      <c r="C53"/>
      <c r="D53"/>
      <c r="E53"/>
      <c r="F53"/>
      <c r="G53"/>
      <c r="H53"/>
      <c r="I53"/>
      <c r="J53"/>
      <c r="K53"/>
      <c r="L53"/>
      <c r="M53"/>
      <c r="N53"/>
    </row>
    <row r="54" spans="1:14" x14ac:dyDescent="0.3">
      <c r="A54"/>
      <c r="B54"/>
      <c r="C54"/>
      <c r="D54"/>
      <c r="E54"/>
      <c r="F54"/>
      <c r="G54"/>
      <c r="H54"/>
      <c r="I54"/>
      <c r="J54"/>
      <c r="K54"/>
      <c r="L54"/>
      <c r="M54"/>
      <c r="N54"/>
    </row>
    <row r="55" spans="1:14" x14ac:dyDescent="0.3">
      <c r="A55"/>
      <c r="B55"/>
      <c r="C55"/>
      <c r="D55"/>
      <c r="E55"/>
      <c r="F55"/>
      <c r="G55"/>
      <c r="H55"/>
      <c r="I55"/>
      <c r="J55"/>
      <c r="K55"/>
      <c r="L55"/>
      <c r="M55"/>
      <c r="N55"/>
    </row>
    <row r="56" spans="1:14" x14ac:dyDescent="0.3">
      <c r="A56"/>
      <c r="B56"/>
      <c r="C56"/>
      <c r="D56"/>
      <c r="E56"/>
      <c r="F56"/>
      <c r="G56"/>
      <c r="H56"/>
      <c r="I56"/>
      <c r="J56"/>
      <c r="K56"/>
      <c r="L56"/>
      <c r="M56"/>
      <c r="N56"/>
    </row>
    <row r="57" spans="1:14" x14ac:dyDescent="0.3">
      <c r="A57"/>
      <c r="B57"/>
      <c r="C57"/>
      <c r="D57"/>
      <c r="E57"/>
      <c r="F57"/>
      <c r="G57"/>
      <c r="H57"/>
      <c r="I57"/>
      <c r="J57"/>
      <c r="K57"/>
      <c r="L57"/>
      <c r="M57"/>
      <c r="N57"/>
    </row>
    <row r="58" spans="1:14" x14ac:dyDescent="0.3">
      <c r="A58"/>
      <c r="B58"/>
      <c r="C58"/>
      <c r="D58"/>
      <c r="E58"/>
      <c r="F58"/>
      <c r="G58"/>
      <c r="H58"/>
      <c r="I58"/>
      <c r="J58"/>
      <c r="K58"/>
      <c r="L58"/>
      <c r="M58"/>
      <c r="N58"/>
    </row>
    <row r="59" spans="1:14" x14ac:dyDescent="0.3">
      <c r="A59"/>
      <c r="B59"/>
      <c r="C59"/>
      <c r="D59"/>
      <c r="E59"/>
      <c r="F59"/>
      <c r="G59"/>
      <c r="H59"/>
      <c r="I59"/>
      <c r="J59"/>
      <c r="K59"/>
      <c r="L59"/>
      <c r="M59"/>
      <c r="N59"/>
    </row>
    <row r="60" spans="1:14" x14ac:dyDescent="0.3">
      <c r="A60"/>
      <c r="B60"/>
      <c r="C60"/>
      <c r="D60"/>
      <c r="E60"/>
      <c r="F60"/>
      <c r="G60"/>
      <c r="H60"/>
      <c r="I60"/>
      <c r="J60"/>
      <c r="K60"/>
      <c r="L60"/>
      <c r="M60"/>
      <c r="N60"/>
    </row>
    <row r="61" spans="1:14" x14ac:dyDescent="0.3">
      <c r="A61"/>
      <c r="B61"/>
      <c r="C61"/>
      <c r="D61"/>
      <c r="E61"/>
      <c r="F61"/>
      <c r="G61"/>
      <c r="H61"/>
      <c r="I61"/>
      <c r="J61"/>
      <c r="K61"/>
      <c r="L61"/>
      <c r="M61"/>
      <c r="N61"/>
    </row>
    <row r="62" spans="1:14" x14ac:dyDescent="0.3">
      <c r="A62"/>
      <c r="B62"/>
      <c r="C62"/>
      <c r="D62"/>
      <c r="E62"/>
      <c r="F62"/>
      <c r="G62"/>
      <c r="H62"/>
      <c r="I62"/>
      <c r="J62"/>
      <c r="K62"/>
      <c r="L62"/>
      <c r="M62"/>
      <c r="N62"/>
    </row>
    <row r="63" spans="1:14" x14ac:dyDescent="0.3">
      <c r="A63"/>
      <c r="B63"/>
      <c r="C63"/>
      <c r="D63"/>
      <c r="E63"/>
      <c r="F63"/>
      <c r="G63"/>
      <c r="H63"/>
      <c r="I63"/>
      <c r="J63"/>
      <c r="K63"/>
      <c r="L63"/>
      <c r="M63"/>
      <c r="N63"/>
    </row>
    <row r="64" spans="1:14" x14ac:dyDescent="0.3">
      <c r="A64"/>
      <c r="B64"/>
      <c r="C64"/>
      <c r="D64"/>
      <c r="E64"/>
      <c r="F64"/>
      <c r="G64"/>
      <c r="H64"/>
      <c r="I64"/>
      <c r="J64"/>
      <c r="K64"/>
      <c r="L64"/>
      <c r="M64"/>
      <c r="N64"/>
    </row>
    <row r="65" spans="1:14" x14ac:dyDescent="0.3">
      <c r="A65"/>
      <c r="B65"/>
      <c r="C65"/>
      <c r="D65"/>
      <c r="E65"/>
      <c r="F65"/>
      <c r="G65"/>
      <c r="H65"/>
      <c r="I65"/>
      <c r="J65"/>
      <c r="K65"/>
      <c r="L65"/>
      <c r="M65"/>
      <c r="N65"/>
    </row>
    <row r="66" spans="1:14" x14ac:dyDescent="0.3">
      <c r="A66"/>
      <c r="B66"/>
      <c r="C66"/>
      <c r="D66"/>
      <c r="E66"/>
      <c r="F66"/>
      <c r="G66"/>
      <c r="H66"/>
      <c r="I66"/>
      <c r="J66"/>
      <c r="K66"/>
      <c r="L66"/>
      <c r="M66"/>
      <c r="N66"/>
    </row>
    <row r="67" spans="1:14" x14ac:dyDescent="0.3">
      <c r="A67"/>
      <c r="B67"/>
      <c r="C67"/>
      <c r="D67"/>
      <c r="E67"/>
      <c r="F67"/>
      <c r="G67"/>
      <c r="H67"/>
      <c r="I67"/>
      <c r="J67"/>
      <c r="K67"/>
      <c r="L67"/>
      <c r="M67"/>
      <c r="N67"/>
    </row>
    <row r="68" spans="1:14" x14ac:dyDescent="0.3">
      <c r="A68"/>
      <c r="B68"/>
      <c r="C68"/>
      <c r="D68"/>
      <c r="E68"/>
      <c r="F68"/>
      <c r="G68"/>
      <c r="H68"/>
      <c r="I68"/>
      <c r="J68"/>
      <c r="K68"/>
      <c r="L68"/>
      <c r="M68"/>
      <c r="N68"/>
    </row>
    <row r="69" spans="1:14" x14ac:dyDescent="0.3">
      <c r="A69"/>
      <c r="B69"/>
      <c r="C69"/>
      <c r="D69"/>
      <c r="E69"/>
      <c r="F69"/>
      <c r="G69"/>
      <c r="H69"/>
      <c r="I69"/>
      <c r="J69"/>
      <c r="K69"/>
      <c r="L69"/>
      <c r="M69"/>
      <c r="N69"/>
    </row>
    <row r="70" spans="1:14" x14ac:dyDescent="0.3">
      <c r="A70"/>
      <c r="B70"/>
      <c r="C70"/>
      <c r="D70"/>
      <c r="E70"/>
      <c r="F70"/>
      <c r="G70"/>
      <c r="H70"/>
      <c r="I70"/>
      <c r="J70"/>
      <c r="K70"/>
      <c r="L70"/>
      <c r="M70"/>
      <c r="N70"/>
    </row>
    <row r="71" spans="1:14" x14ac:dyDescent="0.3">
      <c r="A71"/>
      <c r="B71"/>
      <c r="C71"/>
      <c r="D71"/>
      <c r="E71"/>
      <c r="F71"/>
      <c r="G71"/>
      <c r="H71"/>
      <c r="I71"/>
      <c r="J71"/>
      <c r="K71"/>
      <c r="L71"/>
      <c r="M71"/>
      <c r="N71"/>
    </row>
    <row r="72" spans="1:14" x14ac:dyDescent="0.3">
      <c r="A72"/>
      <c r="B72"/>
      <c r="C72"/>
      <c r="D72"/>
      <c r="E72"/>
      <c r="F72"/>
      <c r="G72"/>
      <c r="H72"/>
      <c r="I72"/>
      <c r="J72"/>
      <c r="K72"/>
      <c r="L72"/>
      <c r="M72"/>
      <c r="N72"/>
    </row>
    <row r="73" spans="1:14" x14ac:dyDescent="0.3">
      <c r="A73"/>
      <c r="B73"/>
      <c r="C73"/>
      <c r="D73"/>
      <c r="E73"/>
      <c r="F73"/>
      <c r="G73"/>
      <c r="H73"/>
      <c r="I73"/>
      <c r="J73"/>
      <c r="K73"/>
      <c r="L73"/>
      <c r="M73"/>
      <c r="N73"/>
    </row>
    <row r="74" spans="1:14" x14ac:dyDescent="0.3">
      <c r="A74"/>
      <c r="B74"/>
      <c r="C74"/>
      <c r="D74"/>
      <c r="E74"/>
      <c r="F74"/>
      <c r="G74"/>
      <c r="H74"/>
      <c r="I74"/>
      <c r="J74"/>
      <c r="K74"/>
      <c r="L74"/>
      <c r="M74"/>
      <c r="N74"/>
    </row>
    <row r="75" spans="1:14" x14ac:dyDescent="0.3">
      <c r="A75"/>
      <c r="B75"/>
      <c r="C75"/>
      <c r="D75"/>
      <c r="E75"/>
      <c r="F75"/>
      <c r="G75"/>
      <c r="H75"/>
      <c r="I75"/>
      <c r="J75"/>
      <c r="K75"/>
      <c r="L75"/>
      <c r="M75"/>
      <c r="N75"/>
    </row>
    <row r="76" spans="1:14" x14ac:dyDescent="0.3">
      <c r="A76"/>
      <c r="B76"/>
      <c r="C76"/>
      <c r="D76"/>
      <c r="E76"/>
      <c r="F76"/>
      <c r="G76"/>
      <c r="H76"/>
      <c r="I76"/>
      <c r="J76"/>
      <c r="K76"/>
      <c r="L76"/>
      <c r="M76"/>
      <c r="N76"/>
    </row>
    <row r="77" spans="1:14" x14ac:dyDescent="0.3">
      <c r="A77"/>
      <c r="B77"/>
      <c r="C77"/>
      <c r="D77"/>
      <c r="E77"/>
      <c r="F77"/>
      <c r="G77"/>
      <c r="H77"/>
      <c r="I77"/>
      <c r="J77"/>
      <c r="K77"/>
      <c r="L77"/>
      <c r="M77"/>
      <c r="N77"/>
    </row>
    <row r="78" spans="1:14" x14ac:dyDescent="0.3">
      <c r="A78"/>
      <c r="B78"/>
      <c r="C78"/>
      <c r="D78"/>
      <c r="E78"/>
      <c r="F78"/>
      <c r="G78"/>
      <c r="H78"/>
      <c r="I78"/>
      <c r="J78"/>
      <c r="K78"/>
      <c r="L78"/>
      <c r="M78"/>
      <c r="N78"/>
    </row>
    <row r="79" spans="1:14" x14ac:dyDescent="0.3">
      <c r="A79"/>
      <c r="B79"/>
      <c r="C79"/>
      <c r="D79"/>
      <c r="E79"/>
      <c r="F79"/>
      <c r="G79"/>
      <c r="H79"/>
      <c r="I79"/>
      <c r="J79"/>
      <c r="K79"/>
      <c r="L79"/>
      <c r="M79"/>
      <c r="N79"/>
    </row>
    <row r="80" spans="1:14" x14ac:dyDescent="0.3">
      <c r="A80"/>
      <c r="B80"/>
      <c r="C80"/>
      <c r="D80"/>
      <c r="E80"/>
      <c r="F80"/>
      <c r="G80"/>
      <c r="H80"/>
      <c r="I80"/>
      <c r="J80"/>
      <c r="K80"/>
      <c r="L80"/>
      <c r="M80"/>
      <c r="N80"/>
    </row>
    <row r="81" spans="1:14" x14ac:dyDescent="0.3">
      <c r="A81"/>
      <c r="B81"/>
      <c r="C81"/>
      <c r="D81"/>
      <c r="E81"/>
      <c r="F81"/>
      <c r="G81"/>
      <c r="H81"/>
      <c r="I81"/>
      <c r="J81"/>
      <c r="K81"/>
      <c r="L81"/>
      <c r="M81"/>
      <c r="N81"/>
    </row>
    <row r="82" spans="1:14" x14ac:dyDescent="0.3">
      <c r="A82"/>
      <c r="B82"/>
      <c r="C82"/>
      <c r="D82"/>
      <c r="E82"/>
      <c r="F82"/>
      <c r="G82"/>
      <c r="H82"/>
      <c r="I82"/>
      <c r="J82"/>
      <c r="K82"/>
      <c r="L82"/>
      <c r="M82"/>
      <c r="N82"/>
    </row>
    <row r="83" spans="1:14" x14ac:dyDescent="0.3">
      <c r="A83"/>
      <c r="B83"/>
      <c r="C83"/>
      <c r="D83"/>
      <c r="E83"/>
      <c r="F83"/>
      <c r="G83"/>
      <c r="H83"/>
      <c r="I83"/>
      <c r="J83"/>
      <c r="K83"/>
      <c r="L83"/>
      <c r="M83"/>
      <c r="N83"/>
    </row>
    <row r="84" spans="1:14" x14ac:dyDescent="0.3">
      <c r="A84"/>
      <c r="B84"/>
      <c r="C84"/>
      <c r="D84"/>
      <c r="E84"/>
      <c r="F84"/>
      <c r="G84"/>
      <c r="H84"/>
      <c r="I84"/>
      <c r="J84"/>
      <c r="K84"/>
      <c r="L84"/>
      <c r="M84"/>
      <c r="N84"/>
    </row>
    <row r="85" spans="1:14" x14ac:dyDescent="0.3">
      <c r="A85"/>
      <c r="B85"/>
      <c r="C85"/>
      <c r="D85"/>
      <c r="E85"/>
      <c r="F85"/>
      <c r="G85"/>
      <c r="H85"/>
      <c r="I85"/>
      <c r="J85"/>
      <c r="K85"/>
      <c r="L85"/>
      <c r="M85"/>
      <c r="N85"/>
    </row>
    <row r="86" spans="1:14" x14ac:dyDescent="0.3">
      <c r="A86"/>
      <c r="B86"/>
      <c r="C86"/>
      <c r="D86"/>
      <c r="E86"/>
      <c r="F86"/>
      <c r="G86"/>
      <c r="H86"/>
      <c r="I86"/>
      <c r="J86"/>
      <c r="K86"/>
      <c r="L86"/>
      <c r="M86"/>
      <c r="N86"/>
    </row>
    <row r="87" spans="1:14" x14ac:dyDescent="0.3">
      <c r="A87"/>
      <c r="B87"/>
      <c r="C87"/>
      <c r="D87"/>
      <c r="E87"/>
      <c r="F87"/>
      <c r="G87"/>
      <c r="H87"/>
      <c r="I87"/>
      <c r="J87"/>
      <c r="K87"/>
      <c r="L87"/>
      <c r="M87"/>
      <c r="N87"/>
    </row>
    <row r="88" spans="1:14" x14ac:dyDescent="0.3">
      <c r="A88"/>
      <c r="B88"/>
      <c r="C88"/>
      <c r="D88"/>
      <c r="E88"/>
      <c r="F88"/>
      <c r="G88"/>
      <c r="H88"/>
      <c r="I88"/>
      <c r="J88"/>
      <c r="K88"/>
      <c r="L88"/>
      <c r="M88"/>
      <c r="N88"/>
    </row>
    <row r="89" spans="1:14" x14ac:dyDescent="0.3">
      <c r="A89"/>
      <c r="B89"/>
      <c r="C89"/>
      <c r="D89"/>
      <c r="E89"/>
      <c r="F89"/>
      <c r="G89"/>
      <c r="H89"/>
      <c r="I89"/>
      <c r="J89"/>
      <c r="K89"/>
      <c r="L89"/>
      <c r="M89"/>
      <c r="N89"/>
    </row>
    <row r="90" spans="1:14" x14ac:dyDescent="0.3">
      <c r="A90"/>
      <c r="B90"/>
      <c r="C90"/>
      <c r="D90"/>
      <c r="E90"/>
      <c r="F90"/>
      <c r="G90"/>
      <c r="H90"/>
      <c r="I90"/>
      <c r="J90"/>
      <c r="K90"/>
      <c r="L90"/>
      <c r="M90"/>
      <c r="N90"/>
    </row>
    <row r="91" spans="1:14" x14ac:dyDescent="0.3">
      <c r="A91"/>
      <c r="B91"/>
      <c r="C91"/>
      <c r="D91"/>
      <c r="E91"/>
      <c r="F91"/>
      <c r="G91"/>
      <c r="H91"/>
      <c r="I91"/>
      <c r="J91"/>
      <c r="K91"/>
      <c r="L91"/>
      <c r="M91"/>
      <c r="N91"/>
    </row>
    <row r="92" spans="1:14" x14ac:dyDescent="0.3">
      <c r="A92"/>
      <c r="B92"/>
      <c r="C92"/>
      <c r="D92"/>
      <c r="E92"/>
      <c r="F92"/>
      <c r="G92"/>
      <c r="H92"/>
      <c r="I92"/>
      <c r="J92"/>
      <c r="K92"/>
      <c r="L92"/>
      <c r="M92"/>
      <c r="N92"/>
    </row>
    <row r="93" spans="1:14" x14ac:dyDescent="0.3">
      <c r="A93"/>
      <c r="B93"/>
      <c r="C93"/>
      <c r="D93"/>
      <c r="E93"/>
      <c r="F93"/>
      <c r="G93"/>
      <c r="H93"/>
      <c r="I93"/>
      <c r="J93"/>
      <c r="K93"/>
      <c r="L93"/>
      <c r="M93"/>
      <c r="N93"/>
    </row>
    <row r="94" spans="1:14" x14ac:dyDescent="0.3">
      <c r="A94"/>
      <c r="B94"/>
      <c r="C94"/>
      <c r="D94"/>
      <c r="E94"/>
      <c r="F94"/>
      <c r="G94"/>
      <c r="H94"/>
      <c r="I94"/>
      <c r="J94"/>
      <c r="K94"/>
      <c r="L94"/>
      <c r="M94"/>
      <c r="N94"/>
    </row>
    <row r="95" spans="1:14" x14ac:dyDescent="0.3">
      <c r="A95"/>
      <c r="B95"/>
      <c r="C95"/>
      <c r="D95"/>
      <c r="E95"/>
      <c r="F95"/>
      <c r="G95"/>
      <c r="H95"/>
      <c r="I95"/>
      <c r="J95"/>
      <c r="K95"/>
      <c r="L95"/>
      <c r="M95"/>
      <c r="N95"/>
    </row>
    <row r="96" spans="1:14" x14ac:dyDescent="0.3">
      <c r="A96"/>
      <c r="B96"/>
      <c r="C96"/>
      <c r="D96"/>
      <c r="E96"/>
      <c r="F96"/>
      <c r="G96"/>
      <c r="H96"/>
      <c r="I96"/>
      <c r="J96"/>
      <c r="K96"/>
      <c r="L96"/>
      <c r="M96"/>
      <c r="N96"/>
    </row>
    <row r="97" spans="1:14" x14ac:dyDescent="0.3">
      <c r="A97"/>
      <c r="B97"/>
      <c r="C97"/>
      <c r="D97"/>
      <c r="E97"/>
      <c r="F97"/>
      <c r="G97"/>
      <c r="H97"/>
      <c r="I97"/>
      <c r="J97"/>
      <c r="K97"/>
      <c r="L97"/>
      <c r="M97"/>
      <c r="N97"/>
    </row>
    <row r="98" spans="1:14" x14ac:dyDescent="0.3">
      <c r="A98"/>
      <c r="B98"/>
      <c r="C98"/>
      <c r="D98"/>
      <c r="E98"/>
      <c r="F98"/>
      <c r="G98"/>
      <c r="H98"/>
      <c r="I98"/>
      <c r="J98"/>
      <c r="K98"/>
      <c r="L98"/>
      <c r="M98"/>
      <c r="N98"/>
    </row>
    <row r="99" spans="1:14" x14ac:dyDescent="0.3">
      <c r="A99"/>
      <c r="B99"/>
      <c r="C99"/>
      <c r="D99"/>
      <c r="E99"/>
      <c r="F99"/>
      <c r="G99"/>
      <c r="H99"/>
      <c r="I99"/>
      <c r="J99"/>
      <c r="K99"/>
      <c r="L99"/>
      <c r="M99"/>
      <c r="N99"/>
    </row>
    <row r="100" spans="1:14" x14ac:dyDescent="0.3">
      <c r="A100"/>
      <c r="B100"/>
      <c r="C100"/>
      <c r="D100"/>
      <c r="E100"/>
      <c r="F100"/>
      <c r="G100"/>
      <c r="H100"/>
      <c r="I100"/>
      <c r="J100"/>
      <c r="K100"/>
      <c r="L100"/>
      <c r="M100"/>
      <c r="N100"/>
    </row>
    <row r="101" spans="1:14" x14ac:dyDescent="0.3">
      <c r="A101"/>
      <c r="B101"/>
      <c r="C101"/>
      <c r="D101"/>
      <c r="E101"/>
      <c r="F101"/>
      <c r="G101"/>
      <c r="H101"/>
      <c r="I101"/>
      <c r="J101"/>
      <c r="K101"/>
      <c r="L101"/>
      <c r="M101"/>
      <c r="N101"/>
    </row>
    <row r="102" spans="1:14" x14ac:dyDescent="0.3">
      <c r="A102"/>
      <c r="B102"/>
      <c r="C102"/>
      <c r="D102"/>
      <c r="E102"/>
      <c r="F102"/>
      <c r="G102"/>
      <c r="H102"/>
      <c r="I102"/>
      <c r="J102"/>
      <c r="K102"/>
      <c r="L102"/>
      <c r="M102"/>
      <c r="N102"/>
    </row>
    <row r="103" spans="1:14" x14ac:dyDescent="0.3">
      <c r="A103"/>
      <c r="B103"/>
      <c r="C103"/>
      <c r="D103"/>
      <c r="E103"/>
      <c r="F103"/>
      <c r="G103"/>
      <c r="H103"/>
      <c r="I103"/>
      <c r="J103"/>
      <c r="K103"/>
      <c r="L103"/>
      <c r="M103"/>
      <c r="N103"/>
    </row>
    <row r="104" spans="1:14" x14ac:dyDescent="0.3">
      <c r="A104"/>
      <c r="B104"/>
      <c r="C104"/>
      <c r="D104"/>
      <c r="E104"/>
      <c r="F104"/>
      <c r="G104"/>
      <c r="H104"/>
      <c r="I104"/>
      <c r="J104"/>
      <c r="K104"/>
      <c r="L104"/>
      <c r="M104"/>
      <c r="N104"/>
    </row>
    <row r="105" spans="1:14" x14ac:dyDescent="0.3">
      <c r="A105"/>
      <c r="B105"/>
      <c r="C105"/>
      <c r="D105"/>
      <c r="E105"/>
      <c r="F105"/>
      <c r="G105"/>
      <c r="H105"/>
      <c r="I105"/>
      <c r="J105"/>
      <c r="K105"/>
      <c r="L105"/>
      <c r="M105"/>
      <c r="N105"/>
    </row>
    <row r="106" spans="1:14" x14ac:dyDescent="0.3">
      <c r="A106"/>
      <c r="B106"/>
      <c r="C106"/>
      <c r="D106"/>
      <c r="E106"/>
      <c r="F106"/>
      <c r="G106"/>
      <c r="H106"/>
      <c r="I106"/>
      <c r="J106"/>
      <c r="K106"/>
      <c r="L106"/>
      <c r="M106"/>
      <c r="N106"/>
    </row>
    <row r="107" spans="1:14" x14ac:dyDescent="0.3">
      <c r="A107"/>
      <c r="B107"/>
      <c r="C107"/>
      <c r="D107"/>
      <c r="E107"/>
      <c r="F107"/>
      <c r="G107"/>
      <c r="H107"/>
      <c r="I107"/>
      <c r="J107"/>
      <c r="K107"/>
      <c r="L107"/>
      <c r="M107"/>
      <c r="N107"/>
    </row>
    <row r="108" spans="1:14" x14ac:dyDescent="0.3">
      <c r="A108"/>
      <c r="B108"/>
      <c r="C108"/>
      <c r="D108"/>
      <c r="E108"/>
      <c r="F108"/>
      <c r="G108"/>
      <c r="H108"/>
      <c r="I108"/>
      <c r="J108"/>
      <c r="K108"/>
      <c r="L108"/>
      <c r="M108"/>
      <c r="N108"/>
    </row>
    <row r="109" spans="1:14" x14ac:dyDescent="0.3">
      <c r="A109"/>
      <c r="B109"/>
      <c r="C109"/>
      <c r="D109"/>
      <c r="E109"/>
      <c r="F109"/>
      <c r="G109"/>
      <c r="H109"/>
      <c r="I109"/>
      <c r="J109"/>
      <c r="K109"/>
      <c r="L109"/>
      <c r="M109"/>
      <c r="N109"/>
    </row>
    <row r="110" spans="1:14" x14ac:dyDescent="0.3">
      <c r="A110"/>
      <c r="B110"/>
      <c r="C110"/>
      <c r="D110"/>
      <c r="E110"/>
      <c r="F110"/>
      <c r="G110"/>
      <c r="H110"/>
      <c r="I110"/>
      <c r="J110"/>
      <c r="K110"/>
      <c r="L110"/>
      <c r="M110"/>
      <c r="N110"/>
    </row>
    <row r="111" spans="1:14" x14ac:dyDescent="0.3">
      <c r="A111"/>
      <c r="B111"/>
      <c r="C111"/>
      <c r="D111"/>
      <c r="E111"/>
      <c r="F111"/>
      <c r="G111"/>
      <c r="H111"/>
      <c r="I111"/>
      <c r="J111"/>
      <c r="K111"/>
      <c r="L111"/>
      <c r="M111"/>
      <c r="N111"/>
    </row>
    <row r="112" spans="1:14" x14ac:dyDescent="0.3">
      <c r="A112"/>
      <c r="B112"/>
      <c r="C112"/>
      <c r="D112"/>
      <c r="E112"/>
      <c r="F112"/>
      <c r="G112"/>
      <c r="H112"/>
      <c r="I112"/>
      <c r="J112"/>
      <c r="K112"/>
      <c r="L112"/>
      <c r="M112"/>
      <c r="N112"/>
    </row>
    <row r="113" spans="1:14" x14ac:dyDescent="0.3">
      <c r="A113"/>
      <c r="B113"/>
      <c r="C113"/>
      <c r="D113"/>
      <c r="E113"/>
      <c r="F113"/>
      <c r="G113"/>
      <c r="H113"/>
      <c r="I113"/>
      <c r="J113"/>
      <c r="K113"/>
      <c r="L113"/>
      <c r="M113"/>
      <c r="N113"/>
    </row>
    <row r="114" spans="1:14" x14ac:dyDescent="0.3">
      <c r="A114"/>
      <c r="B114"/>
      <c r="C114"/>
      <c r="D114"/>
      <c r="E114"/>
      <c r="F114"/>
      <c r="G114"/>
      <c r="H114"/>
      <c r="I114"/>
      <c r="J114"/>
      <c r="K114"/>
      <c r="L114"/>
      <c r="M114"/>
      <c r="N114"/>
    </row>
    <row r="115" spans="1:14" x14ac:dyDescent="0.3">
      <c r="A115"/>
      <c r="B115"/>
      <c r="C115"/>
      <c r="D115"/>
      <c r="E115"/>
      <c r="F115"/>
      <c r="G115"/>
      <c r="H115"/>
      <c r="I115"/>
      <c r="J115"/>
      <c r="K115"/>
      <c r="L115"/>
      <c r="M115"/>
      <c r="N115"/>
    </row>
    <row r="116" spans="1:14" x14ac:dyDescent="0.3">
      <c r="A116"/>
      <c r="B116"/>
      <c r="C116"/>
      <c r="D116"/>
      <c r="E116"/>
      <c r="F116"/>
      <c r="G116"/>
      <c r="H116"/>
      <c r="I116"/>
      <c r="J116"/>
      <c r="K116"/>
      <c r="L116"/>
      <c r="M116"/>
      <c r="N116"/>
    </row>
    <row r="117" spans="1:14" x14ac:dyDescent="0.3">
      <c r="A117"/>
      <c r="B117"/>
      <c r="C117"/>
      <c r="D117"/>
      <c r="E117"/>
      <c r="F117"/>
      <c r="G117"/>
      <c r="H117"/>
      <c r="I117"/>
      <c r="J117"/>
      <c r="K117"/>
      <c r="L117"/>
      <c r="M117"/>
      <c r="N117"/>
    </row>
    <row r="118" spans="1:14" x14ac:dyDescent="0.3">
      <c r="A118"/>
      <c r="B118"/>
      <c r="C118"/>
      <c r="D118"/>
      <c r="E118"/>
      <c r="F118"/>
      <c r="G118"/>
      <c r="H118"/>
      <c r="I118"/>
      <c r="J118"/>
      <c r="K118"/>
      <c r="L118"/>
      <c r="M118"/>
      <c r="N118"/>
    </row>
    <row r="119" spans="1:14" x14ac:dyDescent="0.3">
      <c r="A119"/>
      <c r="B119"/>
      <c r="C119"/>
      <c r="D119"/>
      <c r="E119"/>
      <c r="F119"/>
      <c r="G119"/>
      <c r="H119"/>
      <c r="I119"/>
      <c r="J119"/>
      <c r="K119"/>
      <c r="L119"/>
      <c r="M119"/>
      <c r="N119"/>
    </row>
    <row r="120" spans="1:14" x14ac:dyDescent="0.3">
      <c r="A120"/>
      <c r="B120"/>
      <c r="C120"/>
      <c r="D120"/>
      <c r="E120"/>
      <c r="F120"/>
      <c r="G120"/>
      <c r="H120"/>
      <c r="I120"/>
      <c r="J120"/>
      <c r="K120"/>
      <c r="L120"/>
      <c r="M120"/>
      <c r="N120"/>
    </row>
    <row r="121" spans="1:14" x14ac:dyDescent="0.3">
      <c r="A121"/>
      <c r="B121"/>
      <c r="C121"/>
      <c r="D121"/>
      <c r="E121"/>
      <c r="F121"/>
      <c r="G121"/>
      <c r="H121"/>
      <c r="I121"/>
      <c r="J121"/>
      <c r="K121"/>
      <c r="L121"/>
      <c r="M121"/>
      <c r="N121"/>
    </row>
    <row r="122" spans="1:14" x14ac:dyDescent="0.3">
      <c r="A122"/>
      <c r="B122"/>
      <c r="C122"/>
      <c r="D122"/>
      <c r="E122"/>
      <c r="F122"/>
      <c r="G122"/>
      <c r="H122"/>
      <c r="I122"/>
      <c r="J122"/>
      <c r="K122"/>
      <c r="L122"/>
      <c r="M122"/>
      <c r="N122"/>
    </row>
    <row r="123" spans="1:14" x14ac:dyDescent="0.3">
      <c r="A123"/>
      <c r="B123"/>
      <c r="C123"/>
      <c r="D123"/>
      <c r="E123"/>
      <c r="F123"/>
      <c r="G123"/>
      <c r="H123"/>
      <c r="I123"/>
      <c r="J123"/>
      <c r="K123"/>
      <c r="L123"/>
      <c r="M123"/>
      <c r="N123"/>
    </row>
    <row r="124" spans="1:14" x14ac:dyDescent="0.3">
      <c r="A124"/>
      <c r="B124"/>
      <c r="C124"/>
      <c r="D124"/>
      <c r="E124"/>
      <c r="F124"/>
      <c r="G124"/>
      <c r="H124"/>
      <c r="I124"/>
      <c r="J124"/>
      <c r="K124"/>
      <c r="L124"/>
      <c r="M124"/>
      <c r="N124"/>
    </row>
    <row r="125" spans="1:14" x14ac:dyDescent="0.3">
      <c r="A125"/>
      <c r="B125"/>
      <c r="C125"/>
      <c r="D125"/>
      <c r="E125"/>
      <c r="F125"/>
      <c r="G125"/>
      <c r="H125"/>
      <c r="I125"/>
      <c r="J125"/>
      <c r="K125"/>
      <c r="L125"/>
      <c r="M125"/>
      <c r="N125"/>
    </row>
    <row r="126" spans="1:14" x14ac:dyDescent="0.3">
      <c r="A126"/>
      <c r="B126"/>
      <c r="C126"/>
      <c r="D126"/>
      <c r="E126"/>
      <c r="F126"/>
      <c r="G126"/>
      <c r="H126"/>
      <c r="I126"/>
      <c r="J126"/>
      <c r="K126"/>
      <c r="L126"/>
      <c r="M126"/>
      <c r="N126"/>
    </row>
    <row r="127" spans="1:14" x14ac:dyDescent="0.3">
      <c r="A127"/>
      <c r="B127"/>
      <c r="C127"/>
      <c r="D127"/>
      <c r="E127"/>
      <c r="F127"/>
      <c r="G127"/>
      <c r="H127"/>
      <c r="I127"/>
      <c r="J127"/>
      <c r="K127"/>
      <c r="L127"/>
      <c r="M127"/>
      <c r="N127"/>
    </row>
    <row r="128" spans="1:14" x14ac:dyDescent="0.3">
      <c r="A128"/>
      <c r="B128"/>
      <c r="C128"/>
      <c r="D128"/>
      <c r="E128"/>
      <c r="F128"/>
      <c r="G128"/>
      <c r="H128"/>
      <c r="I128"/>
      <c r="J128"/>
      <c r="K128"/>
      <c r="L128"/>
      <c r="M128"/>
      <c r="N128"/>
    </row>
    <row r="129" spans="1:14" x14ac:dyDescent="0.3">
      <c r="A129"/>
      <c r="B129"/>
      <c r="C129"/>
      <c r="D129"/>
      <c r="E129"/>
      <c r="F129"/>
      <c r="G129"/>
      <c r="H129"/>
      <c r="I129"/>
      <c r="J129"/>
      <c r="K129"/>
      <c r="L129"/>
      <c r="M129"/>
      <c r="N129"/>
    </row>
    <row r="130" spans="1:14" x14ac:dyDescent="0.3">
      <c r="A130"/>
      <c r="B130"/>
      <c r="C130"/>
      <c r="D130"/>
      <c r="E130"/>
      <c r="F130"/>
      <c r="G130"/>
      <c r="H130"/>
      <c r="I130"/>
      <c r="J130"/>
      <c r="K130"/>
      <c r="L130"/>
      <c r="M130"/>
      <c r="N130"/>
    </row>
    <row r="131" spans="1:14" x14ac:dyDescent="0.3">
      <c r="A131"/>
      <c r="B131"/>
      <c r="C131"/>
      <c r="D131"/>
      <c r="E131"/>
      <c r="F131"/>
      <c r="G131"/>
      <c r="H131"/>
      <c r="I131"/>
      <c r="J131"/>
      <c r="K131"/>
      <c r="L131"/>
      <c r="M131"/>
      <c r="N131"/>
    </row>
    <row r="132" spans="1:14" x14ac:dyDescent="0.3">
      <c r="A132"/>
      <c r="B132"/>
      <c r="C132"/>
      <c r="D132"/>
      <c r="E132"/>
      <c r="F132"/>
      <c r="G132"/>
      <c r="H132"/>
      <c r="I132"/>
      <c r="J132"/>
      <c r="K132"/>
      <c r="L132"/>
      <c r="M132"/>
      <c r="N132"/>
    </row>
    <row r="133" spans="1:14" x14ac:dyDescent="0.3">
      <c r="A133"/>
      <c r="B133"/>
      <c r="C133"/>
      <c r="D133"/>
      <c r="E133"/>
      <c r="F133"/>
      <c r="G133"/>
      <c r="H133"/>
      <c r="I133"/>
      <c r="J133"/>
      <c r="K133"/>
      <c r="L133"/>
      <c r="M133"/>
      <c r="N133"/>
    </row>
    <row r="134" spans="1:14" x14ac:dyDescent="0.3">
      <c r="A134"/>
      <c r="B134"/>
      <c r="C134"/>
      <c r="D134"/>
      <c r="E134"/>
      <c r="F134"/>
      <c r="G134"/>
      <c r="H134"/>
      <c r="I134"/>
      <c r="J134"/>
      <c r="K134"/>
      <c r="L134"/>
      <c r="M134"/>
      <c r="N134"/>
    </row>
    <row r="135" spans="1:14" x14ac:dyDescent="0.3">
      <c r="A135"/>
      <c r="B135"/>
      <c r="C135"/>
      <c r="D135"/>
      <c r="E135"/>
      <c r="F135"/>
      <c r="G135"/>
      <c r="H135"/>
      <c r="I135"/>
      <c r="J135"/>
      <c r="K135"/>
      <c r="L135"/>
      <c r="M135"/>
      <c r="N135"/>
    </row>
    <row r="136" spans="1:14" x14ac:dyDescent="0.3">
      <c r="A136"/>
      <c r="B136"/>
      <c r="C136"/>
      <c r="D136"/>
      <c r="E136"/>
      <c r="F136"/>
      <c r="G136"/>
      <c r="H136"/>
      <c r="I136"/>
      <c r="J136"/>
      <c r="K136"/>
      <c r="L136"/>
      <c r="M136"/>
      <c r="N136"/>
    </row>
    <row r="137" spans="1:14" x14ac:dyDescent="0.3">
      <c r="A137"/>
      <c r="B137"/>
      <c r="C137"/>
      <c r="D137"/>
      <c r="E137"/>
      <c r="F137"/>
      <c r="G137"/>
      <c r="H137"/>
      <c r="I137"/>
      <c r="J137"/>
      <c r="K137"/>
      <c r="L137"/>
      <c r="M137"/>
      <c r="N137"/>
    </row>
    <row r="138" spans="1:14" x14ac:dyDescent="0.3">
      <c r="A138"/>
      <c r="B138"/>
      <c r="C138"/>
      <c r="D138"/>
      <c r="E138"/>
      <c r="F138"/>
      <c r="G138"/>
      <c r="H138"/>
      <c r="I138"/>
      <c r="J138"/>
      <c r="K138"/>
      <c r="L138"/>
      <c r="M138"/>
      <c r="N138"/>
    </row>
    <row r="139" spans="1:14" x14ac:dyDescent="0.3">
      <c r="A139"/>
      <c r="B139"/>
      <c r="C139"/>
      <c r="D139"/>
      <c r="E139"/>
      <c r="F139"/>
      <c r="G139"/>
      <c r="H139"/>
      <c r="I139"/>
      <c r="J139"/>
      <c r="K139"/>
      <c r="L139"/>
      <c r="M139"/>
      <c r="N139"/>
    </row>
    <row r="140" spans="1:14" x14ac:dyDescent="0.3">
      <c r="A140"/>
      <c r="B140"/>
      <c r="C140"/>
      <c r="D140"/>
      <c r="E140"/>
      <c r="F140"/>
      <c r="G140"/>
      <c r="H140"/>
      <c r="I140"/>
      <c r="J140"/>
      <c r="K140"/>
      <c r="L140"/>
      <c r="M140"/>
      <c r="N140"/>
    </row>
    <row r="141" spans="1:14" x14ac:dyDescent="0.3">
      <c r="A141"/>
      <c r="B141"/>
      <c r="C141"/>
      <c r="D141"/>
      <c r="E141"/>
      <c r="F141"/>
      <c r="G141"/>
      <c r="H141"/>
      <c r="I141"/>
      <c r="J141"/>
      <c r="K141"/>
      <c r="L141"/>
      <c r="M141"/>
      <c r="N141"/>
    </row>
    <row r="142" spans="1:14" x14ac:dyDescent="0.3">
      <c r="A142"/>
      <c r="B142"/>
      <c r="C142"/>
      <c r="D142"/>
      <c r="E142"/>
      <c r="F142"/>
      <c r="G142"/>
      <c r="H142"/>
      <c r="I142"/>
      <c r="J142"/>
      <c r="K142"/>
      <c r="L142"/>
      <c r="M142"/>
      <c r="N142"/>
    </row>
    <row r="143" spans="1:14" x14ac:dyDescent="0.3">
      <c r="A143"/>
      <c r="B143"/>
      <c r="C143"/>
      <c r="D143"/>
      <c r="E143"/>
      <c r="F143"/>
      <c r="G143"/>
      <c r="H143"/>
      <c r="I143"/>
      <c r="J143"/>
      <c r="K143"/>
      <c r="L143"/>
      <c r="M143"/>
      <c r="N143"/>
    </row>
    <row r="144" spans="1:14" x14ac:dyDescent="0.3">
      <c r="A144"/>
      <c r="B144"/>
      <c r="C144"/>
      <c r="D144"/>
      <c r="E144"/>
      <c r="F144"/>
      <c r="G144"/>
      <c r="H144"/>
      <c r="I144"/>
      <c r="J144"/>
      <c r="K144"/>
      <c r="L144"/>
      <c r="M144"/>
      <c r="N144"/>
    </row>
    <row r="145" spans="1:14" x14ac:dyDescent="0.3">
      <c r="A145"/>
      <c r="B145"/>
      <c r="C145"/>
      <c r="D145"/>
      <c r="E145"/>
      <c r="F145"/>
      <c r="G145"/>
      <c r="H145"/>
      <c r="I145"/>
      <c r="J145"/>
      <c r="K145"/>
      <c r="L145"/>
      <c r="M145"/>
      <c r="N145"/>
    </row>
    <row r="146" spans="1:14" x14ac:dyDescent="0.3">
      <c r="A146"/>
      <c r="B146"/>
      <c r="C146"/>
      <c r="D146"/>
      <c r="E146"/>
      <c r="F146"/>
      <c r="G146"/>
      <c r="H146"/>
      <c r="I146"/>
      <c r="J146"/>
      <c r="K146"/>
      <c r="L146"/>
      <c r="M146"/>
      <c r="N146"/>
    </row>
    <row r="147" spans="1:14" x14ac:dyDescent="0.3">
      <c r="A147"/>
      <c r="B147"/>
      <c r="C147"/>
      <c r="D147"/>
      <c r="E147"/>
      <c r="F147"/>
      <c r="G147"/>
      <c r="H147"/>
      <c r="I147"/>
      <c r="J147"/>
      <c r="K147"/>
      <c r="L147"/>
      <c r="M147"/>
      <c r="N147"/>
    </row>
    <row r="148" spans="1:14" x14ac:dyDescent="0.3">
      <c r="A148"/>
      <c r="B148"/>
      <c r="C148"/>
      <c r="D148"/>
      <c r="E148"/>
      <c r="F148"/>
      <c r="G148"/>
      <c r="H148"/>
      <c r="I148"/>
      <c r="J148"/>
      <c r="K148"/>
      <c r="L148"/>
      <c r="M148"/>
      <c r="N148"/>
    </row>
    <row r="149" spans="1:14" x14ac:dyDescent="0.3">
      <c r="A149"/>
      <c r="B149"/>
      <c r="C149"/>
      <c r="D149"/>
      <c r="E149"/>
      <c r="F149"/>
      <c r="G149"/>
      <c r="H149"/>
      <c r="I149"/>
      <c r="J149"/>
      <c r="K149"/>
      <c r="L149"/>
      <c r="M149"/>
      <c r="N149"/>
    </row>
    <row r="150" spans="1:14" x14ac:dyDescent="0.3">
      <c r="A150"/>
      <c r="B150"/>
      <c r="C150"/>
      <c r="D150"/>
      <c r="E150"/>
      <c r="F150"/>
      <c r="G150"/>
      <c r="H150"/>
      <c r="I150"/>
      <c r="J150"/>
      <c r="K150"/>
      <c r="L150"/>
      <c r="M150"/>
      <c r="N150"/>
    </row>
    <row r="151" spans="1:14" x14ac:dyDescent="0.3">
      <c r="A151"/>
      <c r="B151"/>
      <c r="C151"/>
      <c r="D151"/>
      <c r="E151"/>
      <c r="F151"/>
      <c r="G151"/>
      <c r="H151"/>
      <c r="I151"/>
      <c r="J151"/>
      <c r="K151"/>
      <c r="L151"/>
      <c r="M151"/>
      <c r="N151"/>
    </row>
    <row r="152" spans="1:14" x14ac:dyDescent="0.3">
      <c r="A152"/>
      <c r="B152"/>
      <c r="C152"/>
      <c r="D152"/>
      <c r="E152"/>
      <c r="F152"/>
      <c r="G152"/>
      <c r="H152"/>
      <c r="I152"/>
      <c r="J152"/>
      <c r="K152"/>
      <c r="L152"/>
      <c r="M152"/>
      <c r="N152"/>
    </row>
    <row r="153" spans="1:14" x14ac:dyDescent="0.3">
      <c r="A153"/>
      <c r="B153"/>
      <c r="C153"/>
      <c r="D153"/>
      <c r="E153"/>
      <c r="F153"/>
      <c r="G153"/>
      <c r="H153"/>
      <c r="I153"/>
      <c r="J153"/>
      <c r="K153"/>
      <c r="L153"/>
      <c r="M153"/>
      <c r="N153"/>
    </row>
    <row r="154" spans="1:14" x14ac:dyDescent="0.3">
      <c r="A154"/>
      <c r="B154"/>
      <c r="C154"/>
      <c r="D154"/>
      <c r="E154"/>
      <c r="F154"/>
      <c r="G154"/>
      <c r="H154"/>
      <c r="I154"/>
      <c r="J154"/>
      <c r="K154"/>
      <c r="L154"/>
      <c r="M154"/>
      <c r="N154"/>
    </row>
    <row r="155" spans="1:14" x14ac:dyDescent="0.3">
      <c r="A155"/>
      <c r="B155"/>
      <c r="C155"/>
      <c r="D155"/>
      <c r="E155"/>
      <c r="F155"/>
      <c r="G155"/>
      <c r="H155"/>
      <c r="I155"/>
      <c r="J155"/>
      <c r="K155"/>
      <c r="L155"/>
      <c r="M155"/>
      <c r="N155"/>
    </row>
    <row r="156" spans="1:14" x14ac:dyDescent="0.3">
      <c r="A156"/>
      <c r="B156"/>
      <c r="C156"/>
      <c r="D156"/>
      <c r="E156"/>
      <c r="F156"/>
      <c r="G156"/>
      <c r="H156"/>
      <c r="I156"/>
      <c r="J156"/>
      <c r="K156"/>
      <c r="L156"/>
      <c r="M156"/>
      <c r="N156"/>
    </row>
    <row r="157" spans="1:14" x14ac:dyDescent="0.3">
      <c r="A157"/>
      <c r="B157"/>
      <c r="C157"/>
      <c r="D157"/>
      <c r="E157"/>
      <c r="F157"/>
      <c r="G157"/>
      <c r="H157"/>
      <c r="I157"/>
      <c r="J157"/>
      <c r="K157"/>
      <c r="L157"/>
      <c r="M157"/>
      <c r="N157"/>
    </row>
    <row r="158" spans="1:14" x14ac:dyDescent="0.3">
      <c r="A158"/>
      <c r="B158"/>
      <c r="C158"/>
      <c r="D158"/>
      <c r="E158"/>
      <c r="F158"/>
      <c r="G158"/>
      <c r="H158"/>
      <c r="I158"/>
      <c r="J158"/>
      <c r="K158"/>
      <c r="L158"/>
      <c r="M158"/>
      <c r="N158"/>
    </row>
    <row r="159" spans="1:14" x14ac:dyDescent="0.3">
      <c r="A159"/>
      <c r="B159"/>
      <c r="C159"/>
      <c r="D159"/>
      <c r="E159"/>
      <c r="F159"/>
      <c r="G159"/>
      <c r="H159"/>
      <c r="I159"/>
      <c r="J159"/>
      <c r="K159"/>
      <c r="L159"/>
      <c r="M159"/>
      <c r="N159"/>
    </row>
    <row r="160" spans="1:14" x14ac:dyDescent="0.3">
      <c r="A160"/>
      <c r="B160"/>
      <c r="C160"/>
      <c r="D160"/>
      <c r="E160"/>
      <c r="F160"/>
      <c r="G160"/>
      <c r="H160"/>
      <c r="I160"/>
      <c r="J160"/>
      <c r="K160"/>
      <c r="L160"/>
      <c r="M160"/>
      <c r="N160"/>
    </row>
    <row r="161" spans="1:14" x14ac:dyDescent="0.3">
      <c r="A161"/>
      <c r="B161"/>
      <c r="C161"/>
      <c r="D161"/>
      <c r="E161"/>
      <c r="F161"/>
      <c r="G161"/>
      <c r="H161"/>
      <c r="I161"/>
      <c r="J161"/>
      <c r="K161"/>
      <c r="L161"/>
      <c r="M161"/>
      <c r="N161"/>
    </row>
    <row r="162" spans="1:14" x14ac:dyDescent="0.3">
      <c r="A162"/>
      <c r="B162"/>
      <c r="C162"/>
      <c r="D162"/>
      <c r="E162"/>
      <c r="F162"/>
      <c r="G162"/>
      <c r="H162"/>
      <c r="I162"/>
      <c r="J162"/>
      <c r="K162"/>
      <c r="L162"/>
      <c r="M162"/>
      <c r="N162"/>
    </row>
    <row r="163" spans="1:14" x14ac:dyDescent="0.3">
      <c r="A163"/>
      <c r="B163"/>
      <c r="C163"/>
      <c r="D163"/>
      <c r="E163"/>
      <c r="F163"/>
      <c r="G163"/>
      <c r="H163"/>
      <c r="I163"/>
      <c r="J163"/>
      <c r="K163"/>
      <c r="L163"/>
      <c r="M163"/>
      <c r="N163"/>
    </row>
    <row r="164" spans="1:14" x14ac:dyDescent="0.3">
      <c r="A164"/>
      <c r="B164"/>
      <c r="C164"/>
      <c r="D164"/>
      <c r="E164"/>
      <c r="F164"/>
      <c r="G164"/>
      <c r="H164"/>
      <c r="I164"/>
      <c r="J164"/>
      <c r="K164"/>
      <c r="L164"/>
      <c r="M164"/>
      <c r="N164"/>
    </row>
    <row r="165" spans="1:14" x14ac:dyDescent="0.3">
      <c r="A165"/>
      <c r="B165"/>
      <c r="C165"/>
      <c r="D165"/>
      <c r="E165"/>
      <c r="F165"/>
      <c r="G165"/>
      <c r="H165"/>
      <c r="I165"/>
      <c r="J165"/>
      <c r="K165"/>
      <c r="L165"/>
      <c r="M165"/>
      <c r="N165"/>
    </row>
    <row r="166" spans="1:14" x14ac:dyDescent="0.3">
      <c r="A166"/>
      <c r="B166"/>
      <c r="C166"/>
      <c r="D166"/>
      <c r="E166"/>
      <c r="F166"/>
      <c r="G166"/>
      <c r="H166"/>
      <c r="I166"/>
      <c r="J166"/>
      <c r="K166"/>
      <c r="L166"/>
      <c r="M166"/>
      <c r="N166"/>
    </row>
    <row r="167" spans="1:14" x14ac:dyDescent="0.3">
      <c r="A167"/>
      <c r="B167"/>
      <c r="C167"/>
      <c r="D167"/>
      <c r="E167"/>
      <c r="F167"/>
      <c r="G167"/>
      <c r="H167"/>
      <c r="I167"/>
      <c r="J167"/>
      <c r="K167"/>
      <c r="L167"/>
      <c r="M167"/>
      <c r="N167"/>
    </row>
    <row r="168" spans="1:14" x14ac:dyDescent="0.3">
      <c r="A168"/>
      <c r="B168"/>
      <c r="C168"/>
      <c r="D168"/>
      <c r="E168"/>
      <c r="F168"/>
      <c r="G168"/>
      <c r="H168"/>
      <c r="I168"/>
      <c r="J168"/>
      <c r="K168"/>
      <c r="L168"/>
      <c r="M168"/>
      <c r="N168"/>
    </row>
    <row r="169" spans="1:14" x14ac:dyDescent="0.3">
      <c r="A169"/>
      <c r="B169"/>
      <c r="C169"/>
      <c r="D169"/>
      <c r="E169"/>
      <c r="F169"/>
      <c r="G169"/>
      <c r="H169"/>
      <c r="I169"/>
      <c r="J169"/>
      <c r="K169"/>
      <c r="L169"/>
      <c r="M169"/>
      <c r="N169"/>
    </row>
    <row r="170" spans="1:14" x14ac:dyDescent="0.3">
      <c r="A170"/>
      <c r="B170"/>
      <c r="C170"/>
      <c r="D170"/>
      <c r="E170"/>
      <c r="F170"/>
      <c r="G170"/>
      <c r="H170"/>
      <c r="I170"/>
      <c r="J170"/>
      <c r="K170"/>
      <c r="L170"/>
      <c r="M170"/>
      <c r="N170"/>
    </row>
    <row r="171" spans="1:14" x14ac:dyDescent="0.3">
      <c r="A171"/>
      <c r="B171"/>
      <c r="C171"/>
      <c r="D171"/>
      <c r="E171"/>
      <c r="F171"/>
      <c r="G171"/>
      <c r="H171"/>
      <c r="I171"/>
      <c r="J171"/>
      <c r="K171"/>
      <c r="L171"/>
      <c r="M171"/>
      <c r="N171"/>
    </row>
    <row r="172" spans="1:14" x14ac:dyDescent="0.3">
      <c r="A172"/>
      <c r="B172"/>
      <c r="C172"/>
      <c r="D172"/>
      <c r="E172"/>
      <c r="F172"/>
      <c r="G172"/>
      <c r="H172"/>
      <c r="I172"/>
      <c r="J172"/>
      <c r="K172"/>
      <c r="L172"/>
      <c r="M172"/>
      <c r="N172"/>
    </row>
    <row r="173" spans="1:14" x14ac:dyDescent="0.3">
      <c r="A173"/>
      <c r="B173"/>
      <c r="C173"/>
      <c r="D173"/>
      <c r="E173"/>
      <c r="F173"/>
      <c r="G173"/>
      <c r="H173"/>
      <c r="I173"/>
      <c r="J173"/>
      <c r="K173"/>
      <c r="L173"/>
      <c r="M173"/>
      <c r="N173"/>
    </row>
    <row r="174" spans="1:14" x14ac:dyDescent="0.3">
      <c r="A174"/>
      <c r="B174"/>
      <c r="C174"/>
      <c r="D174"/>
      <c r="E174"/>
      <c r="F174"/>
      <c r="G174"/>
      <c r="H174"/>
      <c r="I174"/>
      <c r="J174"/>
      <c r="K174"/>
      <c r="L174"/>
      <c r="M174"/>
      <c r="N174"/>
    </row>
    <row r="175" spans="1:14" x14ac:dyDescent="0.3">
      <c r="A175"/>
      <c r="B175"/>
      <c r="C175"/>
      <c r="D175"/>
      <c r="E175"/>
      <c r="F175"/>
      <c r="G175"/>
      <c r="H175"/>
      <c r="I175"/>
      <c r="J175"/>
      <c r="K175"/>
      <c r="L175"/>
      <c r="M175"/>
      <c r="N175"/>
    </row>
    <row r="176" spans="1:14" x14ac:dyDescent="0.3">
      <c r="A176"/>
      <c r="B176"/>
      <c r="C176"/>
      <c r="D176"/>
      <c r="E176"/>
      <c r="F176"/>
      <c r="G176"/>
      <c r="H176"/>
      <c r="I176"/>
      <c r="J176"/>
      <c r="K176"/>
      <c r="L176"/>
      <c r="M176"/>
      <c r="N176"/>
    </row>
    <row r="177" spans="1:14" x14ac:dyDescent="0.3">
      <c r="A177"/>
      <c r="B177"/>
      <c r="C177"/>
      <c r="D177"/>
      <c r="E177"/>
      <c r="F177"/>
      <c r="G177"/>
      <c r="H177"/>
      <c r="I177"/>
      <c r="J177"/>
      <c r="K177"/>
      <c r="L177"/>
      <c r="M177"/>
      <c r="N177"/>
    </row>
    <row r="178" spans="1:14" x14ac:dyDescent="0.3">
      <c r="A178"/>
      <c r="B178"/>
      <c r="C178"/>
      <c r="D178"/>
      <c r="E178"/>
      <c r="F178"/>
      <c r="G178"/>
      <c r="H178"/>
      <c r="I178"/>
      <c r="J178"/>
      <c r="K178"/>
      <c r="L178"/>
      <c r="M178"/>
      <c r="N178"/>
    </row>
    <row r="179" spans="1:14" x14ac:dyDescent="0.3">
      <c r="A179"/>
      <c r="B179"/>
      <c r="C179"/>
      <c r="D179"/>
      <c r="E179"/>
      <c r="F179"/>
      <c r="G179"/>
      <c r="H179"/>
      <c r="I179"/>
      <c r="J179"/>
      <c r="K179"/>
      <c r="L179"/>
      <c r="M179"/>
      <c r="N179"/>
    </row>
    <row r="180" spans="1:14" x14ac:dyDescent="0.3">
      <c r="A180"/>
      <c r="B180"/>
      <c r="C180"/>
      <c r="D180"/>
      <c r="E180"/>
      <c r="F180"/>
      <c r="G180"/>
      <c r="H180"/>
      <c r="I180"/>
      <c r="J180"/>
      <c r="K180"/>
      <c r="L180"/>
      <c r="M180"/>
      <c r="N180"/>
    </row>
    <row r="181" spans="1:14" x14ac:dyDescent="0.3">
      <c r="A181"/>
      <c r="B181"/>
      <c r="C181"/>
      <c r="D181"/>
      <c r="E181"/>
      <c r="F181"/>
      <c r="G181"/>
      <c r="H181"/>
      <c r="I181"/>
      <c r="J181"/>
      <c r="K181"/>
      <c r="L181"/>
      <c r="M181"/>
      <c r="N181"/>
    </row>
    <row r="182" spans="1:14" x14ac:dyDescent="0.3">
      <c r="A182"/>
      <c r="B182"/>
      <c r="C182"/>
      <c r="D182"/>
      <c r="E182"/>
      <c r="F182"/>
      <c r="G182"/>
      <c r="H182"/>
      <c r="I182"/>
      <c r="J182"/>
      <c r="K182"/>
      <c r="L182"/>
      <c r="M182"/>
      <c r="N182"/>
    </row>
    <row r="183" spans="1:14" x14ac:dyDescent="0.3">
      <c r="A183"/>
      <c r="B183"/>
      <c r="C183"/>
      <c r="D183"/>
      <c r="E183"/>
      <c r="F183"/>
      <c r="G183"/>
      <c r="H183"/>
      <c r="I183"/>
      <c r="J183"/>
      <c r="K183"/>
      <c r="L183"/>
      <c r="M183"/>
      <c r="N183"/>
    </row>
    <row r="184" spans="1:14" x14ac:dyDescent="0.3">
      <c r="A184"/>
      <c r="B184"/>
      <c r="C184"/>
      <c r="D184"/>
      <c r="E184"/>
      <c r="F184"/>
      <c r="G184"/>
      <c r="H184"/>
      <c r="I184"/>
      <c r="J184"/>
      <c r="K184"/>
      <c r="L184"/>
      <c r="M184"/>
      <c r="N184"/>
    </row>
    <row r="185" spans="1:14" x14ac:dyDescent="0.3">
      <c r="A185"/>
      <c r="B185"/>
      <c r="C185"/>
      <c r="D185"/>
      <c r="E185"/>
      <c r="F185"/>
      <c r="G185"/>
      <c r="H185"/>
      <c r="I185"/>
      <c r="J185"/>
      <c r="K185"/>
      <c r="L185"/>
      <c r="M185"/>
      <c r="N185"/>
    </row>
    <row r="186" spans="1:14" x14ac:dyDescent="0.3">
      <c r="A186"/>
      <c r="B186"/>
      <c r="C186"/>
      <c r="D186"/>
      <c r="E186"/>
      <c r="F186"/>
      <c r="G186"/>
      <c r="H186"/>
      <c r="I186"/>
      <c r="J186"/>
      <c r="K186"/>
      <c r="L186"/>
      <c r="M186"/>
      <c r="N186"/>
    </row>
    <row r="187" spans="1:14" x14ac:dyDescent="0.3">
      <c r="A187"/>
      <c r="B187"/>
      <c r="C187"/>
      <c r="D187"/>
      <c r="E187"/>
      <c r="F187"/>
      <c r="G187"/>
      <c r="H187"/>
      <c r="I187"/>
      <c r="J187"/>
      <c r="K187"/>
      <c r="L187"/>
      <c r="M187"/>
      <c r="N187"/>
    </row>
    <row r="188" spans="1:14" x14ac:dyDescent="0.3">
      <c r="A188"/>
      <c r="B188"/>
      <c r="C188"/>
      <c r="D188"/>
      <c r="E188"/>
      <c r="F188"/>
      <c r="G188"/>
      <c r="H188"/>
      <c r="I188"/>
      <c r="J188"/>
      <c r="K188"/>
      <c r="L188"/>
      <c r="M188"/>
      <c r="N188"/>
    </row>
    <row r="189" spans="1:14" x14ac:dyDescent="0.3">
      <c r="A189"/>
      <c r="B189"/>
      <c r="C189"/>
      <c r="D189"/>
      <c r="E189"/>
      <c r="F189"/>
      <c r="G189"/>
      <c r="H189"/>
      <c r="I189"/>
      <c r="J189"/>
      <c r="K189"/>
      <c r="L189"/>
      <c r="M189"/>
      <c r="N189"/>
    </row>
    <row r="190" spans="1:14" x14ac:dyDescent="0.3">
      <c r="A190"/>
      <c r="B190"/>
      <c r="C190"/>
      <c r="D190"/>
      <c r="E190"/>
      <c r="F190"/>
      <c r="G190"/>
      <c r="H190"/>
      <c r="I190"/>
      <c r="J190"/>
      <c r="K190"/>
      <c r="L190"/>
      <c r="M190"/>
      <c r="N190"/>
    </row>
    <row r="191" spans="1:14" x14ac:dyDescent="0.3">
      <c r="A191"/>
      <c r="B191"/>
      <c r="C191"/>
      <c r="D191"/>
      <c r="E191"/>
      <c r="F191"/>
      <c r="G191"/>
      <c r="H191"/>
      <c r="I191"/>
      <c r="J191"/>
      <c r="K191"/>
      <c r="L191"/>
      <c r="M191"/>
      <c r="N191"/>
    </row>
    <row r="192" spans="1:14" x14ac:dyDescent="0.3">
      <c r="A192"/>
      <c r="B192"/>
      <c r="C192"/>
      <c r="D192"/>
      <c r="E192"/>
      <c r="F192"/>
      <c r="G192"/>
      <c r="H192"/>
      <c r="I192"/>
      <c r="J192"/>
      <c r="K192"/>
      <c r="L192"/>
      <c r="M192"/>
      <c r="N192"/>
    </row>
    <row r="193" spans="1:14" x14ac:dyDescent="0.3">
      <c r="A193"/>
      <c r="B193"/>
      <c r="C193"/>
      <c r="D193"/>
      <c r="E193"/>
      <c r="F193"/>
      <c r="G193"/>
      <c r="H193"/>
      <c r="I193"/>
      <c r="J193"/>
      <c r="K193"/>
      <c r="L193"/>
      <c r="M193"/>
      <c r="N193"/>
    </row>
    <row r="194" spans="1:14" x14ac:dyDescent="0.3">
      <c r="A194"/>
      <c r="B194"/>
      <c r="C194"/>
      <c r="D194"/>
      <c r="E194"/>
      <c r="F194"/>
      <c r="G194"/>
      <c r="H194"/>
      <c r="I194"/>
      <c r="J194"/>
      <c r="K194"/>
      <c r="L194"/>
      <c r="M194"/>
      <c r="N194"/>
    </row>
    <row r="195" spans="1:14" x14ac:dyDescent="0.3">
      <c r="A195"/>
      <c r="B195"/>
      <c r="C195"/>
      <c r="D195"/>
      <c r="E195"/>
      <c r="F195"/>
      <c r="G195"/>
      <c r="H195"/>
      <c r="I195"/>
      <c r="J195"/>
      <c r="K195"/>
      <c r="L195"/>
      <c r="M195"/>
      <c r="N195"/>
    </row>
    <row r="196" spans="1:14" x14ac:dyDescent="0.3">
      <c r="A196"/>
      <c r="B196"/>
      <c r="C196"/>
      <c r="D196"/>
      <c r="E196"/>
      <c r="F196"/>
      <c r="G196"/>
      <c r="H196"/>
      <c r="I196"/>
      <c r="J196"/>
      <c r="K196"/>
      <c r="L196"/>
      <c r="M196"/>
      <c r="N196"/>
    </row>
    <row r="197" spans="1:14" x14ac:dyDescent="0.3">
      <c r="A197"/>
      <c r="B197"/>
      <c r="C197"/>
      <c r="D197"/>
      <c r="E197"/>
      <c r="F197"/>
      <c r="G197"/>
      <c r="H197"/>
      <c r="I197"/>
      <c r="J197"/>
      <c r="K197"/>
      <c r="L197"/>
      <c r="M197"/>
      <c r="N197"/>
    </row>
    <row r="198" spans="1:14" x14ac:dyDescent="0.3">
      <c r="A198"/>
      <c r="B198"/>
      <c r="C198"/>
      <c r="D198"/>
      <c r="E198"/>
      <c r="F198"/>
      <c r="G198"/>
      <c r="H198"/>
      <c r="I198"/>
      <c r="J198"/>
      <c r="K198"/>
      <c r="L198"/>
      <c r="M198"/>
      <c r="N198"/>
    </row>
    <row r="199" spans="1:14" x14ac:dyDescent="0.3">
      <c r="A199"/>
      <c r="B199"/>
      <c r="C199"/>
      <c r="D199"/>
      <c r="E199"/>
      <c r="F199"/>
      <c r="G199"/>
      <c r="H199"/>
      <c r="I199"/>
      <c r="J199"/>
      <c r="K199"/>
      <c r="L199"/>
      <c r="M199"/>
      <c r="N199"/>
    </row>
    <row r="200" spans="1:14" x14ac:dyDescent="0.3">
      <c r="A200"/>
      <c r="B200"/>
      <c r="C200"/>
      <c r="D200"/>
      <c r="E200"/>
      <c r="F200"/>
      <c r="G200"/>
      <c r="H200"/>
      <c r="I200"/>
      <c r="J200"/>
      <c r="K200"/>
      <c r="L200"/>
      <c r="M200"/>
      <c r="N200"/>
    </row>
    <row r="201" spans="1:14" x14ac:dyDescent="0.3">
      <c r="A201"/>
      <c r="B201"/>
      <c r="C201"/>
      <c r="D201"/>
      <c r="E201"/>
      <c r="F201"/>
      <c r="G201"/>
      <c r="H201"/>
      <c r="I201"/>
      <c r="J201"/>
      <c r="K201"/>
      <c r="L201"/>
      <c r="M201"/>
      <c r="N201"/>
    </row>
    <row r="202" spans="1:14" x14ac:dyDescent="0.3">
      <c r="A202"/>
      <c r="B202"/>
      <c r="C202"/>
      <c r="D202"/>
      <c r="E202"/>
      <c r="F202"/>
      <c r="G202"/>
      <c r="H202"/>
      <c r="I202"/>
      <c r="J202"/>
      <c r="K202"/>
      <c r="L202"/>
      <c r="M202"/>
      <c r="N202"/>
    </row>
    <row r="203" spans="1:14" x14ac:dyDescent="0.3">
      <c r="A203"/>
      <c r="B203"/>
      <c r="C203"/>
      <c r="D203"/>
      <c r="E203"/>
      <c r="F203"/>
      <c r="G203"/>
      <c r="H203"/>
      <c r="I203"/>
      <c r="J203"/>
      <c r="K203"/>
      <c r="L203"/>
      <c r="M203"/>
      <c r="N203"/>
    </row>
    <row r="204" spans="1:14" x14ac:dyDescent="0.3">
      <c r="A204"/>
      <c r="B204"/>
      <c r="C204"/>
      <c r="D204"/>
      <c r="E204"/>
      <c r="F204"/>
      <c r="G204"/>
      <c r="H204"/>
      <c r="I204"/>
      <c r="J204"/>
      <c r="K204"/>
      <c r="L204"/>
      <c r="M204"/>
      <c r="N204"/>
    </row>
    <row r="205" spans="1:14" x14ac:dyDescent="0.3">
      <c r="A205"/>
      <c r="B205"/>
      <c r="C205"/>
      <c r="D205"/>
      <c r="E205"/>
      <c r="F205"/>
      <c r="G205"/>
      <c r="H205"/>
      <c r="I205"/>
      <c r="J205"/>
      <c r="K205"/>
      <c r="L205"/>
      <c r="M205"/>
      <c r="N205"/>
    </row>
  </sheetData>
  <sheetProtection sheet="1" objects="1" scenarios="1"/>
  <customSheetViews>
    <customSheetView guid="{ABE79C96-2E0F-4520-AE53-F9D8E3E6E306}" scale="80" fitToPage="1">
      <selection activeCell="A9" sqref="A9:N9"/>
      <pageMargins left="0.70866141732283472" right="0.70866141732283472" top="0.78740157480314965" bottom="0.78740157480314965" header="0.31496062992125984" footer="0.31496062992125984"/>
      <pageSetup paperSize="9" scale="51" orientation="landscape" r:id="rId1"/>
      <headerFooter>
        <oddHeader xml:space="preserve">&amp;L&amp;"-,Fett"&amp;12&amp;A
</oddHeader>
      </headerFooter>
    </customSheetView>
    <customSheetView guid="{2BF7C73E-08BD-4C12-9842-2B30C9550D3C}" scale="80" fitToPage="1" topLeftCell="A22">
      <selection activeCell="C46" sqref="C46"/>
      <pageMargins left="0.70866141732283472" right="0.70866141732283472" top="0.78740157480314965" bottom="0.78740157480314965" header="0.31496062992125984" footer="0.31496062992125984"/>
      <pageSetup paperSize="9" scale="51" orientation="landscape" r:id="rId2"/>
      <headerFooter>
        <oddHeader xml:space="preserve">&amp;L&amp;"-,Fett"&amp;12&amp;A
</oddHeader>
      </headerFooter>
    </customSheetView>
  </customSheetViews>
  <mergeCells count="37">
    <mergeCell ref="B19:N19"/>
    <mergeCell ref="B20:N20"/>
    <mergeCell ref="B21:N21"/>
    <mergeCell ref="B22:N22"/>
    <mergeCell ref="A1:N1"/>
    <mergeCell ref="A2:N2"/>
    <mergeCell ref="A3:N3"/>
    <mergeCell ref="A5:N5"/>
    <mergeCell ref="A7:N7"/>
    <mergeCell ref="A8:N8"/>
    <mergeCell ref="A9:N9"/>
    <mergeCell ref="B11:N11"/>
    <mergeCell ref="B12:N12"/>
    <mergeCell ref="B13:N13"/>
    <mergeCell ref="B14:N14"/>
    <mergeCell ref="B15:N15"/>
    <mergeCell ref="B39:N39"/>
    <mergeCell ref="B40:N40"/>
    <mergeCell ref="B41:N41"/>
    <mergeCell ref="B32:N32"/>
    <mergeCell ref="B16:N16"/>
    <mergeCell ref="B17:N17"/>
    <mergeCell ref="B28:N28"/>
    <mergeCell ref="B29:N29"/>
    <mergeCell ref="B30:N30"/>
    <mergeCell ref="B23:N23"/>
    <mergeCell ref="B24:N24"/>
    <mergeCell ref="B25:N25"/>
    <mergeCell ref="B26:N26"/>
    <mergeCell ref="B18:N18"/>
    <mergeCell ref="B42:N42"/>
    <mergeCell ref="B33:N33"/>
    <mergeCell ref="B34:N34"/>
    <mergeCell ref="B35:N35"/>
    <mergeCell ref="B36:N36"/>
    <mergeCell ref="B37:N37"/>
    <mergeCell ref="B38:N38"/>
  </mergeCells>
  <hyperlinks>
    <hyperlink ref="A5" r:id="rId3"/>
    <hyperlink ref="B31" r:id="rId4"/>
  </hyperlinks>
  <pageMargins left="0.70866141732283472" right="0.70866141732283472" top="0.78740157480314965" bottom="0.78740157480314965" header="0.31496062992125984" footer="0.31496062992125984"/>
  <pageSetup paperSize="9" scale="51" orientation="landscape" r:id="rId5"/>
  <headerFooter>
    <oddHeader xml:space="preserve">&amp;L&amp;"-,Fett"&amp;12&amp;A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zoomScaleNormal="100" workbookViewId="0">
      <selection activeCell="B7" sqref="B7"/>
    </sheetView>
  </sheetViews>
  <sheetFormatPr baseColWidth="10" defaultColWidth="11" defaultRowHeight="15" x14ac:dyDescent="0.25"/>
  <cols>
    <col min="1" max="1" width="19.625" style="150" customWidth="1"/>
    <col min="2" max="2" width="13.5" style="150" bestFit="1" customWidth="1"/>
    <col min="3" max="16384" width="11" style="150"/>
  </cols>
  <sheetData>
    <row r="1" spans="1:12" ht="18.75" x14ac:dyDescent="0.3">
      <c r="A1" s="203" t="s">
        <v>139</v>
      </c>
      <c r="B1" s="203"/>
      <c r="C1" s="203">
        <f>Ausblenden!A81</f>
        <v>2025</v>
      </c>
    </row>
    <row r="3" spans="1:12" x14ac:dyDescent="0.25">
      <c r="A3" s="9" t="s">
        <v>19</v>
      </c>
      <c r="B3" s="173" t="str">
        <f>'Deckblatt 2025'!C3</f>
        <v>Schulsozialarbeit</v>
      </c>
    </row>
    <row r="4" spans="1:12" x14ac:dyDescent="0.25">
      <c r="A4" s="9" t="s">
        <v>97</v>
      </c>
      <c r="B4" s="173" t="str">
        <f>'Deckblatt 2025'!C5</f>
        <v>stadtweit</v>
      </c>
    </row>
    <row r="5" spans="1:12" x14ac:dyDescent="0.25">
      <c r="A5" s="9" t="s">
        <v>0</v>
      </c>
      <c r="B5" s="173">
        <f>'Deckblatt 2025'!C7</f>
        <v>0</v>
      </c>
    </row>
    <row r="6" spans="1:12" x14ac:dyDescent="0.25">
      <c r="A6" s="170" t="s">
        <v>111</v>
      </c>
      <c r="B6" s="173">
        <f>'Deckblatt 2025'!C9</f>
        <v>0</v>
      </c>
    </row>
    <row r="7" spans="1:12" x14ac:dyDescent="0.25">
      <c r="A7" s="170" t="s">
        <v>95</v>
      </c>
      <c r="B7" s="233">
        <f>'Deckblatt 2025'!C11</f>
        <v>0</v>
      </c>
    </row>
    <row r="11" spans="1:12" x14ac:dyDescent="0.25">
      <c r="D11" s="171"/>
    </row>
    <row r="12" spans="1:12" x14ac:dyDescent="0.25">
      <c r="E12" s="171"/>
    </row>
    <row r="15" spans="1:12" x14ac:dyDescent="0.25">
      <c r="E15" s="172"/>
      <c r="F15" s="172"/>
      <c r="G15" s="172"/>
      <c r="H15" s="172"/>
      <c r="I15" s="172"/>
      <c r="J15" s="172"/>
      <c r="K15" s="172"/>
      <c r="L15" s="172"/>
    </row>
    <row r="16" spans="1:12" x14ac:dyDescent="0.25">
      <c r="E16" s="172"/>
      <c r="F16" s="174"/>
      <c r="G16" s="172"/>
      <c r="H16" s="172"/>
      <c r="I16" s="172"/>
      <c r="J16" s="172"/>
      <c r="K16" s="172"/>
      <c r="L16" s="172"/>
    </row>
    <row r="17" spans="5:12" x14ac:dyDescent="0.25">
      <c r="E17" s="172"/>
      <c r="F17" s="172"/>
      <c r="G17" s="172"/>
      <c r="H17" s="172"/>
      <c r="I17" s="172"/>
      <c r="J17" s="172"/>
      <c r="K17" s="172"/>
      <c r="L17" s="172"/>
    </row>
    <row r="18" spans="5:12" x14ac:dyDescent="0.25">
      <c r="E18" s="172"/>
      <c r="F18" s="172"/>
      <c r="G18" s="172"/>
      <c r="H18" s="172"/>
      <c r="I18" s="172"/>
      <c r="J18" s="172"/>
      <c r="K18" s="172"/>
      <c r="L18" s="172"/>
    </row>
    <row r="19" spans="5:12" x14ac:dyDescent="0.25">
      <c r="E19" s="172"/>
      <c r="F19" s="172"/>
      <c r="G19" s="172"/>
      <c r="H19" s="172"/>
      <c r="I19" s="172"/>
      <c r="J19" s="172"/>
      <c r="K19" s="172"/>
      <c r="L19" s="172"/>
    </row>
    <row r="20" spans="5:12" x14ac:dyDescent="0.25">
      <c r="E20" s="172"/>
      <c r="F20" s="172"/>
      <c r="G20" s="172"/>
      <c r="H20" s="172"/>
      <c r="I20" s="172"/>
      <c r="J20" s="172"/>
      <c r="K20" s="172"/>
      <c r="L20" s="172"/>
    </row>
    <row r="21" spans="5:12" x14ac:dyDescent="0.25">
      <c r="E21" s="172"/>
      <c r="F21" s="172"/>
      <c r="G21" s="172"/>
      <c r="H21" s="172"/>
      <c r="I21" s="172"/>
      <c r="J21" s="172"/>
      <c r="K21" s="172"/>
      <c r="L21" s="172"/>
    </row>
    <row r="22" spans="5:12" x14ac:dyDescent="0.25">
      <c r="E22" s="172"/>
      <c r="F22" s="172"/>
      <c r="G22" s="172"/>
      <c r="H22" s="172"/>
      <c r="I22" s="172"/>
      <c r="J22" s="172"/>
      <c r="K22" s="172"/>
      <c r="L22" s="172"/>
    </row>
    <row r="23" spans="5:12" x14ac:dyDescent="0.25">
      <c r="E23" s="172"/>
      <c r="F23" s="172"/>
      <c r="G23" s="172"/>
      <c r="H23" s="172"/>
      <c r="I23" s="172"/>
      <c r="J23" s="172"/>
      <c r="K23" s="172"/>
      <c r="L23" s="172"/>
    </row>
    <row r="24" spans="5:12" x14ac:dyDescent="0.25">
      <c r="E24" s="172"/>
      <c r="F24" s="172"/>
      <c r="G24" s="172"/>
      <c r="H24" s="172"/>
      <c r="I24" s="172"/>
      <c r="J24" s="172"/>
      <c r="K24" s="172"/>
      <c r="L24" s="172"/>
    </row>
    <row r="25" spans="5:12" x14ac:dyDescent="0.25">
      <c r="E25" s="172"/>
      <c r="F25" s="172"/>
      <c r="G25" s="172"/>
      <c r="H25" s="172"/>
      <c r="I25" s="172"/>
      <c r="J25" s="172"/>
      <c r="K25" s="172"/>
      <c r="L25" s="172"/>
    </row>
    <row r="26" spans="5:12" x14ac:dyDescent="0.25">
      <c r="E26" s="172"/>
      <c r="F26" s="172"/>
      <c r="G26" s="172"/>
      <c r="H26" s="172"/>
      <c r="I26" s="172"/>
      <c r="J26" s="172"/>
      <c r="K26" s="172"/>
      <c r="L26" s="172"/>
    </row>
  </sheetData>
  <sheetProtection sheet="1" formatCells="0" formatColumns="0" formatRows="0" insertColumns="0" insertRows="0" insertHyperlinks="0" deleteColumns="0" deleteRows="0" sort="0" autoFilter="0" pivotTables="0"/>
  <customSheetViews>
    <customSheetView guid="{ABE79C96-2E0F-4520-AE53-F9D8E3E6E306}" fitToPage="1">
      <selection activeCell="B7" sqref="B7"/>
      <pageMargins left="0.70866141732283472" right="0.70866141732283472" top="0.78740157480314965" bottom="0.78740157480314965" header="0.31496062992125984" footer="0.31496062992125984"/>
      <pageSetup paperSize="9" orientation="portrait" r:id="rId1"/>
    </customSheetView>
    <customSheetView guid="{2BF7C73E-08BD-4C12-9842-2B30C9550D3C}" fitToPage="1">
      <selection activeCell="B7" sqref="B7"/>
      <pageMargins left="0.70866141732283472" right="0.70866141732283472" top="0.78740157480314965" bottom="0.78740157480314965" header="0.31496062992125984" footer="0.31496062992125984"/>
      <pageSetup paperSize="9" orientation="portrait" r:id="rId2"/>
    </customSheetView>
  </customSheetViews>
  <pageMargins left="0.70866141732283472" right="0.70866141732283472" top="0.78740157480314965" bottom="0.78740157480314965" header="0.31496062992125984" footer="0.31496062992125984"/>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D18" sqref="D18"/>
    </sheetView>
  </sheetViews>
  <sheetFormatPr baseColWidth="10" defaultColWidth="11" defaultRowHeight="15" x14ac:dyDescent="0.25"/>
  <cols>
    <col min="1" max="1" width="57" style="6" customWidth="1"/>
    <col min="2" max="2" width="15.625" style="6" customWidth="1"/>
    <col min="3" max="16384" width="11" style="6"/>
  </cols>
  <sheetData>
    <row r="2" spans="1:3" x14ac:dyDescent="0.25">
      <c r="A2" s="6" t="s">
        <v>22</v>
      </c>
      <c r="C2" s="6" t="s">
        <v>36</v>
      </c>
    </row>
    <row r="3" spans="1:3" x14ac:dyDescent="0.25">
      <c r="A3" s="25" t="s">
        <v>24</v>
      </c>
      <c r="C3" s="6" t="s">
        <v>37</v>
      </c>
    </row>
    <row r="4" spans="1:3" x14ac:dyDescent="0.25">
      <c r="A4" s="25" t="s">
        <v>25</v>
      </c>
      <c r="C4" s="6" t="s">
        <v>38</v>
      </c>
    </row>
    <row r="5" spans="1:3" x14ac:dyDescent="0.25">
      <c r="A5" s="25" t="s">
        <v>26</v>
      </c>
      <c r="C5" s="6" t="s">
        <v>23</v>
      </c>
    </row>
    <row r="6" spans="1:3" x14ac:dyDescent="0.25">
      <c r="A6" s="25" t="s">
        <v>27</v>
      </c>
      <c r="C6" s="6" t="s">
        <v>52</v>
      </c>
    </row>
    <row r="7" spans="1:3" x14ac:dyDescent="0.25">
      <c r="A7" s="6" t="s">
        <v>28</v>
      </c>
      <c r="C7" s="6" t="s">
        <v>43</v>
      </c>
    </row>
    <row r="8" spans="1:3" x14ac:dyDescent="0.25">
      <c r="A8" s="6" t="s">
        <v>48</v>
      </c>
      <c r="C8" s="6" t="s">
        <v>39</v>
      </c>
    </row>
    <row r="9" spans="1:3" x14ac:dyDescent="0.25">
      <c r="A9" s="6" t="s">
        <v>47</v>
      </c>
      <c r="C9" s="6" t="s">
        <v>40</v>
      </c>
    </row>
    <row r="10" spans="1:3" x14ac:dyDescent="0.25">
      <c r="A10" s="6" t="s">
        <v>29</v>
      </c>
      <c r="C10" s="6" t="s">
        <v>41</v>
      </c>
    </row>
    <row r="11" spans="1:3" x14ac:dyDescent="0.25">
      <c r="A11" s="6" t="s">
        <v>30</v>
      </c>
      <c r="C11" s="6" t="s">
        <v>42</v>
      </c>
    </row>
    <row r="12" spans="1:3" x14ac:dyDescent="0.25">
      <c r="A12" s="25" t="s">
        <v>31</v>
      </c>
      <c r="C12" s="28" t="s">
        <v>54</v>
      </c>
    </row>
    <row r="13" spans="1:3" x14ac:dyDescent="0.25">
      <c r="A13" s="6" t="s">
        <v>32</v>
      </c>
    </row>
    <row r="14" spans="1:3" x14ac:dyDescent="0.25">
      <c r="A14" s="6" t="s">
        <v>33</v>
      </c>
    </row>
    <row r="15" spans="1:3" x14ac:dyDescent="0.25">
      <c r="A15" s="6" t="s">
        <v>34</v>
      </c>
    </row>
    <row r="16" spans="1:3" x14ac:dyDescent="0.25">
      <c r="A16" s="6" t="s">
        <v>46</v>
      </c>
    </row>
    <row r="17" spans="1:1" x14ac:dyDescent="0.25">
      <c r="A17" s="6" t="s">
        <v>44</v>
      </c>
    </row>
    <row r="18" spans="1:1" x14ac:dyDescent="0.25">
      <c r="A18" s="6" t="s">
        <v>45</v>
      </c>
    </row>
    <row r="19" spans="1:1" x14ac:dyDescent="0.25">
      <c r="A19" s="6" t="s">
        <v>35</v>
      </c>
    </row>
  </sheetData>
  <customSheetViews>
    <customSheetView guid="{ABE79C96-2E0F-4520-AE53-F9D8E3E6E306}" state="hidden">
      <selection activeCell="D18" sqref="D18"/>
      <pageMargins left="0.7" right="0.7" top="0.78740157499999996" bottom="0.78740157499999996" header="0.3" footer="0.3"/>
    </customSheetView>
    <customSheetView guid="{2BF7C73E-08BD-4C12-9842-2B30C9550D3C}" state="hidden">
      <selection activeCell="D18" sqref="D18"/>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topLeftCell="A19" zoomScale="90" zoomScaleNormal="90" workbookViewId="0">
      <selection activeCell="B5" sqref="B5"/>
    </sheetView>
  </sheetViews>
  <sheetFormatPr baseColWidth="10" defaultColWidth="11" defaultRowHeight="15" x14ac:dyDescent="0.25"/>
  <cols>
    <col min="1" max="1" width="16.375" style="127" bestFit="1" customWidth="1"/>
    <col min="2" max="11" width="11" style="127"/>
    <col min="12" max="12" width="42.625" style="127" customWidth="1"/>
    <col min="13" max="16384" width="11" style="127"/>
  </cols>
  <sheetData>
    <row r="1" spans="1:14" ht="18.75" x14ac:dyDescent="0.3">
      <c r="A1" s="201" t="s">
        <v>135</v>
      </c>
      <c r="B1" s="201">
        <f>Ausblenden!A81</f>
        <v>2025</v>
      </c>
    </row>
    <row r="3" spans="1:14" ht="15.75" x14ac:dyDescent="0.25">
      <c r="A3" s="140" t="s">
        <v>0</v>
      </c>
      <c r="B3" s="141">
        <f>'Deckblatt 2025'!C7</f>
        <v>0</v>
      </c>
      <c r="C3" s="141"/>
      <c r="D3" s="124"/>
      <c r="E3" s="124"/>
      <c r="F3" s="124"/>
      <c r="G3" s="124"/>
      <c r="H3" s="124"/>
      <c r="I3" s="124"/>
      <c r="J3" s="292"/>
      <c r="K3" s="292"/>
      <c r="L3" s="293"/>
      <c r="M3" s="293"/>
      <c r="N3" s="293"/>
    </row>
    <row r="4" spans="1:14" ht="15.75" x14ac:dyDescent="0.25">
      <c r="A4" s="140" t="s">
        <v>111</v>
      </c>
      <c r="B4" s="141">
        <f>'Deckblatt 2025'!C9</f>
        <v>0</v>
      </c>
      <c r="C4" s="142"/>
      <c r="D4" s="125"/>
      <c r="E4" s="125"/>
      <c r="F4" s="125"/>
      <c r="G4" s="125"/>
      <c r="H4" s="125"/>
      <c r="I4" s="125"/>
      <c r="J4" s="102"/>
      <c r="K4" s="103"/>
      <c r="L4" s="293"/>
      <c r="M4" s="293"/>
      <c r="N4" s="293"/>
    </row>
    <row r="5" spans="1:14" ht="15.75" x14ac:dyDescent="0.25">
      <c r="A5" s="143" t="s">
        <v>95</v>
      </c>
      <c r="B5" s="233">
        <f>'Deckblatt 2025'!C11</f>
        <v>0</v>
      </c>
      <c r="C5" s="144"/>
      <c r="D5" s="126"/>
      <c r="E5" s="126"/>
      <c r="F5" s="126"/>
      <c r="G5" s="126"/>
      <c r="H5" s="126"/>
      <c r="I5" s="126"/>
      <c r="J5" s="102"/>
      <c r="K5" s="103"/>
      <c r="L5" s="106"/>
      <c r="M5" s="106"/>
      <c r="N5" s="106"/>
    </row>
    <row r="6" spans="1:14" x14ac:dyDescent="0.25">
      <c r="A6" s="128"/>
      <c r="B6" s="128"/>
      <c r="C6" s="128"/>
      <c r="D6" s="128"/>
      <c r="E6" s="128"/>
      <c r="F6" s="128"/>
      <c r="G6" s="128"/>
      <c r="H6" s="128"/>
      <c r="I6" s="128"/>
      <c r="J6" s="128"/>
      <c r="K6" s="128"/>
      <c r="L6" s="128"/>
      <c r="M6" s="128"/>
      <c r="N6" s="128"/>
    </row>
    <row r="7" spans="1:14" x14ac:dyDescent="0.25">
      <c r="A7" s="128"/>
      <c r="B7" s="128"/>
      <c r="C7" s="128"/>
      <c r="D7" s="128"/>
      <c r="E7" s="128"/>
      <c r="F7" s="128"/>
      <c r="G7" s="128"/>
      <c r="H7" s="128"/>
      <c r="I7" s="128"/>
      <c r="J7" s="128"/>
      <c r="K7" s="128"/>
      <c r="L7" s="128"/>
      <c r="M7" s="128"/>
      <c r="N7" s="128"/>
    </row>
    <row r="8" spans="1:14" x14ac:dyDescent="0.25">
      <c r="A8" s="128"/>
      <c r="B8" s="128"/>
      <c r="C8" s="128"/>
      <c r="D8" s="128"/>
      <c r="E8" s="128"/>
      <c r="F8" s="128"/>
      <c r="G8" s="128"/>
      <c r="H8" s="128"/>
      <c r="I8" s="128"/>
      <c r="J8" s="128"/>
      <c r="K8" s="128"/>
      <c r="L8" s="128"/>
      <c r="M8" s="128"/>
      <c r="N8" s="128"/>
    </row>
    <row r="9" spans="1:14" x14ac:dyDescent="0.25">
      <c r="A9" s="128"/>
      <c r="B9" s="128"/>
      <c r="C9" s="128"/>
      <c r="D9" s="128"/>
      <c r="E9" s="128"/>
      <c r="F9" s="128"/>
      <c r="G9" s="128"/>
      <c r="H9" s="128"/>
      <c r="I9" s="128"/>
      <c r="J9" s="128"/>
      <c r="K9" s="128"/>
      <c r="L9" s="128"/>
      <c r="M9" s="128"/>
      <c r="N9" s="128"/>
    </row>
    <row r="10" spans="1:14" x14ac:dyDescent="0.25">
      <c r="A10" s="128"/>
      <c r="B10" s="128"/>
      <c r="C10" s="128"/>
      <c r="D10" s="128"/>
      <c r="E10" s="128"/>
      <c r="F10" s="128"/>
      <c r="G10" s="128"/>
      <c r="H10" s="128"/>
      <c r="I10" s="128"/>
      <c r="J10" s="128"/>
      <c r="K10" s="128"/>
      <c r="L10" s="128"/>
      <c r="M10" s="128"/>
      <c r="N10" s="128"/>
    </row>
    <row r="11" spans="1:14" x14ac:dyDescent="0.25">
      <c r="A11" s="128"/>
      <c r="B11" s="128"/>
      <c r="C11" s="128"/>
      <c r="D11" s="128"/>
      <c r="E11" s="128"/>
      <c r="F11" s="128"/>
      <c r="G11" s="128"/>
      <c r="H11" s="128"/>
      <c r="I11" s="128"/>
      <c r="J11" s="128"/>
      <c r="K11" s="128"/>
      <c r="L11" s="128"/>
      <c r="M11" s="128"/>
      <c r="N11" s="128"/>
    </row>
    <row r="12" spans="1:14" x14ac:dyDescent="0.25">
      <c r="A12" s="128"/>
      <c r="B12" s="128"/>
      <c r="C12" s="128"/>
      <c r="D12" s="128"/>
      <c r="E12" s="128"/>
      <c r="F12" s="128"/>
      <c r="G12" s="128"/>
      <c r="H12" s="128"/>
      <c r="I12" s="128"/>
      <c r="J12" s="128"/>
      <c r="K12" s="128"/>
      <c r="L12" s="128"/>
      <c r="M12" s="128"/>
      <c r="N12" s="128"/>
    </row>
    <row r="13" spans="1:14" x14ac:dyDescent="0.25">
      <c r="A13" s="128"/>
      <c r="B13" s="128"/>
      <c r="C13" s="128"/>
      <c r="D13" s="128"/>
      <c r="E13" s="128"/>
      <c r="F13" s="128"/>
      <c r="G13" s="128"/>
      <c r="H13" s="128"/>
      <c r="I13" s="128"/>
      <c r="J13" s="128"/>
      <c r="K13" s="128"/>
      <c r="L13" s="128"/>
      <c r="M13" s="128"/>
      <c r="N13" s="128"/>
    </row>
    <row r="14" spans="1:14" x14ac:dyDescent="0.25">
      <c r="A14" s="128"/>
      <c r="B14" s="128"/>
      <c r="C14" s="128"/>
      <c r="D14" s="128"/>
      <c r="E14" s="128"/>
      <c r="F14" s="128"/>
      <c r="G14" s="128"/>
      <c r="H14" s="128"/>
      <c r="I14" s="128"/>
      <c r="J14" s="128"/>
      <c r="K14" s="128"/>
      <c r="L14" s="128"/>
      <c r="M14" s="128"/>
      <c r="N14" s="128"/>
    </row>
    <row r="15" spans="1:14" x14ac:dyDescent="0.25">
      <c r="A15" s="128"/>
      <c r="B15" s="128"/>
      <c r="C15" s="128"/>
      <c r="D15" s="128"/>
      <c r="E15" s="128"/>
      <c r="F15" s="128"/>
      <c r="G15" s="128"/>
      <c r="H15" s="128"/>
      <c r="I15" s="128"/>
      <c r="J15" s="128"/>
      <c r="K15" s="128"/>
      <c r="L15" s="128"/>
      <c r="M15" s="128"/>
      <c r="N15" s="128"/>
    </row>
    <row r="16" spans="1:14" x14ac:dyDescent="0.25">
      <c r="A16" s="128"/>
      <c r="B16" s="128"/>
      <c r="C16" s="128"/>
      <c r="D16" s="128"/>
      <c r="E16" s="128"/>
      <c r="F16" s="128"/>
      <c r="G16" s="128"/>
      <c r="H16" s="128"/>
      <c r="I16" s="128"/>
      <c r="J16" s="128"/>
      <c r="K16" s="128"/>
      <c r="L16" s="128"/>
      <c r="M16" s="128"/>
      <c r="N16" s="128"/>
    </row>
    <row r="17" spans="1:14" x14ac:dyDescent="0.25">
      <c r="A17" s="128"/>
      <c r="B17" s="128"/>
      <c r="C17" s="128"/>
      <c r="D17" s="128"/>
      <c r="E17" s="128"/>
      <c r="F17" s="128"/>
      <c r="G17" s="128"/>
      <c r="H17" s="128"/>
      <c r="I17" s="128"/>
      <c r="J17" s="128"/>
      <c r="K17" s="128"/>
      <c r="L17" s="128"/>
      <c r="M17" s="128"/>
      <c r="N17" s="128"/>
    </row>
    <row r="18" spans="1:14" x14ac:dyDescent="0.25">
      <c r="A18" s="128"/>
      <c r="B18" s="128"/>
      <c r="C18" s="128"/>
      <c r="D18" s="128"/>
      <c r="E18" s="128"/>
      <c r="F18" s="128"/>
      <c r="G18" s="128"/>
      <c r="H18" s="128"/>
      <c r="I18" s="128"/>
      <c r="J18" s="128"/>
      <c r="K18" s="128"/>
      <c r="L18" s="128"/>
      <c r="M18" s="128"/>
      <c r="N18" s="128"/>
    </row>
    <row r="19" spans="1:14" x14ac:dyDescent="0.25">
      <c r="A19" s="128"/>
      <c r="B19" s="128"/>
      <c r="C19" s="128"/>
      <c r="D19" s="128"/>
      <c r="E19" s="128"/>
      <c r="F19" s="128"/>
      <c r="G19" s="128"/>
      <c r="H19" s="128"/>
      <c r="I19" s="128"/>
      <c r="J19" s="128"/>
      <c r="K19" s="128"/>
      <c r="L19" s="128"/>
      <c r="M19" s="128"/>
      <c r="N19" s="128"/>
    </row>
    <row r="20" spans="1:14" x14ac:dyDescent="0.25">
      <c r="A20" s="128"/>
      <c r="B20" s="128"/>
      <c r="C20" s="128"/>
      <c r="D20" s="128"/>
      <c r="E20" s="128"/>
      <c r="F20" s="128"/>
      <c r="G20" s="128"/>
      <c r="H20" s="128"/>
      <c r="I20" s="128"/>
      <c r="J20" s="128"/>
      <c r="K20" s="128"/>
      <c r="L20" s="128"/>
      <c r="M20" s="128"/>
      <c r="N20" s="128"/>
    </row>
    <row r="21" spans="1:14" x14ac:dyDescent="0.25">
      <c r="A21" s="128"/>
      <c r="B21" s="128"/>
      <c r="C21" s="128"/>
      <c r="D21" s="128"/>
      <c r="E21" s="128"/>
      <c r="F21" s="128"/>
      <c r="G21" s="128"/>
      <c r="H21" s="128"/>
      <c r="I21" s="128"/>
      <c r="J21" s="128"/>
      <c r="K21" s="128"/>
      <c r="L21" s="128"/>
      <c r="M21" s="128"/>
      <c r="N21" s="128"/>
    </row>
    <row r="22" spans="1:14" x14ac:dyDescent="0.25">
      <c r="A22" s="128"/>
      <c r="B22" s="128"/>
      <c r="C22" s="128"/>
      <c r="D22" s="128"/>
      <c r="E22" s="128"/>
      <c r="F22" s="128"/>
      <c r="G22" s="128"/>
      <c r="H22" s="128"/>
      <c r="I22" s="128"/>
      <c r="J22" s="128"/>
      <c r="K22" s="128"/>
      <c r="L22" s="128"/>
      <c r="M22" s="128"/>
      <c r="N22" s="128"/>
    </row>
    <row r="23" spans="1:14" x14ac:dyDescent="0.25">
      <c r="A23" s="128"/>
      <c r="B23" s="128"/>
      <c r="C23" s="128"/>
      <c r="D23" s="128"/>
      <c r="E23" s="128"/>
      <c r="F23" s="128"/>
      <c r="G23" s="128"/>
      <c r="H23" s="128"/>
      <c r="I23" s="128"/>
      <c r="J23" s="128"/>
      <c r="K23" s="128"/>
      <c r="L23" s="128"/>
      <c r="M23" s="128"/>
      <c r="N23" s="128"/>
    </row>
    <row r="24" spans="1:14" x14ac:dyDescent="0.25">
      <c r="A24" s="128"/>
      <c r="B24" s="128"/>
      <c r="C24" s="128"/>
      <c r="D24" s="128"/>
      <c r="E24" s="128"/>
      <c r="F24" s="128"/>
      <c r="G24" s="128"/>
      <c r="H24" s="128"/>
      <c r="I24" s="128"/>
      <c r="J24" s="128"/>
      <c r="K24" s="128"/>
      <c r="L24" s="128"/>
      <c r="M24" s="128"/>
      <c r="N24" s="128"/>
    </row>
    <row r="25" spans="1:14" x14ac:dyDescent="0.25">
      <c r="A25" s="128"/>
      <c r="B25" s="128"/>
      <c r="C25" s="128"/>
      <c r="D25" s="128"/>
      <c r="E25" s="128"/>
      <c r="F25" s="128"/>
      <c r="G25" s="128"/>
      <c r="H25" s="128"/>
      <c r="I25" s="128"/>
      <c r="J25" s="128"/>
      <c r="K25" s="128"/>
      <c r="L25" s="128"/>
      <c r="M25" s="128"/>
      <c r="N25" s="128"/>
    </row>
    <row r="26" spans="1:14" x14ac:dyDescent="0.25">
      <c r="A26" s="128"/>
      <c r="B26" s="128"/>
      <c r="C26" s="128"/>
      <c r="D26" s="128"/>
      <c r="E26" s="128"/>
      <c r="F26" s="128"/>
      <c r="G26" s="128"/>
      <c r="H26" s="128"/>
      <c r="I26" s="128"/>
      <c r="J26" s="128"/>
      <c r="K26" s="128"/>
      <c r="L26" s="128"/>
      <c r="M26" s="128"/>
      <c r="N26" s="128"/>
    </row>
    <row r="27" spans="1:14" x14ac:dyDescent="0.25">
      <c r="A27" s="128"/>
      <c r="B27" s="128"/>
      <c r="C27" s="128"/>
      <c r="D27" s="128"/>
      <c r="E27" s="128"/>
      <c r="F27" s="128"/>
      <c r="G27" s="128"/>
      <c r="H27" s="128"/>
      <c r="I27" s="128"/>
      <c r="J27" s="128"/>
      <c r="K27" s="128"/>
      <c r="L27" s="128"/>
      <c r="M27" s="128"/>
      <c r="N27" s="128"/>
    </row>
    <row r="28" spans="1:14" x14ac:dyDescent="0.25">
      <c r="A28" s="128"/>
      <c r="B28" s="128"/>
      <c r="C28" s="128"/>
      <c r="D28" s="128"/>
      <c r="E28" s="128"/>
      <c r="F28" s="128"/>
      <c r="G28" s="128"/>
      <c r="H28" s="128"/>
      <c r="I28" s="128"/>
      <c r="J28" s="128"/>
      <c r="K28" s="128"/>
      <c r="L28" s="128"/>
      <c r="M28" s="128"/>
      <c r="N28" s="128"/>
    </row>
    <row r="29" spans="1:14" x14ac:dyDescent="0.25">
      <c r="A29" s="128"/>
      <c r="B29" s="128"/>
      <c r="C29" s="128"/>
      <c r="D29" s="128"/>
      <c r="E29" s="128"/>
      <c r="F29" s="128"/>
      <c r="G29" s="128"/>
      <c r="H29" s="128"/>
      <c r="I29" s="128"/>
      <c r="J29" s="128"/>
      <c r="K29" s="128"/>
      <c r="L29" s="128"/>
      <c r="M29" s="128"/>
      <c r="N29" s="128"/>
    </row>
    <row r="30" spans="1:14" x14ac:dyDescent="0.25">
      <c r="A30" s="128"/>
      <c r="B30" s="128"/>
      <c r="C30" s="128"/>
      <c r="D30" s="128"/>
      <c r="E30" s="128"/>
      <c r="F30" s="128"/>
      <c r="G30" s="128"/>
      <c r="H30" s="128"/>
      <c r="I30" s="128"/>
      <c r="J30" s="128"/>
      <c r="K30" s="128"/>
      <c r="L30" s="128"/>
      <c r="M30" s="128"/>
      <c r="N30" s="128"/>
    </row>
    <row r="31" spans="1:14" x14ac:dyDescent="0.25">
      <c r="A31" s="128"/>
      <c r="B31" s="128"/>
      <c r="C31" s="128"/>
      <c r="D31" s="128"/>
      <c r="E31" s="128"/>
      <c r="F31" s="128"/>
      <c r="G31" s="128"/>
      <c r="H31" s="128"/>
      <c r="I31" s="128"/>
      <c r="J31" s="128"/>
      <c r="K31" s="128"/>
      <c r="L31" s="128"/>
      <c r="M31" s="128"/>
      <c r="N31" s="128"/>
    </row>
    <row r="32" spans="1:14" x14ac:dyDescent="0.25">
      <c r="A32" s="128"/>
      <c r="B32" s="128"/>
      <c r="C32" s="128"/>
      <c r="D32" s="128"/>
      <c r="E32" s="128"/>
      <c r="F32" s="128"/>
      <c r="G32" s="128"/>
      <c r="H32" s="128"/>
      <c r="I32" s="128"/>
      <c r="J32" s="128"/>
      <c r="K32" s="128"/>
      <c r="L32" s="128"/>
      <c r="M32" s="128"/>
      <c r="N32" s="128"/>
    </row>
    <row r="33" spans="1:14" x14ac:dyDescent="0.25">
      <c r="A33" s="128"/>
      <c r="B33" s="128"/>
      <c r="C33" s="128"/>
      <c r="D33" s="128"/>
      <c r="E33" s="128"/>
      <c r="F33" s="128"/>
      <c r="G33" s="128"/>
      <c r="H33" s="128"/>
      <c r="I33" s="128"/>
      <c r="J33" s="128"/>
      <c r="K33" s="128"/>
      <c r="L33" s="128"/>
      <c r="M33" s="128"/>
      <c r="N33" s="128"/>
    </row>
    <row r="34" spans="1:14" x14ac:dyDescent="0.25">
      <c r="A34" s="128"/>
      <c r="B34" s="128"/>
      <c r="C34" s="128"/>
      <c r="D34" s="128"/>
      <c r="E34" s="128"/>
      <c r="F34" s="128"/>
      <c r="G34" s="128"/>
      <c r="H34" s="128"/>
      <c r="I34" s="128"/>
      <c r="J34" s="128"/>
      <c r="K34" s="128"/>
      <c r="L34" s="128"/>
      <c r="M34" s="128"/>
      <c r="N34" s="128"/>
    </row>
    <row r="35" spans="1:14" x14ac:dyDescent="0.25">
      <c r="A35" s="128"/>
      <c r="B35" s="128"/>
      <c r="C35" s="128"/>
      <c r="D35" s="128"/>
      <c r="E35" s="128"/>
      <c r="F35" s="128"/>
      <c r="G35" s="128"/>
      <c r="H35" s="128"/>
      <c r="I35" s="128"/>
      <c r="J35" s="128"/>
      <c r="K35" s="128"/>
      <c r="L35" s="128"/>
      <c r="M35" s="128"/>
      <c r="N35" s="128"/>
    </row>
    <row r="36" spans="1:14" x14ac:dyDescent="0.25">
      <c r="A36" s="128"/>
      <c r="B36" s="128"/>
      <c r="C36" s="128"/>
      <c r="D36" s="128"/>
      <c r="E36" s="128"/>
      <c r="F36" s="128"/>
      <c r="G36" s="128"/>
      <c r="H36" s="128"/>
      <c r="I36" s="128"/>
      <c r="J36" s="128"/>
      <c r="K36" s="128"/>
      <c r="L36" s="128"/>
      <c r="M36" s="128"/>
      <c r="N36" s="128"/>
    </row>
    <row r="37" spans="1:14" x14ac:dyDescent="0.25">
      <c r="A37" s="128"/>
      <c r="B37" s="128"/>
      <c r="C37" s="128"/>
      <c r="D37" s="128"/>
      <c r="E37" s="128"/>
      <c r="F37" s="128"/>
      <c r="G37" s="128"/>
      <c r="H37" s="128"/>
      <c r="I37" s="128"/>
      <c r="J37" s="128"/>
      <c r="K37" s="128"/>
      <c r="L37" s="128"/>
      <c r="M37" s="128"/>
      <c r="N37" s="128"/>
    </row>
    <row r="38" spans="1:14" x14ac:dyDescent="0.25">
      <c r="A38" s="128"/>
      <c r="B38" s="128"/>
      <c r="C38" s="128"/>
      <c r="D38" s="128"/>
      <c r="E38" s="128"/>
      <c r="F38" s="128"/>
      <c r="G38" s="128"/>
      <c r="H38" s="128"/>
      <c r="I38" s="128"/>
      <c r="J38" s="128"/>
      <c r="K38" s="128"/>
      <c r="L38" s="128"/>
      <c r="M38" s="128"/>
      <c r="N38" s="128"/>
    </row>
    <row r="39" spans="1:14" x14ac:dyDescent="0.25">
      <c r="A39" s="128"/>
      <c r="B39" s="128"/>
      <c r="C39" s="128"/>
      <c r="D39" s="128"/>
      <c r="E39" s="128"/>
      <c r="F39" s="128"/>
      <c r="G39" s="128"/>
      <c r="H39" s="128"/>
      <c r="I39" s="128"/>
      <c r="J39" s="128"/>
      <c r="K39" s="128"/>
      <c r="L39" s="128"/>
      <c r="M39" s="128"/>
      <c r="N39" s="128"/>
    </row>
    <row r="40" spans="1:14" x14ac:dyDescent="0.25">
      <c r="A40" s="128"/>
      <c r="B40" s="128"/>
      <c r="C40" s="128"/>
      <c r="D40" s="128"/>
      <c r="E40" s="128"/>
      <c r="F40" s="128"/>
      <c r="G40" s="128"/>
      <c r="H40" s="128"/>
      <c r="I40" s="128"/>
      <c r="J40" s="128"/>
      <c r="K40" s="128"/>
      <c r="L40" s="128"/>
      <c r="M40" s="128"/>
      <c r="N40" s="128"/>
    </row>
    <row r="41" spans="1:14" x14ac:dyDescent="0.25">
      <c r="A41" s="128"/>
      <c r="B41" s="128"/>
      <c r="C41" s="128"/>
      <c r="D41" s="128"/>
      <c r="E41" s="128"/>
      <c r="F41" s="128"/>
      <c r="G41" s="128"/>
      <c r="H41" s="128"/>
      <c r="I41" s="128"/>
      <c r="J41" s="128"/>
      <c r="K41" s="128"/>
      <c r="L41" s="128"/>
      <c r="M41" s="128"/>
      <c r="N41" s="128"/>
    </row>
    <row r="42" spans="1:14" x14ac:dyDescent="0.25">
      <c r="A42" s="128"/>
      <c r="B42" s="128"/>
      <c r="C42" s="128"/>
      <c r="D42" s="128"/>
      <c r="E42" s="128"/>
      <c r="F42" s="128"/>
      <c r="G42" s="128"/>
      <c r="H42" s="128"/>
      <c r="I42" s="128"/>
      <c r="J42" s="128"/>
      <c r="K42" s="128"/>
      <c r="L42" s="128"/>
      <c r="M42" s="128"/>
      <c r="N42" s="128"/>
    </row>
    <row r="43" spans="1:14" x14ac:dyDescent="0.25">
      <c r="A43" s="128"/>
      <c r="B43" s="128"/>
      <c r="C43" s="128"/>
      <c r="D43" s="128"/>
      <c r="E43" s="128"/>
      <c r="F43" s="128"/>
      <c r="G43" s="128"/>
      <c r="H43" s="128"/>
      <c r="I43" s="128"/>
      <c r="J43" s="128"/>
      <c r="K43" s="128"/>
      <c r="L43" s="128"/>
      <c r="M43" s="128"/>
      <c r="N43" s="128"/>
    </row>
    <row r="44" spans="1:14" x14ac:dyDescent="0.25">
      <c r="A44" s="128"/>
      <c r="B44" s="128"/>
      <c r="C44" s="128"/>
      <c r="D44" s="128"/>
      <c r="E44" s="128"/>
      <c r="F44" s="128"/>
      <c r="G44" s="128"/>
      <c r="H44" s="128"/>
      <c r="I44" s="128"/>
      <c r="J44" s="128"/>
      <c r="K44" s="128"/>
      <c r="L44" s="128"/>
      <c r="M44" s="128"/>
      <c r="N44" s="128"/>
    </row>
    <row r="45" spans="1:14" x14ac:dyDescent="0.25">
      <c r="A45" s="128"/>
      <c r="B45" s="128"/>
      <c r="C45" s="128"/>
      <c r="D45" s="128"/>
      <c r="E45" s="128"/>
      <c r="F45" s="128"/>
      <c r="G45" s="128"/>
      <c r="H45" s="128"/>
      <c r="I45" s="128"/>
      <c r="J45" s="128"/>
      <c r="K45" s="128"/>
      <c r="L45" s="128"/>
      <c r="M45" s="128"/>
      <c r="N45" s="128"/>
    </row>
    <row r="46" spans="1:14" x14ac:dyDescent="0.25">
      <c r="A46" s="128"/>
      <c r="B46" s="128"/>
      <c r="C46" s="128"/>
      <c r="D46" s="128"/>
      <c r="E46" s="128"/>
      <c r="F46" s="128"/>
      <c r="G46" s="128"/>
      <c r="H46" s="128"/>
      <c r="I46" s="128"/>
      <c r="J46" s="128"/>
      <c r="K46" s="128"/>
      <c r="L46" s="128"/>
      <c r="M46" s="128"/>
      <c r="N46" s="128"/>
    </row>
    <row r="47" spans="1:14" x14ac:dyDescent="0.25">
      <c r="A47" s="128"/>
      <c r="B47" s="128"/>
      <c r="C47" s="128"/>
      <c r="D47" s="128"/>
      <c r="E47" s="128"/>
      <c r="F47" s="128"/>
      <c r="G47" s="128"/>
      <c r="H47" s="128"/>
      <c r="I47" s="128"/>
      <c r="J47" s="128"/>
      <c r="K47" s="128"/>
      <c r="L47" s="128"/>
      <c r="M47" s="128"/>
      <c r="N47" s="128"/>
    </row>
    <row r="48" spans="1:14" x14ac:dyDescent="0.25">
      <c r="A48" s="128"/>
      <c r="B48" s="128"/>
      <c r="C48" s="128"/>
      <c r="D48" s="128"/>
      <c r="E48" s="128"/>
      <c r="F48" s="128"/>
      <c r="G48" s="128"/>
      <c r="H48" s="128"/>
      <c r="I48" s="128"/>
      <c r="J48" s="128"/>
      <c r="K48" s="128"/>
      <c r="L48" s="128"/>
      <c r="M48" s="128"/>
      <c r="N48" s="128"/>
    </row>
    <row r="49" spans="1:14" x14ac:dyDescent="0.25">
      <c r="A49" s="128"/>
      <c r="B49" s="128"/>
      <c r="C49" s="128"/>
      <c r="D49" s="128"/>
      <c r="E49" s="128"/>
      <c r="F49" s="128"/>
      <c r="G49" s="128"/>
      <c r="H49" s="128"/>
      <c r="I49" s="128"/>
      <c r="J49" s="128"/>
      <c r="K49" s="128"/>
      <c r="L49" s="128"/>
      <c r="M49" s="128"/>
      <c r="N49" s="128"/>
    </row>
    <row r="50" spans="1:14" x14ac:dyDescent="0.25">
      <c r="A50" s="128"/>
      <c r="B50" s="128"/>
      <c r="C50" s="128"/>
      <c r="D50" s="128"/>
      <c r="E50" s="128"/>
      <c r="F50" s="128"/>
      <c r="G50" s="128"/>
      <c r="H50" s="128"/>
      <c r="I50" s="128"/>
      <c r="J50" s="128"/>
      <c r="K50" s="128"/>
      <c r="L50" s="128"/>
      <c r="M50" s="128"/>
      <c r="N50" s="128"/>
    </row>
    <row r="51" spans="1:14" x14ac:dyDescent="0.25">
      <c r="A51" s="128"/>
      <c r="B51" s="128"/>
      <c r="C51" s="128"/>
      <c r="D51" s="128"/>
      <c r="E51" s="128"/>
      <c r="F51" s="128"/>
      <c r="G51" s="128"/>
      <c r="H51" s="128"/>
      <c r="I51" s="128"/>
      <c r="J51" s="128"/>
      <c r="K51" s="128"/>
      <c r="L51" s="128"/>
      <c r="M51" s="128"/>
      <c r="N51" s="128"/>
    </row>
    <row r="52" spans="1:14" x14ac:dyDescent="0.25">
      <c r="A52" s="128"/>
      <c r="B52" s="128"/>
      <c r="C52" s="128"/>
      <c r="D52" s="128"/>
      <c r="E52" s="128"/>
      <c r="F52" s="128"/>
      <c r="G52" s="128"/>
      <c r="H52" s="128"/>
      <c r="I52" s="128"/>
      <c r="J52" s="128"/>
      <c r="K52" s="128"/>
      <c r="L52" s="128"/>
      <c r="M52" s="128"/>
      <c r="N52" s="128"/>
    </row>
    <row r="53" spans="1:14" x14ac:dyDescent="0.25">
      <c r="A53" s="128"/>
      <c r="B53" s="128"/>
      <c r="C53" s="128"/>
      <c r="D53" s="128"/>
      <c r="E53" s="128"/>
      <c r="F53" s="128"/>
      <c r="G53" s="128"/>
      <c r="H53" s="128"/>
      <c r="I53" s="128"/>
      <c r="J53" s="128"/>
      <c r="K53" s="128"/>
      <c r="L53" s="128"/>
      <c r="M53" s="128"/>
      <c r="N53" s="128"/>
    </row>
    <row r="54" spans="1:14" x14ac:dyDescent="0.25">
      <c r="A54" s="128"/>
      <c r="B54" s="128"/>
      <c r="C54" s="128"/>
      <c r="D54" s="128"/>
      <c r="E54" s="128"/>
      <c r="F54" s="128"/>
      <c r="G54" s="128"/>
      <c r="H54" s="128"/>
      <c r="I54" s="128"/>
      <c r="J54" s="128"/>
      <c r="K54" s="128"/>
      <c r="L54" s="128"/>
      <c r="M54" s="128"/>
      <c r="N54" s="128"/>
    </row>
    <row r="55" spans="1:14" x14ac:dyDescent="0.25">
      <c r="A55" s="128"/>
      <c r="B55" s="128"/>
      <c r="C55" s="128"/>
      <c r="D55" s="128"/>
      <c r="E55" s="128"/>
      <c r="F55" s="128"/>
      <c r="G55" s="128"/>
      <c r="H55" s="128"/>
      <c r="I55" s="128"/>
      <c r="J55" s="128"/>
      <c r="K55" s="128"/>
      <c r="L55" s="128"/>
      <c r="M55" s="128"/>
      <c r="N55" s="128"/>
    </row>
    <row r="56" spans="1:14" x14ac:dyDescent="0.25">
      <c r="A56" s="128"/>
      <c r="B56" s="128"/>
      <c r="C56" s="128"/>
      <c r="D56" s="128"/>
      <c r="E56" s="128"/>
      <c r="F56" s="128"/>
      <c r="G56" s="128"/>
      <c r="H56" s="128"/>
      <c r="I56" s="128"/>
      <c r="J56" s="128"/>
      <c r="K56" s="128"/>
      <c r="L56" s="128"/>
      <c r="M56" s="128"/>
      <c r="N56" s="128"/>
    </row>
    <row r="57" spans="1:14" x14ac:dyDescent="0.25">
      <c r="A57" s="128"/>
      <c r="B57" s="128"/>
      <c r="C57" s="128"/>
      <c r="D57" s="128"/>
      <c r="E57" s="128"/>
      <c r="F57" s="128"/>
      <c r="G57" s="128"/>
      <c r="H57" s="128"/>
      <c r="I57" s="128"/>
      <c r="J57" s="128"/>
      <c r="K57" s="128"/>
      <c r="L57" s="128"/>
      <c r="M57" s="128"/>
      <c r="N57" s="128"/>
    </row>
    <row r="58" spans="1:14" x14ac:dyDescent="0.25">
      <c r="A58" s="128"/>
      <c r="B58" s="128"/>
      <c r="C58" s="128"/>
      <c r="D58" s="128"/>
      <c r="E58" s="128"/>
      <c r="F58" s="128"/>
      <c r="G58" s="128"/>
      <c r="H58" s="128"/>
      <c r="I58" s="128"/>
      <c r="J58" s="128"/>
      <c r="K58" s="128"/>
      <c r="L58" s="128"/>
      <c r="M58" s="128"/>
      <c r="N58" s="128"/>
    </row>
    <row r="59" spans="1:14" x14ac:dyDescent="0.25">
      <c r="A59" s="128"/>
      <c r="B59" s="128"/>
      <c r="C59" s="128"/>
      <c r="D59" s="128"/>
      <c r="E59" s="128"/>
      <c r="F59" s="128"/>
      <c r="G59" s="128"/>
      <c r="H59" s="128"/>
      <c r="I59" s="128"/>
      <c r="J59" s="128"/>
      <c r="K59" s="128"/>
      <c r="L59" s="128"/>
      <c r="M59" s="128"/>
      <c r="N59" s="128"/>
    </row>
  </sheetData>
  <sheetProtection sheet="1" objects="1" scenarios="1"/>
  <customSheetViews>
    <customSheetView guid="{ABE79C96-2E0F-4520-AE53-F9D8E3E6E306}" scale="90" fitToPage="1" topLeftCell="A19">
      <selection activeCell="B5" sqref="B5"/>
      <pageMargins left="0.70866141732283472" right="0.70866141732283472" top="0.78740157480314965" bottom="0.78740157480314965" header="0.31496062992125984" footer="0.31496062992125984"/>
      <pageSetup paperSize="9" scale="56" orientation="landscape" r:id="rId1"/>
    </customSheetView>
    <customSheetView guid="{2BF7C73E-08BD-4C12-9842-2B30C9550D3C}" scale="90" fitToPage="1" topLeftCell="A19">
      <selection activeCell="B5" sqref="B5"/>
      <pageMargins left="0.70866141732283472" right="0.70866141732283472" top="0.78740157480314965" bottom="0.78740157480314965" header="0.31496062992125984" footer="0.31496062992125984"/>
      <pageSetup paperSize="9" scale="56" orientation="landscape" r:id="rId2"/>
    </customSheetView>
  </customSheetViews>
  <mergeCells count="3">
    <mergeCell ref="J3:K3"/>
    <mergeCell ref="L3:N3"/>
    <mergeCell ref="L4:N4"/>
  </mergeCells>
  <pageMargins left="0.70866141732283472" right="0.70866141732283472" top="0.78740157480314965" bottom="0.78740157480314965" header="0.31496062992125984" footer="0.31496062992125984"/>
  <pageSetup paperSize="9" scale="56"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
  <sheetViews>
    <sheetView zoomScale="80" zoomScaleNormal="80" workbookViewId="0">
      <selection activeCell="B5" sqref="B5"/>
    </sheetView>
  </sheetViews>
  <sheetFormatPr baseColWidth="10" defaultRowHeight="14.25" x14ac:dyDescent="0.2"/>
  <cols>
    <col min="1" max="1" width="19.375" bestFit="1" customWidth="1"/>
    <col min="9" max="9" width="29.875" customWidth="1"/>
  </cols>
  <sheetData>
    <row r="1" spans="1:20" ht="18.75" x14ac:dyDescent="0.3">
      <c r="A1" s="201" t="s">
        <v>136</v>
      </c>
      <c r="B1" s="201">
        <f>Ausblenden!A81</f>
        <v>2025</v>
      </c>
    </row>
    <row r="3" spans="1:20" ht="15.75" x14ac:dyDescent="0.25">
      <c r="A3" s="140" t="s">
        <v>0</v>
      </c>
      <c r="B3" s="136">
        <f>'Deckblatt 2025'!C7</f>
        <v>0</v>
      </c>
      <c r="C3" s="136"/>
      <c r="D3" s="136"/>
      <c r="E3" s="136"/>
      <c r="F3" s="136"/>
      <c r="G3" s="294"/>
      <c r="H3" s="294"/>
      <c r="I3" s="138"/>
      <c r="J3" s="138"/>
      <c r="K3" s="138"/>
      <c r="L3" s="138"/>
      <c r="M3" s="138"/>
      <c r="N3" s="138"/>
      <c r="O3" s="138"/>
      <c r="P3" s="138"/>
      <c r="Q3" s="138"/>
      <c r="R3" s="138"/>
      <c r="S3" s="138"/>
      <c r="T3" s="138"/>
    </row>
    <row r="4" spans="1:20" ht="15.75" x14ac:dyDescent="0.25">
      <c r="A4" s="140" t="s">
        <v>111</v>
      </c>
      <c r="B4" s="136">
        <f>'Deckblatt 2025'!C9</f>
        <v>0</v>
      </c>
      <c r="C4" s="136"/>
      <c r="D4" s="136"/>
      <c r="E4" s="136"/>
      <c r="F4" s="136"/>
      <c r="G4" s="41"/>
      <c r="H4" s="42"/>
      <c r="I4" s="137"/>
      <c r="J4" s="137"/>
      <c r="K4" s="137"/>
      <c r="L4" s="137"/>
      <c r="M4" s="137"/>
      <c r="N4" s="137"/>
      <c r="O4" s="137"/>
      <c r="P4" s="137"/>
      <c r="Q4" s="137"/>
      <c r="R4" s="137"/>
      <c r="S4" s="137"/>
      <c r="T4" s="137"/>
    </row>
    <row r="5" spans="1:20" ht="15.75" x14ac:dyDescent="0.25">
      <c r="A5" s="143" t="str">
        <f>'Deckblatt 2025'!A11</f>
        <v>Aktenzeichen:</v>
      </c>
      <c r="B5" s="233">
        <f>'Deckblatt 2025'!C11</f>
        <v>0</v>
      </c>
      <c r="C5" s="108"/>
      <c r="D5" s="108"/>
      <c r="E5" s="108"/>
      <c r="F5" s="108"/>
      <c r="G5" s="41"/>
      <c r="H5" s="42"/>
      <c r="I5" s="107"/>
      <c r="J5" s="107"/>
      <c r="K5" s="107"/>
      <c r="L5" s="107"/>
      <c r="M5" s="107"/>
      <c r="N5" s="107"/>
      <c r="O5" s="107"/>
      <c r="P5" s="107"/>
      <c r="Q5" s="107"/>
      <c r="R5" s="107"/>
      <c r="S5" s="107"/>
      <c r="T5" s="107"/>
    </row>
  </sheetData>
  <sheetProtection sheet="1" objects="1" scenarios="1"/>
  <customSheetViews>
    <customSheetView guid="{ABE79C96-2E0F-4520-AE53-F9D8E3E6E306}" scale="80" fitToPage="1">
      <selection activeCell="B5" sqref="B5"/>
      <pageMargins left="0.70866141732283472" right="0.70866141732283472" top="0.78740157480314965" bottom="0.78740157480314965" header="0.31496062992125984" footer="0.31496062992125984"/>
      <pageSetup paperSize="9" scale="47" orientation="landscape" r:id="rId1"/>
    </customSheetView>
    <customSheetView guid="{2BF7C73E-08BD-4C12-9842-2B30C9550D3C}" scale="80" fitToPage="1">
      <selection activeCell="B5" sqref="B5"/>
      <pageMargins left="0.70866141732283472" right="0.70866141732283472" top="0.78740157480314965" bottom="0.78740157480314965" header="0.31496062992125984" footer="0.31496062992125984"/>
      <pageSetup paperSize="9" scale="47" orientation="landscape" r:id="rId2"/>
    </customSheetView>
  </customSheetViews>
  <mergeCells count="1">
    <mergeCell ref="G3:H3"/>
  </mergeCells>
  <pageMargins left="0.70866141732283472" right="0.70866141732283472" top="0.78740157480314965" bottom="0.78740157480314965" header="0.31496062992125984" footer="0.31496062992125984"/>
  <pageSetup paperSize="9" scale="4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topLeftCell="A22" zoomScale="70" zoomScaleNormal="70" workbookViewId="0">
      <selection activeCell="J19" sqref="J19"/>
    </sheetView>
  </sheetViews>
  <sheetFormatPr baseColWidth="10" defaultColWidth="11" defaultRowHeight="14.25" x14ac:dyDescent="0.2"/>
  <cols>
    <col min="1" max="1" width="17.125" style="190" customWidth="1"/>
    <col min="2" max="2" width="10.125" style="190" bestFit="1" customWidth="1"/>
    <col min="3" max="3" width="11" style="190"/>
    <col min="4" max="4" width="13.875" style="190" customWidth="1"/>
    <col min="5" max="5" width="14.375" style="190" customWidth="1"/>
    <col min="6" max="9" width="11" style="190"/>
    <col min="10" max="10" width="11.5" style="190" customWidth="1"/>
    <col min="11" max="11" width="11" style="190"/>
    <col min="12" max="12" width="12.625" style="190" customWidth="1"/>
    <col min="13" max="14" width="11" style="190"/>
    <col min="15" max="15" width="15.25" style="190" bestFit="1" customWidth="1"/>
    <col min="16" max="16384" width="11" style="190"/>
  </cols>
  <sheetData>
    <row r="1" spans="1:16" ht="18.75" x14ac:dyDescent="0.3">
      <c r="A1" s="202" t="s">
        <v>137</v>
      </c>
      <c r="B1" s="202">
        <f>Ausblenden!A81</f>
        <v>2025</v>
      </c>
    </row>
    <row r="3" spans="1:16" ht="15" x14ac:dyDescent="0.25">
      <c r="A3" s="140" t="s">
        <v>0</v>
      </c>
      <c r="B3" s="175">
        <f>'Deckblatt 2025'!C7</f>
        <v>0</v>
      </c>
      <c r="C3" s="176"/>
      <c r="D3" s="178"/>
      <c r="E3" s="176"/>
      <c r="F3" s="176"/>
      <c r="G3" s="176"/>
      <c r="H3" s="176"/>
      <c r="I3" s="179"/>
      <c r="J3" s="179"/>
      <c r="K3" s="180">
        <v>0</v>
      </c>
      <c r="L3" s="177"/>
      <c r="M3" s="177"/>
      <c r="N3" s="177"/>
      <c r="O3" s="177"/>
      <c r="P3" s="177"/>
    </row>
    <row r="4" spans="1:16" ht="15" x14ac:dyDescent="0.25">
      <c r="A4" s="140" t="s">
        <v>114</v>
      </c>
      <c r="B4" s="175">
        <f>'Deckblatt 2025'!C9</f>
        <v>0</v>
      </c>
      <c r="C4" s="178"/>
      <c r="D4" s="178"/>
      <c r="E4" s="178"/>
      <c r="F4" s="178"/>
      <c r="G4" s="176"/>
      <c r="H4" s="176"/>
      <c r="I4" s="181"/>
      <c r="J4" s="176"/>
      <c r="K4" s="175">
        <v>0</v>
      </c>
      <c r="L4" s="177"/>
      <c r="M4" s="177"/>
      <c r="N4" s="177"/>
      <c r="O4" s="177"/>
      <c r="P4" s="177"/>
    </row>
    <row r="5" spans="1:16" ht="15" x14ac:dyDescent="0.25">
      <c r="A5" s="143" t="s">
        <v>95</v>
      </c>
      <c r="B5" s="233">
        <f>'Deckblatt 2025'!C11</f>
        <v>0</v>
      </c>
      <c r="C5" s="177"/>
      <c r="D5" s="177"/>
      <c r="E5" s="177"/>
      <c r="F5" s="177"/>
      <c r="G5" s="177"/>
      <c r="H5" s="177"/>
      <c r="I5" s="177"/>
      <c r="J5" s="177"/>
      <c r="K5" s="177"/>
      <c r="L5" s="177"/>
      <c r="M5" s="177"/>
      <c r="N5" s="177"/>
      <c r="O5" s="177"/>
      <c r="P5" s="177"/>
    </row>
    <row r="6" spans="1:16" ht="15" x14ac:dyDescent="0.25">
      <c r="A6" s="177"/>
      <c r="B6" s="177"/>
      <c r="C6" s="177"/>
      <c r="D6" s="177"/>
      <c r="E6" s="177"/>
      <c r="F6" s="177"/>
      <c r="G6" s="177"/>
      <c r="H6" s="177"/>
      <c r="I6" s="177"/>
      <c r="J6" s="177"/>
      <c r="K6" s="177"/>
      <c r="L6" s="177"/>
      <c r="M6" s="177"/>
      <c r="N6" s="177"/>
      <c r="O6" s="177"/>
      <c r="P6" s="177"/>
    </row>
    <row r="7" spans="1:16" ht="15" x14ac:dyDescent="0.25">
      <c r="A7" s="105" t="s">
        <v>112</v>
      </c>
      <c r="B7" s="105"/>
      <c r="C7" s="105"/>
      <c r="D7" s="177"/>
      <c r="E7" s="177"/>
      <c r="F7" s="177"/>
    </row>
    <row r="8" spans="1:16" ht="15" x14ac:dyDescent="0.25">
      <c r="A8" s="177"/>
      <c r="B8" s="177"/>
      <c r="C8" s="177"/>
      <c r="D8" s="177"/>
      <c r="E8" s="177"/>
      <c r="F8" s="177"/>
    </row>
    <row r="9" spans="1:16" ht="15" x14ac:dyDescent="0.25">
      <c r="A9" s="191"/>
      <c r="B9" s="182" t="s">
        <v>92</v>
      </c>
      <c r="C9" s="182" t="s">
        <v>93</v>
      </c>
      <c r="D9" s="182" t="s">
        <v>142</v>
      </c>
      <c r="E9" s="177"/>
      <c r="F9" s="177"/>
    </row>
    <row r="10" spans="1:16" ht="15" x14ac:dyDescent="0.25">
      <c r="A10" s="182" t="s">
        <v>2</v>
      </c>
      <c r="B10" s="192" t="str">
        <f>IFERROR(Jahresübersicht!B10/Jahresübersicht!$E10,"")</f>
        <v/>
      </c>
      <c r="C10" s="192" t="str">
        <f>IFERROR(Jahresübersicht!C10/Jahresübersicht!$E10,"")</f>
        <v/>
      </c>
      <c r="D10" s="192" t="str">
        <f>IFERROR(Jahresübersicht!D10/Jahresübersicht!$E10,"")</f>
        <v/>
      </c>
      <c r="E10" s="177"/>
      <c r="F10" s="177"/>
    </row>
    <row r="11" spans="1:16" ht="15" x14ac:dyDescent="0.25">
      <c r="A11" s="182" t="s">
        <v>3</v>
      </c>
      <c r="B11" s="192" t="str">
        <f>IFERROR(Jahresübersicht!B11/Jahresübersicht!$E11,"")</f>
        <v/>
      </c>
      <c r="C11" s="192" t="str">
        <f>IFERROR(Jahresübersicht!C11/Jahresübersicht!$E11,"")</f>
        <v/>
      </c>
      <c r="D11" s="192" t="str">
        <f>IFERROR(Jahresübersicht!D11/Jahresübersicht!$E11,"")</f>
        <v/>
      </c>
      <c r="E11" s="177"/>
      <c r="F11" s="177"/>
    </row>
    <row r="12" spans="1:16" ht="15" x14ac:dyDescent="0.25">
      <c r="A12" s="182" t="s">
        <v>4</v>
      </c>
      <c r="B12" s="192" t="str">
        <f>IFERROR(Jahresübersicht!B12/Jahresübersicht!$E12,"")</f>
        <v/>
      </c>
      <c r="C12" s="192" t="str">
        <f>IFERROR(Jahresübersicht!C12/Jahresübersicht!$E12,"")</f>
        <v/>
      </c>
      <c r="D12" s="192" t="str">
        <f>IFERROR(Jahresübersicht!D12/Jahresübersicht!$E12,"")</f>
        <v/>
      </c>
      <c r="E12" s="177"/>
      <c r="F12" s="177"/>
    </row>
    <row r="13" spans="1:16" ht="15" x14ac:dyDescent="0.25">
      <c r="A13" s="182" t="s">
        <v>5</v>
      </c>
      <c r="B13" s="192" t="str">
        <f>IFERROR(Jahresübersicht!B13/Jahresübersicht!$E13,"")</f>
        <v/>
      </c>
      <c r="C13" s="192" t="str">
        <f>IFERROR(Jahresübersicht!C13/Jahresübersicht!$E13,"")</f>
        <v/>
      </c>
      <c r="D13" s="192" t="str">
        <f>IFERROR(Jahresübersicht!D13/Jahresübersicht!$E13,"")</f>
        <v/>
      </c>
      <c r="E13" s="177"/>
      <c r="F13" s="177"/>
    </row>
    <row r="14" spans="1:16" ht="15" x14ac:dyDescent="0.25">
      <c r="A14" s="182" t="s">
        <v>6</v>
      </c>
      <c r="B14" s="192" t="str">
        <f>IFERROR(Jahresübersicht!B14/Jahresübersicht!$E14,"")</f>
        <v/>
      </c>
      <c r="C14" s="192" t="str">
        <f>IFERROR(Jahresübersicht!C14/Jahresübersicht!$E14,"")</f>
        <v/>
      </c>
      <c r="D14" s="192" t="str">
        <f>IFERROR(Jahresübersicht!D14/Jahresübersicht!$E14,"")</f>
        <v/>
      </c>
      <c r="E14" s="177"/>
      <c r="F14" s="177"/>
    </row>
    <row r="15" spans="1:16" ht="15" x14ac:dyDescent="0.25">
      <c r="A15" s="182" t="s">
        <v>7</v>
      </c>
      <c r="B15" s="192" t="str">
        <f>IFERROR(Jahresübersicht!B15/Jahresübersicht!$E15,"")</f>
        <v/>
      </c>
      <c r="C15" s="192" t="str">
        <f>IFERROR(Jahresübersicht!C15/Jahresübersicht!$E15,"")</f>
        <v/>
      </c>
      <c r="D15" s="192" t="str">
        <f>IFERROR(Jahresübersicht!D15/Jahresübersicht!$E15,"")</f>
        <v/>
      </c>
      <c r="E15" s="177"/>
      <c r="F15" s="177"/>
    </row>
    <row r="16" spans="1:16" ht="15" x14ac:dyDescent="0.25">
      <c r="A16" s="182" t="s">
        <v>8</v>
      </c>
      <c r="B16" s="192" t="str">
        <f>IFERROR(Jahresübersicht!B16/Jahresübersicht!$E16,"")</f>
        <v/>
      </c>
      <c r="C16" s="192" t="str">
        <f>IFERROR(Jahresübersicht!C16/Jahresübersicht!$E16,"")</f>
        <v/>
      </c>
      <c r="D16" s="192" t="str">
        <f>IFERROR(Jahresübersicht!D16/Jahresübersicht!$E16,"")</f>
        <v/>
      </c>
      <c r="E16" s="177"/>
      <c r="F16" s="177"/>
    </row>
    <row r="17" spans="1:22" ht="15" x14ac:dyDescent="0.25">
      <c r="A17" s="182" t="s">
        <v>9</v>
      </c>
      <c r="B17" s="192" t="str">
        <f>IFERROR(Jahresübersicht!B17/Jahresübersicht!$E17,"")</f>
        <v/>
      </c>
      <c r="C17" s="192" t="str">
        <f>IFERROR(Jahresübersicht!C17/Jahresübersicht!$E17,"")</f>
        <v/>
      </c>
      <c r="D17" s="192" t="str">
        <f>IFERROR(Jahresübersicht!D17/Jahresübersicht!$E17,"")</f>
        <v/>
      </c>
      <c r="E17" s="177"/>
      <c r="F17" s="177"/>
    </row>
    <row r="18" spans="1:22" ht="15" x14ac:dyDescent="0.25">
      <c r="A18" s="182" t="s">
        <v>10</v>
      </c>
      <c r="B18" s="192" t="str">
        <f>IFERROR(Jahresübersicht!B18/Jahresübersicht!$E18,"")</f>
        <v/>
      </c>
      <c r="C18" s="192" t="str">
        <f>IFERROR(Jahresübersicht!C18/Jahresübersicht!$E18,"")</f>
        <v/>
      </c>
      <c r="D18" s="192" t="str">
        <f>IFERROR(Jahresübersicht!D18/Jahresübersicht!$E18,"")</f>
        <v/>
      </c>
      <c r="E18" s="177"/>
      <c r="F18" s="177"/>
    </row>
    <row r="19" spans="1:22" ht="15" x14ac:dyDescent="0.25">
      <c r="A19" s="182" t="s">
        <v>11</v>
      </c>
      <c r="B19" s="192" t="str">
        <f>IFERROR(Jahresübersicht!B19/Jahresübersicht!$E19,"")</f>
        <v/>
      </c>
      <c r="C19" s="192" t="str">
        <f>IFERROR(Jahresübersicht!C19/Jahresübersicht!$E19,"")</f>
        <v/>
      </c>
      <c r="D19" s="192" t="str">
        <f>IFERROR(Jahresübersicht!D19/Jahresübersicht!$E19,"")</f>
        <v/>
      </c>
      <c r="E19" s="177"/>
      <c r="F19" s="177"/>
    </row>
    <row r="20" spans="1:22" ht="15" x14ac:dyDescent="0.25">
      <c r="A20" s="182" t="s">
        <v>12</v>
      </c>
      <c r="B20" s="192" t="str">
        <f>IFERROR(Jahresübersicht!B20/Jahresübersicht!$E20,"")</f>
        <v/>
      </c>
      <c r="C20" s="192" t="str">
        <f>IFERROR(Jahresübersicht!C20/Jahresübersicht!$E20,"")</f>
        <v/>
      </c>
      <c r="D20" s="192" t="str">
        <f>IFERROR(Jahresübersicht!D20/Jahresübersicht!$E20,"")</f>
        <v/>
      </c>
      <c r="E20" s="177"/>
      <c r="F20" s="177"/>
    </row>
    <row r="21" spans="1:22" ht="15" x14ac:dyDescent="0.25">
      <c r="A21" s="182" t="s">
        <v>13</v>
      </c>
      <c r="B21" s="192" t="str">
        <f>IFERROR(Jahresübersicht!B21/Jahresübersicht!$E21,"")</f>
        <v/>
      </c>
      <c r="C21" s="192" t="str">
        <f>IFERROR(Jahresübersicht!C21/Jahresübersicht!$E21,"")</f>
        <v/>
      </c>
      <c r="D21" s="192" t="str">
        <f>IFERROR(Jahresübersicht!D21/Jahresübersicht!$E21,"")</f>
        <v/>
      </c>
      <c r="E21" s="177"/>
      <c r="F21" s="177"/>
    </row>
    <row r="22" spans="1:22" ht="15" x14ac:dyDescent="0.25">
      <c r="A22" s="183" t="s">
        <v>16</v>
      </c>
      <c r="B22" s="193" t="str">
        <f>IFERROR(Jahresübersicht!B22/Jahresübersicht!$E22,"")</f>
        <v/>
      </c>
      <c r="C22" s="193" t="str">
        <f>IFERROR(Jahresübersicht!C22/Jahresübersicht!$E22,"")</f>
        <v/>
      </c>
      <c r="D22" s="193" t="str">
        <f>IFERROR(Jahresübersicht!D22/Jahresübersicht!$E22,"")</f>
        <v/>
      </c>
      <c r="E22" s="177"/>
      <c r="F22" s="177"/>
    </row>
    <row r="23" spans="1:22" ht="15" x14ac:dyDescent="0.25">
      <c r="A23" s="177"/>
      <c r="B23" s="177"/>
      <c r="C23" s="177"/>
      <c r="D23" s="177"/>
      <c r="E23" s="177"/>
      <c r="F23" s="177"/>
      <c r="G23" s="177"/>
      <c r="H23" s="177"/>
      <c r="I23" s="177"/>
      <c r="J23" s="177"/>
      <c r="K23" s="177"/>
      <c r="L23" s="177"/>
      <c r="M23" s="177"/>
      <c r="N23" s="177"/>
      <c r="O23" s="177"/>
      <c r="P23" s="177"/>
    </row>
    <row r="24" spans="1:22" ht="15" x14ac:dyDescent="0.25">
      <c r="A24" s="105" t="s">
        <v>113</v>
      </c>
      <c r="B24" s="177"/>
      <c r="C24" s="177"/>
      <c r="D24" s="177"/>
      <c r="E24" s="177"/>
      <c r="F24" s="177"/>
      <c r="G24" s="177"/>
      <c r="H24" s="177"/>
      <c r="I24" s="177"/>
      <c r="J24" s="177"/>
      <c r="L24" s="177"/>
      <c r="M24" s="177"/>
      <c r="N24" s="177"/>
      <c r="O24" s="177"/>
      <c r="P24" s="177"/>
    </row>
    <row r="25" spans="1:22" ht="15" x14ac:dyDescent="0.25">
      <c r="A25" s="177"/>
      <c r="B25" s="177"/>
      <c r="C25" s="177"/>
      <c r="D25" s="177"/>
      <c r="E25" s="177"/>
      <c r="F25" s="177"/>
      <c r="G25" s="177"/>
      <c r="H25" s="177"/>
      <c r="I25" s="177"/>
      <c r="J25" s="177"/>
      <c r="M25" s="177"/>
      <c r="N25" s="177"/>
      <c r="O25" s="177"/>
      <c r="P25" s="177"/>
    </row>
    <row r="26" spans="1:22" ht="15" x14ac:dyDescent="0.25">
      <c r="A26" s="191"/>
      <c r="B26" s="194" t="str">
        <f>Jahresübersicht!F8</f>
        <v>0-5 
Jahre</v>
      </c>
      <c r="C26" s="194" t="str">
        <f>Jahresübersicht!G8</f>
        <v>1. Klasse</v>
      </c>
      <c r="D26" s="195" t="str">
        <f>Jahresübersicht!J8</f>
        <v>2. Klasse</v>
      </c>
      <c r="E26" s="194" t="s">
        <v>57</v>
      </c>
      <c r="F26" s="194" t="s">
        <v>117</v>
      </c>
      <c r="G26" s="194" t="s">
        <v>118</v>
      </c>
      <c r="H26" s="194" t="s">
        <v>119</v>
      </c>
      <c r="I26" s="194" t="s">
        <v>120</v>
      </c>
      <c r="J26" s="194" t="s">
        <v>121</v>
      </c>
      <c r="K26" s="194" t="s">
        <v>122</v>
      </c>
      <c r="L26" s="194" t="s">
        <v>123</v>
      </c>
      <c r="M26" s="194" t="s">
        <v>124</v>
      </c>
      <c r="N26" s="194" t="s">
        <v>125</v>
      </c>
      <c r="O26" s="196" t="s">
        <v>128</v>
      </c>
      <c r="P26" s="197" t="s">
        <v>130</v>
      </c>
      <c r="Q26" s="197" t="s">
        <v>131</v>
      </c>
      <c r="R26" s="197" t="s">
        <v>132</v>
      </c>
      <c r="S26" s="198"/>
      <c r="T26" s="198"/>
      <c r="U26" s="198"/>
      <c r="V26" s="198"/>
    </row>
    <row r="27" spans="1:22" ht="15" x14ac:dyDescent="0.25">
      <c r="A27" s="182" t="s">
        <v>2</v>
      </c>
      <c r="B27" s="192" t="str">
        <f>IFERROR(Jahresübersicht!F10/Jahresübersicht!BC10,"")</f>
        <v/>
      </c>
      <c r="C27" s="192" t="str">
        <f>IFERROR((Jahresübersicht!G10+Jahresübersicht!H10+Jahresübersicht!I10)/Jahresübersicht!BC10,"")</f>
        <v/>
      </c>
      <c r="D27" s="192" t="str">
        <f>IFERROR((Jahresübersicht!J10+Jahresübersicht!K10+Jahresübersicht!L10)/Jahresübersicht!BC10,"")</f>
        <v/>
      </c>
      <c r="E27" s="192" t="str">
        <f>IFERROR((Jahresübersicht!M10+Jahresübersicht!N10+Jahresübersicht!O10)/Jahresübersicht!BC10,"")</f>
        <v/>
      </c>
      <c r="F27" s="192" t="str">
        <f>IFERROR((Jahresübersicht!P10+Jahresübersicht!Q10+Jahresübersicht!R10)/Jahresübersicht!BC10,"")</f>
        <v/>
      </c>
      <c r="G27" s="192" t="str">
        <f>IFERROR((Jahresübersicht!S10+Jahresübersicht!T10+Jahresübersicht!U10)/Jahresübersicht!BC10,"")</f>
        <v/>
      </c>
      <c r="H27" s="192" t="str">
        <f>IFERROR((Jahresübersicht!V10+Jahresübersicht!W10+Jahresübersicht!X10)/Jahresübersicht!BC10,"")</f>
        <v/>
      </c>
      <c r="I27" s="192" t="str">
        <f>IFERROR((Jahresübersicht!Y10+Jahresübersicht!Z10+Jahresübersicht!AA10)/Jahresübersicht!BC10,"")</f>
        <v/>
      </c>
      <c r="J27" s="192" t="str">
        <f>IFERROR((Jahresübersicht!AB10+Jahresübersicht!AC10+Jahresübersicht!AD10)/Jahresübersicht!BC10,"")</f>
        <v/>
      </c>
      <c r="K27" s="192" t="str">
        <f>IFERROR((Jahresübersicht!AE10+Jahresübersicht!AF10+Jahresübersicht!AG10)/Jahresübersicht!BC10,"")</f>
        <v/>
      </c>
      <c r="L27" s="192" t="str">
        <f>IFERROR((Jahresübersicht!AH10+Jahresübersicht!AI10+Jahresübersicht!AJ10)/Jahresübersicht!BC10,"")</f>
        <v/>
      </c>
      <c r="M27" s="192" t="str">
        <f>IFERROR((Jahresübersicht!AK10+Jahresübersicht!AL10+Jahresübersicht!AM10)/Jahresübersicht!BC10,"")</f>
        <v/>
      </c>
      <c r="N27" s="192" t="str">
        <f>IFERROR((Jahresübersicht!AN10+Jahresübersicht!AO10+Jahresübersicht!AP10)/Jahresübersicht!BC10,"")</f>
        <v/>
      </c>
      <c r="O27" s="192" t="str">
        <f>IFERROR((Jahresübersicht!AQ10+Jahresübersicht!AR10+Jahresübersicht!AS10)/Jahresübersicht!BC10,"")</f>
        <v/>
      </c>
      <c r="P27" s="192" t="str">
        <f>IFERROR((Jahresübersicht!AT10+Jahresübersicht!AU10+Jahresübersicht!AV10)/Jahresübersicht!BC10,"")</f>
        <v/>
      </c>
      <c r="Q27" s="192" t="str">
        <f>IFERROR((Jahresübersicht!AW10+Jahresübersicht!AX10+Jahresübersicht!AY10)/Jahresübersicht!BC10,"")</f>
        <v/>
      </c>
      <c r="R27" s="192" t="str">
        <f>IFERROR((Jahresübersicht!AZ10+Jahresübersicht!BA10+Jahresübersicht!BB10)/Jahresübersicht!BC10,"")</f>
        <v/>
      </c>
      <c r="S27" s="198"/>
      <c r="T27" s="198"/>
      <c r="U27" s="198"/>
      <c r="V27" s="198"/>
    </row>
    <row r="28" spans="1:22" ht="15" x14ac:dyDescent="0.25">
      <c r="A28" s="182" t="s">
        <v>3</v>
      </c>
      <c r="B28" s="192" t="str">
        <f>IFERROR(Jahresübersicht!F11/Jahresübersicht!BC11,"")</f>
        <v/>
      </c>
      <c r="C28" s="192" t="str">
        <f>IFERROR((Jahresübersicht!G11+Jahresübersicht!H11+Jahresübersicht!I11)/Jahresübersicht!BC11,"")</f>
        <v/>
      </c>
      <c r="D28" s="192" t="str">
        <f>IFERROR((Jahresübersicht!J11+Jahresübersicht!K11+Jahresübersicht!L11)/Jahresübersicht!BC11,"")</f>
        <v/>
      </c>
      <c r="E28" s="192" t="str">
        <f>IFERROR((Jahresübersicht!M11+Jahresübersicht!N11+Jahresübersicht!O11)/Jahresübersicht!BC11,"")</f>
        <v/>
      </c>
      <c r="F28" s="192" t="str">
        <f>IFERROR((Jahresübersicht!P11+Jahresübersicht!Q11+Jahresübersicht!R11)/Jahresübersicht!BC11,"")</f>
        <v/>
      </c>
      <c r="G28" s="192" t="str">
        <f>IFERROR((Jahresübersicht!S11+Jahresübersicht!T11+Jahresübersicht!U11)/Jahresübersicht!BC11,"")</f>
        <v/>
      </c>
      <c r="H28" s="192" t="str">
        <f>IFERROR((Jahresübersicht!V11+Jahresübersicht!W11+Jahresübersicht!X11)/Jahresübersicht!BC11,"")</f>
        <v/>
      </c>
      <c r="I28" s="192" t="str">
        <f>IFERROR((Jahresübersicht!Y11+Jahresübersicht!Z11+Jahresübersicht!AA11)/Jahresübersicht!BC11,"")</f>
        <v/>
      </c>
      <c r="J28" s="192" t="str">
        <f>IFERROR((Jahresübersicht!AB11+Jahresübersicht!AC11+Jahresübersicht!AD11)/Jahresübersicht!BC11,"")</f>
        <v/>
      </c>
      <c r="K28" s="192" t="str">
        <f>IFERROR((Jahresübersicht!AE11+Jahresübersicht!AF11+Jahresübersicht!AG11)/Jahresübersicht!BC11,"")</f>
        <v/>
      </c>
      <c r="L28" s="192" t="str">
        <f>IFERROR((Jahresübersicht!AH11+Jahresübersicht!AI11+Jahresübersicht!AJ11)/Jahresübersicht!BC11,"")</f>
        <v/>
      </c>
      <c r="M28" s="192" t="str">
        <f>IFERROR((Jahresübersicht!AK11+Jahresübersicht!AL11+Jahresübersicht!AM11)/Jahresübersicht!BC11,"")</f>
        <v/>
      </c>
      <c r="N28" s="192" t="str">
        <f>IFERROR((Jahresübersicht!AN11+Jahresübersicht!AO11+Jahresübersicht!AP11)/Jahresübersicht!BC11,"")</f>
        <v/>
      </c>
      <c r="O28" s="192" t="str">
        <f>IFERROR((Jahresübersicht!AQ11+Jahresübersicht!AR11+Jahresübersicht!AS11)/Jahresübersicht!BC11,"")</f>
        <v/>
      </c>
      <c r="P28" s="192" t="str">
        <f>IFERROR((Jahresübersicht!AT11+Jahresübersicht!AU11+Jahresübersicht!AV11)/Jahresübersicht!BC11,"")</f>
        <v/>
      </c>
      <c r="Q28" s="192" t="str">
        <f>IFERROR((Jahresübersicht!AW11+Jahresübersicht!AX11+Jahresübersicht!AY11)/Jahresübersicht!BC11,"")</f>
        <v/>
      </c>
      <c r="R28" s="192" t="str">
        <f>IFERROR((Jahresübersicht!AZ11+Jahresübersicht!BA11+Jahresübersicht!BB11)/Jahresübersicht!BC11,"")</f>
        <v/>
      </c>
      <c r="S28" s="198"/>
      <c r="T28" s="198"/>
      <c r="U28" s="198"/>
      <c r="V28" s="198"/>
    </row>
    <row r="29" spans="1:22" ht="15" x14ac:dyDescent="0.25">
      <c r="A29" s="182" t="s">
        <v>4</v>
      </c>
      <c r="B29" s="192" t="str">
        <f>IFERROR(Jahresübersicht!F12/Jahresübersicht!BC12,"")</f>
        <v/>
      </c>
      <c r="C29" s="192" t="str">
        <f>IFERROR((Jahresübersicht!G12+Jahresübersicht!H12+Jahresübersicht!I12)/Jahresübersicht!BC12,"")</f>
        <v/>
      </c>
      <c r="D29" s="192" t="str">
        <f>IFERROR((Jahresübersicht!J12+Jahresübersicht!K12+Jahresübersicht!L12)/Jahresübersicht!BC12,"")</f>
        <v/>
      </c>
      <c r="E29" s="192" t="str">
        <f>IFERROR((Jahresübersicht!M12+Jahresübersicht!N12+Jahresübersicht!O12)/Jahresübersicht!BC12,"")</f>
        <v/>
      </c>
      <c r="F29" s="192" t="str">
        <f>IFERROR((Jahresübersicht!P12+Jahresübersicht!Q12+Jahresübersicht!R12)/Jahresübersicht!BC12,"")</f>
        <v/>
      </c>
      <c r="G29" s="192" t="str">
        <f>IFERROR((Jahresübersicht!S12+Jahresübersicht!T12+Jahresübersicht!U12)/Jahresübersicht!BC12,"")</f>
        <v/>
      </c>
      <c r="H29" s="192" t="str">
        <f>IFERROR((Jahresübersicht!V12+Jahresübersicht!W12+Jahresübersicht!X12)/Jahresübersicht!BC12,"")</f>
        <v/>
      </c>
      <c r="I29" s="192" t="str">
        <f>IFERROR((Jahresübersicht!Y12+Jahresübersicht!Z12+Jahresübersicht!AA12)/Jahresübersicht!BC12,"")</f>
        <v/>
      </c>
      <c r="J29" s="192" t="str">
        <f>IFERROR((Jahresübersicht!AB12+Jahresübersicht!AC12+Jahresübersicht!AD12)/Jahresübersicht!BC12,"")</f>
        <v/>
      </c>
      <c r="K29" s="192" t="str">
        <f>IFERROR((Jahresübersicht!AE12+Jahresübersicht!AF12+Jahresübersicht!AG12)/Jahresübersicht!BC12,"")</f>
        <v/>
      </c>
      <c r="L29" s="192" t="str">
        <f>IFERROR((Jahresübersicht!AH12+Jahresübersicht!AI12+Jahresübersicht!AJ12)/Jahresübersicht!BC12,"")</f>
        <v/>
      </c>
      <c r="M29" s="192" t="str">
        <f>IFERROR((Jahresübersicht!AK12+Jahresübersicht!AL12+Jahresübersicht!AM12)/Jahresübersicht!BC12,"")</f>
        <v/>
      </c>
      <c r="N29" s="192" t="str">
        <f>IFERROR((Jahresübersicht!AN12+Jahresübersicht!AO12+Jahresübersicht!AP12)/Jahresübersicht!BC12,"")</f>
        <v/>
      </c>
      <c r="O29" s="192" t="str">
        <f>IFERROR((Jahresübersicht!AQ12+Jahresübersicht!AR12+Jahresübersicht!AS12)/Jahresübersicht!BC12,"")</f>
        <v/>
      </c>
      <c r="P29" s="192" t="str">
        <f>IFERROR((Jahresübersicht!AT12+Jahresübersicht!AU12+Jahresübersicht!AV12)/Jahresübersicht!BC12,"")</f>
        <v/>
      </c>
      <c r="Q29" s="192" t="str">
        <f>IFERROR((Jahresübersicht!AW12+Jahresübersicht!AX12+Jahresübersicht!AY12)/Jahresübersicht!BC12,"")</f>
        <v/>
      </c>
      <c r="R29" s="192" t="str">
        <f>IFERROR((Jahresübersicht!AZ12+Jahresübersicht!BA12+Jahresübersicht!BB12)/Jahresübersicht!BC12,"")</f>
        <v/>
      </c>
      <c r="S29" s="198"/>
      <c r="T29" s="198"/>
      <c r="U29" s="198"/>
      <c r="V29" s="198"/>
    </row>
    <row r="30" spans="1:22" ht="15" x14ac:dyDescent="0.25">
      <c r="A30" s="182" t="s">
        <v>5</v>
      </c>
      <c r="B30" s="192" t="str">
        <f>IFERROR(Jahresübersicht!F13/Jahresübersicht!BC13,"")</f>
        <v/>
      </c>
      <c r="C30" s="192" t="str">
        <f>IFERROR((Jahresübersicht!G13+Jahresübersicht!H13+Jahresübersicht!I13)/Jahresübersicht!BC13,"")</f>
        <v/>
      </c>
      <c r="D30" s="192" t="str">
        <f>IFERROR((Jahresübersicht!J13+Jahresübersicht!K13+Jahresübersicht!L13)/Jahresübersicht!BC13,"")</f>
        <v/>
      </c>
      <c r="E30" s="192" t="str">
        <f>IFERROR((Jahresübersicht!M13+Jahresübersicht!N13+Jahresübersicht!O13)/Jahresübersicht!BC13,"")</f>
        <v/>
      </c>
      <c r="F30" s="192" t="str">
        <f>IFERROR((Jahresübersicht!P13+Jahresübersicht!Q13+Jahresübersicht!R13)/Jahresübersicht!BC13,"")</f>
        <v/>
      </c>
      <c r="G30" s="192" t="str">
        <f>IFERROR((Jahresübersicht!S13+Jahresübersicht!T13+Jahresübersicht!U13)/Jahresübersicht!BC13,"")</f>
        <v/>
      </c>
      <c r="H30" s="192" t="str">
        <f>IFERROR((Jahresübersicht!V13+Jahresübersicht!W13+Jahresübersicht!X13)/Jahresübersicht!BC13,"")</f>
        <v/>
      </c>
      <c r="I30" s="192" t="str">
        <f>IFERROR((Jahresübersicht!Y13+Jahresübersicht!Z13+Jahresübersicht!AA13)/Jahresübersicht!BC13,"")</f>
        <v/>
      </c>
      <c r="J30" s="192" t="str">
        <f>IFERROR((Jahresübersicht!AB13+Jahresübersicht!AC13+Jahresübersicht!AD13)/Jahresübersicht!BC13,"")</f>
        <v/>
      </c>
      <c r="K30" s="192" t="str">
        <f>IFERROR((Jahresübersicht!AE13+Jahresübersicht!AF13+Jahresübersicht!AG13)/Jahresübersicht!BC13,"")</f>
        <v/>
      </c>
      <c r="L30" s="192" t="str">
        <f>IFERROR((Jahresübersicht!AH13+Jahresübersicht!AI13+Jahresübersicht!AJ13)/Jahresübersicht!BC13,"")</f>
        <v/>
      </c>
      <c r="M30" s="192" t="str">
        <f>IFERROR((Jahresübersicht!AK13+Jahresübersicht!AL13+Jahresübersicht!AM13)/Jahresübersicht!BC13,"")</f>
        <v/>
      </c>
      <c r="N30" s="192" t="str">
        <f>IFERROR((Jahresübersicht!AN13+Jahresübersicht!AO13+Jahresübersicht!AP13)/Jahresübersicht!BC13,"")</f>
        <v/>
      </c>
      <c r="O30" s="192" t="str">
        <f>IFERROR((Jahresübersicht!AQ13+Jahresübersicht!AR13+Jahresübersicht!AS13)/Jahresübersicht!BC13,"")</f>
        <v/>
      </c>
      <c r="P30" s="192" t="str">
        <f>IFERROR((Jahresübersicht!AT13+Jahresübersicht!AU13+Jahresübersicht!AV13)/Jahresübersicht!BC13,"")</f>
        <v/>
      </c>
      <c r="Q30" s="192" t="str">
        <f>IFERROR((Jahresübersicht!AW13+Jahresübersicht!AX13+Jahresübersicht!AY13)/Jahresübersicht!BC13,"")</f>
        <v/>
      </c>
      <c r="R30" s="192" t="str">
        <f>IFERROR((Jahresübersicht!AZ13+Jahresübersicht!BA13+Jahresübersicht!BB13)/Jahresübersicht!BC13,"")</f>
        <v/>
      </c>
      <c r="S30" s="198"/>
      <c r="T30" s="198"/>
      <c r="U30" s="198"/>
      <c r="V30" s="198"/>
    </row>
    <row r="31" spans="1:22" ht="15" x14ac:dyDescent="0.25">
      <c r="A31" s="182" t="s">
        <v>6</v>
      </c>
      <c r="B31" s="192" t="str">
        <f>IFERROR(Jahresübersicht!F14/Jahresübersicht!BC14,"")</f>
        <v/>
      </c>
      <c r="C31" s="192" t="str">
        <f>IFERROR((Jahresübersicht!G14+Jahresübersicht!H14+Jahresübersicht!I14)/Jahresübersicht!BC14,"")</f>
        <v/>
      </c>
      <c r="D31" s="192" t="str">
        <f>IFERROR((Jahresübersicht!J14+Jahresübersicht!K14+Jahresübersicht!L14)/Jahresübersicht!BC14,"")</f>
        <v/>
      </c>
      <c r="E31" s="192" t="str">
        <f>IFERROR((Jahresübersicht!M14+Jahresübersicht!N14+Jahresübersicht!O14)/Jahresübersicht!BC14,"")</f>
        <v/>
      </c>
      <c r="F31" s="192" t="str">
        <f>IFERROR((Jahresübersicht!P14+Jahresübersicht!Q14+Jahresübersicht!R14)/Jahresübersicht!BC14,"")</f>
        <v/>
      </c>
      <c r="G31" s="192" t="str">
        <f>IFERROR((Jahresübersicht!S14+Jahresübersicht!T14+Jahresübersicht!U14)/Jahresübersicht!BC14,"")</f>
        <v/>
      </c>
      <c r="H31" s="192" t="str">
        <f>IFERROR((Jahresübersicht!V14+Jahresübersicht!W14+Jahresübersicht!X14)/Jahresübersicht!BC14,"")</f>
        <v/>
      </c>
      <c r="I31" s="192" t="str">
        <f>IFERROR((Jahresübersicht!Y14+Jahresübersicht!Z14+Jahresübersicht!AA14)/Jahresübersicht!BC14,"")</f>
        <v/>
      </c>
      <c r="J31" s="192" t="str">
        <f>IFERROR((Jahresübersicht!AB14+Jahresübersicht!AC14+Jahresübersicht!AD14)/Jahresübersicht!BC14,"")</f>
        <v/>
      </c>
      <c r="K31" s="192" t="str">
        <f>IFERROR((Jahresübersicht!AE14+Jahresübersicht!AF14+Jahresübersicht!AG14)/Jahresübersicht!BC14,"")</f>
        <v/>
      </c>
      <c r="L31" s="192" t="str">
        <f>IFERROR((Jahresübersicht!AH14+Jahresübersicht!AI14+Jahresübersicht!AJ14)/Jahresübersicht!BC14,"")</f>
        <v/>
      </c>
      <c r="M31" s="192" t="str">
        <f>IFERROR((Jahresübersicht!AK14+Jahresübersicht!AL14+Jahresübersicht!AM14)/Jahresübersicht!BC14,"")</f>
        <v/>
      </c>
      <c r="N31" s="192" t="str">
        <f>IFERROR((Jahresübersicht!AN14+Jahresübersicht!AO14+Jahresübersicht!AP14)/Jahresübersicht!BC14,"")</f>
        <v/>
      </c>
      <c r="O31" s="192" t="str">
        <f>IFERROR((Jahresübersicht!AQ14+Jahresübersicht!AR14+Jahresübersicht!AS14)/Jahresübersicht!BC14,"")</f>
        <v/>
      </c>
      <c r="P31" s="192" t="str">
        <f>IFERROR((Jahresübersicht!AT14+Jahresübersicht!AU14+Jahresübersicht!AV14)/Jahresübersicht!BC14,"")</f>
        <v/>
      </c>
      <c r="Q31" s="192" t="str">
        <f>IFERROR((Jahresübersicht!AW14+Jahresübersicht!AX14+Jahresübersicht!AY14)/Jahresübersicht!BC14,"")</f>
        <v/>
      </c>
      <c r="R31" s="192" t="str">
        <f>IFERROR((Jahresübersicht!AZ14+Jahresübersicht!BA14+Jahresübersicht!BB14)/Jahresübersicht!BC14,"")</f>
        <v/>
      </c>
      <c r="S31" s="198"/>
      <c r="T31" s="198"/>
      <c r="U31" s="198"/>
      <c r="V31" s="198"/>
    </row>
    <row r="32" spans="1:22" ht="15" x14ac:dyDescent="0.25">
      <c r="A32" s="182" t="s">
        <v>7</v>
      </c>
      <c r="B32" s="192" t="str">
        <f>IFERROR(Jahresübersicht!F15/Jahresübersicht!BC15,"")</f>
        <v/>
      </c>
      <c r="C32" s="192" t="str">
        <f>IFERROR((Jahresübersicht!G15+Jahresübersicht!H15+Jahresübersicht!I15)/Jahresübersicht!BC15,"")</f>
        <v/>
      </c>
      <c r="D32" s="192" t="str">
        <f>IFERROR((Jahresübersicht!J15+Jahresübersicht!K15+Jahresübersicht!L15)/Jahresübersicht!BC15,"")</f>
        <v/>
      </c>
      <c r="E32" s="192" t="str">
        <f>IFERROR((Jahresübersicht!M15+Jahresübersicht!N15+Jahresübersicht!O15)/Jahresübersicht!BC15,"")</f>
        <v/>
      </c>
      <c r="F32" s="192" t="str">
        <f>IFERROR((Jahresübersicht!P15+Jahresübersicht!Q15+Jahresübersicht!R15)/Jahresübersicht!BC15,"")</f>
        <v/>
      </c>
      <c r="G32" s="192" t="str">
        <f>IFERROR((Jahresübersicht!S15+Jahresübersicht!T15+Jahresübersicht!U15)/Jahresübersicht!BC15,"")</f>
        <v/>
      </c>
      <c r="H32" s="192" t="str">
        <f>IFERROR((Jahresübersicht!V15+Jahresübersicht!W15+Jahresübersicht!X15)/Jahresübersicht!BC15,"")</f>
        <v/>
      </c>
      <c r="I32" s="192" t="str">
        <f>IFERROR((Jahresübersicht!Y15+Jahresübersicht!Z15+Jahresübersicht!AA15)/Jahresübersicht!BC15,"")</f>
        <v/>
      </c>
      <c r="J32" s="192" t="str">
        <f>IFERROR((Jahresübersicht!AB15+Jahresübersicht!AC15+Jahresübersicht!AD15)/Jahresübersicht!BC15,"")</f>
        <v/>
      </c>
      <c r="K32" s="192" t="str">
        <f>IFERROR((Jahresübersicht!AE15+Jahresübersicht!AF15+Jahresübersicht!AG15)/Jahresübersicht!BC15,"")</f>
        <v/>
      </c>
      <c r="L32" s="192" t="str">
        <f>IFERROR((Jahresübersicht!AH15+Jahresübersicht!AI15+Jahresübersicht!AJ15)/Jahresübersicht!BC15,"")</f>
        <v/>
      </c>
      <c r="M32" s="192" t="str">
        <f>IFERROR((Jahresübersicht!AK15+Jahresübersicht!AL15+Jahresübersicht!AM15)/Jahresübersicht!BC15,"")</f>
        <v/>
      </c>
      <c r="N32" s="192" t="str">
        <f>IFERROR((Jahresübersicht!AN15+Jahresübersicht!AO15+Jahresübersicht!AP15)/Jahresübersicht!BC15,"")</f>
        <v/>
      </c>
      <c r="O32" s="192" t="str">
        <f>IFERROR((Jahresübersicht!AQ15+Jahresübersicht!AR15+Jahresübersicht!AS15)/Jahresübersicht!BC15,"")</f>
        <v/>
      </c>
      <c r="P32" s="192" t="str">
        <f>IFERROR((Jahresübersicht!AT15+Jahresübersicht!AU15+Jahresübersicht!AV15)/Jahresübersicht!BC15,"")</f>
        <v/>
      </c>
      <c r="Q32" s="192" t="str">
        <f>IFERROR((Jahresübersicht!AW15+Jahresübersicht!AX15+Jahresübersicht!AY15)/Jahresübersicht!BC15,"")</f>
        <v/>
      </c>
      <c r="R32" s="192" t="str">
        <f>IFERROR((Jahresübersicht!AZ15+Jahresübersicht!BA15+Jahresübersicht!BB15)/Jahresübersicht!BC15,"")</f>
        <v/>
      </c>
      <c r="S32" s="198"/>
      <c r="T32" s="198"/>
      <c r="U32" s="198"/>
      <c r="V32" s="198"/>
    </row>
    <row r="33" spans="1:22" ht="15" x14ac:dyDescent="0.25">
      <c r="A33" s="182" t="s">
        <v>8</v>
      </c>
      <c r="B33" s="192" t="str">
        <f>IFERROR(Jahresübersicht!F16/Jahresübersicht!BC16,"")</f>
        <v/>
      </c>
      <c r="C33" s="192" t="str">
        <f>IFERROR((Jahresübersicht!G16+Jahresübersicht!H16+Jahresübersicht!I16)/Jahresübersicht!BC16,"")</f>
        <v/>
      </c>
      <c r="D33" s="192" t="str">
        <f>IFERROR((Jahresübersicht!J16+Jahresübersicht!K16+Jahresübersicht!L16)/Jahresübersicht!BC16,"")</f>
        <v/>
      </c>
      <c r="E33" s="192" t="str">
        <f>IFERROR((Jahresübersicht!M16+Jahresübersicht!N16+Jahresübersicht!O16)/Jahresübersicht!BC16,"")</f>
        <v/>
      </c>
      <c r="F33" s="192" t="str">
        <f>IFERROR((Jahresübersicht!P16+Jahresübersicht!Q16+Jahresübersicht!R16)/Jahresübersicht!BC16,"")</f>
        <v/>
      </c>
      <c r="G33" s="192" t="str">
        <f>IFERROR((Jahresübersicht!S16+Jahresübersicht!T16+Jahresübersicht!U16)/Jahresübersicht!BC16,"")</f>
        <v/>
      </c>
      <c r="H33" s="192" t="str">
        <f>IFERROR((Jahresübersicht!V16+Jahresübersicht!W16+Jahresübersicht!X16)/Jahresübersicht!BC16,"")</f>
        <v/>
      </c>
      <c r="I33" s="192" t="str">
        <f>IFERROR((Jahresübersicht!Y16+Jahresübersicht!Z16+Jahresübersicht!AA16)/Jahresübersicht!BC16,"")</f>
        <v/>
      </c>
      <c r="J33" s="192" t="str">
        <f>IFERROR((Jahresübersicht!AB16+Jahresübersicht!AC16+Jahresübersicht!AD16)/Jahresübersicht!BC16,"")</f>
        <v/>
      </c>
      <c r="K33" s="192" t="str">
        <f>IFERROR((Jahresübersicht!AE16+Jahresübersicht!AF16+Jahresübersicht!AG16)/Jahresübersicht!BC16,"")</f>
        <v/>
      </c>
      <c r="L33" s="192" t="str">
        <f>IFERROR((Jahresübersicht!AH16+Jahresübersicht!AI16+Jahresübersicht!AJ16)/Jahresübersicht!BC16,"")</f>
        <v/>
      </c>
      <c r="M33" s="192" t="str">
        <f>IFERROR((Jahresübersicht!AK16+Jahresübersicht!AL16+Jahresübersicht!AM16)/Jahresübersicht!BC16,"")</f>
        <v/>
      </c>
      <c r="N33" s="192" t="str">
        <f>IFERROR((Jahresübersicht!AN16+Jahresübersicht!AO16+Jahresübersicht!AP16)/Jahresübersicht!BC16,"")</f>
        <v/>
      </c>
      <c r="O33" s="192" t="str">
        <f>IFERROR((Jahresübersicht!AQ16+Jahresübersicht!AR16+Jahresübersicht!AS16)/Jahresübersicht!BC16,"")</f>
        <v/>
      </c>
      <c r="P33" s="192" t="str">
        <f>IFERROR((Jahresübersicht!AT16+Jahresübersicht!AU16+Jahresübersicht!AV16)/Jahresübersicht!BC16,"")</f>
        <v/>
      </c>
      <c r="Q33" s="192" t="str">
        <f>IFERROR((Jahresübersicht!AW16+Jahresübersicht!AX16+Jahresübersicht!AY16)/Jahresübersicht!BC16,"")</f>
        <v/>
      </c>
      <c r="R33" s="192" t="str">
        <f>IFERROR((Jahresübersicht!AZ16+Jahresübersicht!BA16+Jahresübersicht!BB16)/Jahresübersicht!BC16,"")</f>
        <v/>
      </c>
      <c r="S33" s="198"/>
      <c r="T33" s="198"/>
      <c r="U33" s="198"/>
      <c r="V33" s="198"/>
    </row>
    <row r="34" spans="1:22" ht="15" x14ac:dyDescent="0.25">
      <c r="A34" s="182" t="s">
        <v>9</v>
      </c>
      <c r="B34" s="192" t="str">
        <f>IFERROR(Jahresübersicht!F17/Jahresübersicht!BC17,"")</f>
        <v/>
      </c>
      <c r="C34" s="192" t="str">
        <f>IFERROR((Jahresübersicht!G17+Jahresübersicht!H17+Jahresübersicht!I17)/Jahresübersicht!BC17,"")</f>
        <v/>
      </c>
      <c r="D34" s="192" t="str">
        <f>IFERROR((Jahresübersicht!J17+Jahresübersicht!K17+Jahresübersicht!L17)/Jahresübersicht!BC17,"")</f>
        <v/>
      </c>
      <c r="E34" s="192" t="str">
        <f>IFERROR((Jahresübersicht!M17+Jahresübersicht!N17+Jahresübersicht!O17)/Jahresübersicht!BC17,"")</f>
        <v/>
      </c>
      <c r="F34" s="192" t="str">
        <f>IFERROR((Jahresübersicht!P17+Jahresübersicht!Q17+Jahresübersicht!R17)/Jahresübersicht!BC17,"")</f>
        <v/>
      </c>
      <c r="G34" s="192" t="str">
        <f>IFERROR((Jahresübersicht!S17+Jahresübersicht!T17+Jahresübersicht!U17)/Jahresübersicht!BC17,"")</f>
        <v/>
      </c>
      <c r="H34" s="192" t="str">
        <f>IFERROR((Jahresübersicht!V17+Jahresübersicht!W17+Jahresübersicht!X17)/Jahresübersicht!BC17,"")</f>
        <v/>
      </c>
      <c r="I34" s="192" t="str">
        <f>IFERROR((Jahresübersicht!Y17+Jahresübersicht!Z17+Jahresübersicht!AA17)/Jahresübersicht!BC17,"")</f>
        <v/>
      </c>
      <c r="J34" s="192" t="str">
        <f>IFERROR((Jahresübersicht!AB17+Jahresübersicht!AC17+Jahresübersicht!AD17)/Jahresübersicht!BC17,"")</f>
        <v/>
      </c>
      <c r="K34" s="192" t="str">
        <f>IFERROR((Jahresübersicht!AE17+Jahresübersicht!AF17+Jahresübersicht!AG17)/Jahresübersicht!BC17,"")</f>
        <v/>
      </c>
      <c r="L34" s="192" t="str">
        <f>IFERROR((Jahresübersicht!AH17+Jahresübersicht!AI17+Jahresübersicht!AJ17)/Jahresübersicht!BC17,"")</f>
        <v/>
      </c>
      <c r="M34" s="192" t="str">
        <f>IFERROR((Jahresübersicht!AK17+Jahresübersicht!AL17+Jahresübersicht!AM17)/Jahresübersicht!BC17,"")</f>
        <v/>
      </c>
      <c r="N34" s="192" t="str">
        <f>IFERROR((Jahresübersicht!AN17+Jahresübersicht!AO17+Jahresübersicht!AP17)/Jahresübersicht!BC17,"")</f>
        <v/>
      </c>
      <c r="O34" s="192" t="str">
        <f>IFERROR((Jahresübersicht!AQ17+Jahresübersicht!AR17+Jahresübersicht!AS17)/Jahresübersicht!BC17,"")</f>
        <v/>
      </c>
      <c r="P34" s="192" t="str">
        <f>IFERROR((Jahresübersicht!AT17+Jahresübersicht!AU17+Jahresübersicht!AV17)/Jahresübersicht!BC17,"")</f>
        <v/>
      </c>
      <c r="Q34" s="192" t="str">
        <f>IFERROR((Jahresübersicht!AW17+Jahresübersicht!AX17+Jahresübersicht!AY17)/Jahresübersicht!BC17,"")</f>
        <v/>
      </c>
      <c r="R34" s="192" t="str">
        <f>IFERROR((Jahresübersicht!AZ17+Jahresübersicht!BA17+Jahresübersicht!BB17)/Jahresübersicht!BC17,"")</f>
        <v/>
      </c>
      <c r="S34" s="198"/>
      <c r="T34" s="198"/>
      <c r="U34" s="198"/>
      <c r="V34" s="198"/>
    </row>
    <row r="35" spans="1:22" ht="15" x14ac:dyDescent="0.25">
      <c r="A35" s="182" t="s">
        <v>10</v>
      </c>
      <c r="B35" s="192" t="str">
        <f>IFERROR(Jahresübersicht!F18/Jahresübersicht!BC18,"")</f>
        <v/>
      </c>
      <c r="C35" s="192" t="str">
        <f>IFERROR((Jahresübersicht!G18+Jahresübersicht!H18+Jahresübersicht!I18)/Jahresübersicht!BC18,"")</f>
        <v/>
      </c>
      <c r="D35" s="192" t="str">
        <f>IFERROR((Jahresübersicht!J18+Jahresübersicht!K18+Jahresübersicht!L18)/Jahresübersicht!BC18,"")</f>
        <v/>
      </c>
      <c r="E35" s="192" t="str">
        <f>IFERROR((Jahresübersicht!M18+Jahresübersicht!N18+Jahresübersicht!O18)/Jahresübersicht!BC18,"")</f>
        <v/>
      </c>
      <c r="F35" s="192" t="str">
        <f>IFERROR((Jahresübersicht!P18+Jahresübersicht!Q18+Jahresübersicht!R18)/Jahresübersicht!BC18,"")</f>
        <v/>
      </c>
      <c r="G35" s="192" t="str">
        <f>IFERROR((Jahresübersicht!S18+Jahresübersicht!T18+Jahresübersicht!U18)/Jahresübersicht!BC18,"")</f>
        <v/>
      </c>
      <c r="H35" s="192" t="str">
        <f>IFERROR((Jahresübersicht!V18+Jahresübersicht!W18+Jahresübersicht!X18)/Jahresübersicht!BC18,"")</f>
        <v/>
      </c>
      <c r="I35" s="192" t="str">
        <f>IFERROR((Jahresübersicht!Y18+Jahresübersicht!Z18+Jahresübersicht!AA18)/Jahresübersicht!BC18,"")</f>
        <v/>
      </c>
      <c r="J35" s="192" t="str">
        <f>IFERROR((Jahresübersicht!AB18+Jahresübersicht!AC18+Jahresübersicht!AD18)/Jahresübersicht!BC18,"")</f>
        <v/>
      </c>
      <c r="K35" s="192" t="str">
        <f>IFERROR((Jahresübersicht!AE18+Jahresübersicht!AF18+Jahresübersicht!AG18)/Jahresübersicht!BC18,"")</f>
        <v/>
      </c>
      <c r="L35" s="192" t="str">
        <f>IFERROR((Jahresübersicht!AH18+Jahresübersicht!AI18+Jahresübersicht!AJ18)/Jahresübersicht!BC18,"")</f>
        <v/>
      </c>
      <c r="M35" s="192" t="str">
        <f>IFERROR((Jahresübersicht!AK18+Jahresübersicht!AL18+Jahresübersicht!AM18)/Jahresübersicht!BC18,"")</f>
        <v/>
      </c>
      <c r="N35" s="192" t="str">
        <f>IFERROR((Jahresübersicht!AN18+Jahresübersicht!AO18+Jahresübersicht!AP18)/Jahresübersicht!BC18,"")</f>
        <v/>
      </c>
      <c r="O35" s="192" t="str">
        <f>IFERROR((Jahresübersicht!AQ18+Jahresübersicht!AR18+Jahresübersicht!AS18)/Jahresübersicht!BC18,"")</f>
        <v/>
      </c>
      <c r="P35" s="192" t="str">
        <f>IFERROR((Jahresübersicht!AT18+Jahresübersicht!AU18+Jahresübersicht!AV18)/Jahresübersicht!BC18,"")</f>
        <v/>
      </c>
      <c r="Q35" s="192" t="str">
        <f>IFERROR((Jahresübersicht!AW18+Jahresübersicht!AX18+Jahresübersicht!AY18)/Jahresübersicht!BC18,"")</f>
        <v/>
      </c>
      <c r="R35" s="192" t="str">
        <f>IFERROR((Jahresübersicht!AZ18+Jahresübersicht!BA18+Jahresübersicht!BB18)/Jahresübersicht!BC18,"")</f>
        <v/>
      </c>
      <c r="S35" s="198"/>
      <c r="T35" s="198"/>
      <c r="U35" s="198"/>
      <c r="V35" s="198"/>
    </row>
    <row r="36" spans="1:22" ht="15" x14ac:dyDescent="0.25">
      <c r="A36" s="182" t="s">
        <v>11</v>
      </c>
      <c r="B36" s="192" t="str">
        <f>IFERROR(Jahresübersicht!F19/Jahresübersicht!BC19,"")</f>
        <v/>
      </c>
      <c r="C36" s="192" t="str">
        <f>IFERROR((Jahresübersicht!G19+Jahresübersicht!H19+Jahresübersicht!I19)/Jahresübersicht!BC19,"")</f>
        <v/>
      </c>
      <c r="D36" s="192" t="str">
        <f>IFERROR((Jahresübersicht!J19+Jahresübersicht!K19+Jahresübersicht!L19)/Jahresübersicht!BC19,"")</f>
        <v/>
      </c>
      <c r="E36" s="192" t="str">
        <f>IFERROR((Jahresübersicht!M19+Jahresübersicht!N19+Jahresübersicht!O19)/Jahresübersicht!BC19,"")</f>
        <v/>
      </c>
      <c r="F36" s="192" t="str">
        <f>IFERROR((Jahresübersicht!P19+Jahresübersicht!Q19+Jahresübersicht!R19)/Jahresübersicht!BC19,"")</f>
        <v/>
      </c>
      <c r="G36" s="192" t="str">
        <f>IFERROR((Jahresübersicht!S19+Jahresübersicht!T19+Jahresübersicht!U19)/Jahresübersicht!BC19,"")</f>
        <v/>
      </c>
      <c r="H36" s="192" t="str">
        <f>IFERROR((Jahresübersicht!V19+Jahresübersicht!W19+Jahresübersicht!X19)/Jahresübersicht!BC19,"")</f>
        <v/>
      </c>
      <c r="I36" s="192" t="str">
        <f>IFERROR((Jahresübersicht!Y19+Jahresübersicht!Z19+Jahresübersicht!AA19)/Jahresübersicht!BC19,"")</f>
        <v/>
      </c>
      <c r="J36" s="192" t="str">
        <f>IFERROR((Jahresübersicht!AB19+Jahresübersicht!AC19+Jahresübersicht!AD19)/Jahresübersicht!BC19,"")</f>
        <v/>
      </c>
      <c r="K36" s="192" t="str">
        <f>IFERROR((Jahresübersicht!AE19+Jahresübersicht!AF19+Jahresübersicht!AG19)/Jahresübersicht!BC19,"")</f>
        <v/>
      </c>
      <c r="L36" s="192" t="str">
        <f>IFERROR((Jahresübersicht!AH19+Jahresübersicht!AI19+Jahresübersicht!AJ19)/Jahresübersicht!BC19,"")</f>
        <v/>
      </c>
      <c r="M36" s="192" t="str">
        <f>IFERROR((Jahresübersicht!AK19+Jahresübersicht!AL19+Jahresübersicht!AM19)/Jahresübersicht!BC19,"")</f>
        <v/>
      </c>
      <c r="N36" s="192" t="str">
        <f>IFERROR((Jahresübersicht!AN19+Jahresübersicht!AO19+Jahresübersicht!AP19)/Jahresübersicht!BC19,"")</f>
        <v/>
      </c>
      <c r="O36" s="192" t="str">
        <f>IFERROR((Jahresübersicht!AQ19+Jahresübersicht!AR19+Jahresübersicht!AS19)/Jahresübersicht!BC19,"")</f>
        <v/>
      </c>
      <c r="P36" s="192" t="str">
        <f>IFERROR((Jahresübersicht!AT19+Jahresübersicht!AU19+Jahresübersicht!AV19)/Jahresübersicht!BC19,"")</f>
        <v/>
      </c>
      <c r="Q36" s="192" t="str">
        <f>IFERROR((Jahresübersicht!AW19+Jahresübersicht!AX19+Jahresübersicht!AY19)/Jahresübersicht!BC19,"")</f>
        <v/>
      </c>
      <c r="R36" s="192" t="str">
        <f>IFERROR((Jahresübersicht!AZ19+Jahresübersicht!BA19+Jahresübersicht!BB19)/Jahresübersicht!BC19,"")</f>
        <v/>
      </c>
      <c r="S36" s="198"/>
      <c r="T36" s="198"/>
      <c r="U36" s="198"/>
      <c r="V36" s="198"/>
    </row>
    <row r="37" spans="1:22" ht="15" x14ac:dyDescent="0.25">
      <c r="A37" s="182" t="s">
        <v>12</v>
      </c>
      <c r="B37" s="192" t="str">
        <f>IFERROR(Jahresübersicht!F20/Jahresübersicht!BC20,"")</f>
        <v/>
      </c>
      <c r="C37" s="192" t="str">
        <f>IFERROR((Jahresübersicht!G20+Jahresübersicht!H20+Jahresübersicht!I20)/Jahresübersicht!BC20,"")</f>
        <v/>
      </c>
      <c r="D37" s="192" t="str">
        <f>IFERROR((Jahresübersicht!J20+Jahresübersicht!K20+Jahresübersicht!L20)/Jahresübersicht!BC20,"")</f>
        <v/>
      </c>
      <c r="E37" s="192" t="str">
        <f>IFERROR((Jahresübersicht!M20+Jahresübersicht!N20+Jahresübersicht!O20)/Jahresübersicht!BC20,"")</f>
        <v/>
      </c>
      <c r="F37" s="192" t="str">
        <f>IFERROR((Jahresübersicht!P20+Jahresübersicht!Q20+Jahresübersicht!R20)/Jahresübersicht!BC20,"")</f>
        <v/>
      </c>
      <c r="G37" s="192" t="str">
        <f>IFERROR((Jahresübersicht!S20+Jahresübersicht!T20+Jahresübersicht!U20)/Jahresübersicht!BC20,"")</f>
        <v/>
      </c>
      <c r="H37" s="192" t="str">
        <f>IFERROR((Jahresübersicht!V20+Jahresübersicht!W20+Jahresübersicht!X20)/Jahresübersicht!BC20,"")</f>
        <v/>
      </c>
      <c r="I37" s="192" t="str">
        <f>IFERROR((Jahresübersicht!Y20+Jahresübersicht!Z20+Jahresübersicht!AA20)/Jahresübersicht!BC20,"")</f>
        <v/>
      </c>
      <c r="J37" s="192" t="str">
        <f>IFERROR((Jahresübersicht!AB20+Jahresübersicht!AC20+Jahresübersicht!AD20)/Jahresübersicht!BC20,"")</f>
        <v/>
      </c>
      <c r="K37" s="192" t="str">
        <f>IFERROR((Jahresübersicht!AE20+Jahresübersicht!AF20+Jahresübersicht!AG20)/Jahresübersicht!BC20,"")</f>
        <v/>
      </c>
      <c r="L37" s="192" t="str">
        <f>IFERROR((Jahresübersicht!AH20+Jahresübersicht!AI20+Jahresübersicht!AJ20)/Jahresübersicht!BC20,"")</f>
        <v/>
      </c>
      <c r="M37" s="192" t="str">
        <f>IFERROR((Jahresübersicht!AK20+Jahresübersicht!AL20+Jahresübersicht!AM20)/Jahresübersicht!BC20,"")</f>
        <v/>
      </c>
      <c r="N37" s="192" t="str">
        <f>IFERROR((Jahresübersicht!AN20+Jahresübersicht!AO20+Jahresübersicht!AP20)/Jahresübersicht!BC20,"")</f>
        <v/>
      </c>
      <c r="O37" s="192" t="str">
        <f>IFERROR((Jahresübersicht!AQ20+Jahresübersicht!AR20+Jahresübersicht!AS20)/Jahresübersicht!BC20,"")</f>
        <v/>
      </c>
      <c r="P37" s="192" t="str">
        <f>IFERROR((Jahresübersicht!AT20+Jahresübersicht!AU20+Jahresübersicht!AV20)/Jahresübersicht!BC20,"")</f>
        <v/>
      </c>
      <c r="Q37" s="192" t="str">
        <f>IFERROR((Jahresübersicht!AW20+Jahresübersicht!AX20+Jahresübersicht!AY20)/Jahresübersicht!BC20,"")</f>
        <v/>
      </c>
      <c r="R37" s="192" t="str">
        <f>IFERROR((Jahresübersicht!AZ20+Jahresübersicht!BA20+Jahresübersicht!BB20)/Jahresübersicht!BC20,"")</f>
        <v/>
      </c>
      <c r="S37" s="198"/>
      <c r="T37" s="198"/>
      <c r="U37" s="198"/>
      <c r="V37" s="198"/>
    </row>
    <row r="38" spans="1:22" ht="15" x14ac:dyDescent="0.25">
      <c r="A38" s="182" t="s">
        <v>13</v>
      </c>
      <c r="B38" s="192" t="str">
        <f>IFERROR(Jahresübersicht!F21/Jahresübersicht!BC21,"")</f>
        <v/>
      </c>
      <c r="C38" s="192" t="str">
        <f>IFERROR((Jahresübersicht!G21+Jahresübersicht!H21+Jahresübersicht!I21)/Jahresübersicht!BC21,"")</f>
        <v/>
      </c>
      <c r="D38" s="192" t="str">
        <f>IFERROR((Jahresübersicht!J21+Jahresübersicht!K21+Jahresübersicht!L21)/Jahresübersicht!BC21,"")</f>
        <v/>
      </c>
      <c r="E38" s="192" t="str">
        <f>IFERROR((Jahresübersicht!M21+Jahresübersicht!N21+Jahresübersicht!O21)/Jahresübersicht!BC21,"")</f>
        <v/>
      </c>
      <c r="F38" s="192" t="str">
        <f>IFERROR((Jahresübersicht!P21+Jahresübersicht!Q21+Jahresübersicht!R21)/Jahresübersicht!BC21,"")</f>
        <v/>
      </c>
      <c r="G38" s="192" t="str">
        <f>IFERROR((Jahresübersicht!S21+Jahresübersicht!T21+Jahresübersicht!U21)/Jahresübersicht!BC21,"")</f>
        <v/>
      </c>
      <c r="H38" s="192" t="str">
        <f>IFERROR((Jahresübersicht!V21+Jahresübersicht!W21+Jahresübersicht!X21)/Jahresübersicht!BC21,"")</f>
        <v/>
      </c>
      <c r="I38" s="192" t="str">
        <f>IFERROR((Jahresübersicht!Y21+Jahresübersicht!Z21+Jahresübersicht!AA21)/Jahresübersicht!BC21,"")</f>
        <v/>
      </c>
      <c r="J38" s="192" t="str">
        <f>IFERROR((Jahresübersicht!AB21+Jahresübersicht!AC21+Jahresübersicht!AD21)/Jahresübersicht!BC21,"")</f>
        <v/>
      </c>
      <c r="K38" s="192" t="str">
        <f>IFERROR((Jahresübersicht!AE21+Jahresübersicht!AF21+Jahresübersicht!AG21)/Jahresübersicht!BC21,"")</f>
        <v/>
      </c>
      <c r="L38" s="192" t="str">
        <f>IFERROR((Jahresübersicht!AH21+Jahresübersicht!AI21+Jahresübersicht!AJ21)/Jahresübersicht!BC21,"")</f>
        <v/>
      </c>
      <c r="M38" s="192" t="str">
        <f>IFERROR((Jahresübersicht!AK21+Jahresübersicht!AL21+Jahresübersicht!AM21)/Jahresübersicht!BC21,"")</f>
        <v/>
      </c>
      <c r="N38" s="192" t="str">
        <f>IFERROR((Jahresübersicht!AN21+Jahresübersicht!AO21+Jahresübersicht!AP21)/Jahresübersicht!BC21,"")</f>
        <v/>
      </c>
      <c r="O38" s="192" t="str">
        <f>IFERROR((Jahresübersicht!AQ21+Jahresübersicht!AR21+Jahresübersicht!AS21)/Jahresübersicht!BC21,"")</f>
        <v/>
      </c>
      <c r="P38" s="192" t="str">
        <f>IFERROR((Jahresübersicht!AT21+Jahresübersicht!AU21+Jahresübersicht!AV21)/Jahresübersicht!BC21,"")</f>
        <v/>
      </c>
      <c r="Q38" s="192" t="str">
        <f>IFERROR((Jahresübersicht!AW21+Jahresübersicht!AX21+Jahresübersicht!AY21)/Jahresübersicht!BC21,"")</f>
        <v/>
      </c>
      <c r="R38" s="192" t="str">
        <f>IFERROR((Jahresübersicht!AZ21+Jahresübersicht!BA21+Jahresübersicht!BB21)/Jahresübersicht!BC21,"")</f>
        <v/>
      </c>
      <c r="S38" s="198"/>
      <c r="T38" s="198"/>
      <c r="U38" s="198"/>
      <c r="V38" s="198"/>
    </row>
    <row r="39" spans="1:22" ht="15" x14ac:dyDescent="0.25">
      <c r="A39" s="183" t="s">
        <v>16</v>
      </c>
      <c r="B39" s="193" t="str">
        <f>IFERROR(Jahresübersicht!F22/Jahresübersicht!BC22,"")</f>
        <v/>
      </c>
      <c r="C39" s="193" t="str">
        <f>IFERROR((Jahresübersicht!G22+Jahresübersicht!H22+Jahresübersicht!I22)/Jahresübersicht!BC22,"")</f>
        <v/>
      </c>
      <c r="D39" s="193" t="str">
        <f>IFERROR((Jahresübersicht!J22+Jahresübersicht!K22+Jahresübersicht!L22)/Jahresübersicht!BC22,"")</f>
        <v/>
      </c>
      <c r="E39" s="193" t="str">
        <f>IFERROR((Jahresübersicht!M22+Jahresübersicht!N22+Jahresübersicht!O22)/Jahresübersicht!BC22,"")</f>
        <v/>
      </c>
      <c r="F39" s="193" t="str">
        <f>IFERROR((Jahresübersicht!P22+Jahresübersicht!Q22+Jahresübersicht!R22)/Jahresübersicht!BC22,"")</f>
        <v/>
      </c>
      <c r="G39" s="193" t="str">
        <f>IFERROR((Jahresübersicht!S22+Jahresübersicht!T22+Jahresübersicht!U22)/Jahresübersicht!BC22,"")</f>
        <v/>
      </c>
      <c r="H39" s="193" t="str">
        <f>IFERROR((Jahresübersicht!V22+Jahresübersicht!W22+Jahresübersicht!X22)/Jahresübersicht!BC22,"")</f>
        <v/>
      </c>
      <c r="I39" s="193" t="str">
        <f>IFERROR((Jahresübersicht!Y22+Jahresübersicht!Z22+Jahresübersicht!AA22)/Jahresübersicht!BC22,"")</f>
        <v/>
      </c>
      <c r="J39" s="193" t="str">
        <f>IFERROR((Jahresübersicht!AB22+Jahresübersicht!AC22+Jahresübersicht!AD22)/Jahresübersicht!BC22,"")</f>
        <v/>
      </c>
      <c r="K39" s="193" t="str">
        <f>IFERROR((Jahresübersicht!AE22+Jahresübersicht!AF22+Jahresübersicht!AG22)/Jahresübersicht!BC22,"")</f>
        <v/>
      </c>
      <c r="L39" s="193" t="str">
        <f>IFERROR((Jahresübersicht!AH22+Jahresübersicht!AI22+Jahresübersicht!AJ22)/Jahresübersicht!BC22,"")</f>
        <v/>
      </c>
      <c r="M39" s="193" t="str">
        <f>IFERROR((Jahresübersicht!AK22+Jahresübersicht!AL22+Jahresübersicht!AM22)/Jahresübersicht!BC22,"")</f>
        <v/>
      </c>
      <c r="N39" s="193" t="str">
        <f>IFERROR((Jahresübersicht!AN22+Jahresübersicht!AO22+Jahresübersicht!AP22)/Jahresübersicht!BC22,"")</f>
        <v/>
      </c>
      <c r="O39" s="193" t="str">
        <f>IFERROR((Jahresübersicht!AQ22+Jahresübersicht!AR22+Jahresübersicht!AS22)/Jahresübersicht!BC22,"")</f>
        <v/>
      </c>
      <c r="P39" s="193" t="str">
        <f>IFERROR((Jahresübersicht!AT22+Jahresübersicht!AU22+Jahresübersicht!AV22)/Jahresübersicht!BC22,"")</f>
        <v/>
      </c>
      <c r="Q39" s="193" t="str">
        <f>IFERROR((Jahresübersicht!AW22+Jahresübersicht!AX22+Jahresübersicht!AY22)/Jahresübersicht!BC22,"")</f>
        <v/>
      </c>
      <c r="R39" s="193" t="str">
        <f>IFERROR((Jahresübersicht!AZ22+Jahresübersicht!BA22+Jahresübersicht!BB22)/Jahresübersicht!BC22,"")</f>
        <v/>
      </c>
      <c r="S39" s="198"/>
      <c r="T39" s="198"/>
      <c r="U39" s="198"/>
      <c r="V39" s="198"/>
    </row>
    <row r="40" spans="1:22" x14ac:dyDescent="0.2">
      <c r="S40" s="198"/>
      <c r="T40" s="198"/>
      <c r="U40" s="198"/>
      <c r="V40" s="198"/>
    </row>
    <row r="41" spans="1:22" ht="15" x14ac:dyDescent="0.25">
      <c r="A41" s="105" t="s">
        <v>50</v>
      </c>
      <c r="B41" s="177"/>
      <c r="C41" s="177"/>
      <c r="D41" s="177"/>
      <c r="E41" s="177"/>
      <c r="F41" s="177"/>
      <c r="G41" s="177"/>
      <c r="H41" s="177"/>
      <c r="I41" s="177"/>
      <c r="J41" s="177"/>
      <c r="K41" s="177"/>
      <c r="L41" s="177"/>
      <c r="S41" s="198"/>
      <c r="T41" s="198"/>
      <c r="U41" s="198"/>
      <c r="V41" s="198"/>
    </row>
    <row r="42" spans="1:22" ht="15" x14ac:dyDescent="0.25">
      <c r="A42" s="177"/>
      <c r="B42" s="177"/>
      <c r="C42" s="177"/>
      <c r="D42" s="177"/>
      <c r="E42" s="177"/>
      <c r="F42" s="177"/>
      <c r="G42" s="177"/>
      <c r="H42" s="177"/>
      <c r="I42" s="177"/>
      <c r="J42" s="177"/>
      <c r="K42" s="177"/>
      <c r="L42" s="177"/>
    </row>
    <row r="43" spans="1:22" ht="75" x14ac:dyDescent="0.25">
      <c r="A43" s="191"/>
      <c r="B43" s="199" t="str">
        <f>Jahresübersicht!BD8</f>
        <v>Einzelarbeit</v>
      </c>
      <c r="C43" s="199" t="str">
        <f>Jahresübersicht!BE8</f>
        <v>offenes Angebot</v>
      </c>
      <c r="D43" s="199" t="str">
        <f>Jahresübersicht!BF8</f>
        <v>Gruppenangebot</v>
      </c>
      <c r="E43" s="199" t="str">
        <f>Jahresübersicht!BG8</f>
        <v>Gruppenangebot in Kooperation mit außerschulischen Akteur:innen</v>
      </c>
      <c r="F43" s="199" t="str">
        <f>Jahresübersicht!BH8</f>
        <v>Beteiligungsprojekt</v>
      </c>
      <c r="G43" s="199" t="str">
        <f>Jahresübersicht!BI8</f>
        <v>Arbeit mit Erziehenden</v>
      </c>
      <c r="H43" s="199" t="str">
        <f>Jahresübersicht!BJ8</f>
        <v>Angebot für Erziehende</v>
      </c>
      <c r="I43" s="199" t="str">
        <f>Jahresübersicht!BK8</f>
        <v>Angebot in Kooperation</v>
      </c>
      <c r="J43" s="199" t="s">
        <v>115</v>
      </c>
      <c r="K43" s="199" t="s">
        <v>116</v>
      </c>
      <c r="L43" s="199" t="str">
        <f>Jahresübersicht!BN8</f>
        <v>Multiplikator:innenarbeit</v>
      </c>
    </row>
    <row r="44" spans="1:22" ht="15" x14ac:dyDescent="0.25">
      <c r="A44" s="182" t="s">
        <v>2</v>
      </c>
      <c r="B44" s="192" t="str">
        <f>IFERROR(Jahresübersicht!BD10/Jahresübersicht!$BO10,"")</f>
        <v/>
      </c>
      <c r="C44" s="192" t="str">
        <f>IFERROR(Jahresübersicht!BE10/Jahresübersicht!$BO10,"")</f>
        <v/>
      </c>
      <c r="D44" s="192" t="str">
        <f>IFERROR(Jahresübersicht!BF10/Jahresübersicht!$BO10,"")</f>
        <v/>
      </c>
      <c r="E44" s="192" t="str">
        <f>IFERROR(Jahresübersicht!BG10/Jahresübersicht!$BO10,"")</f>
        <v/>
      </c>
      <c r="F44" s="192" t="str">
        <f>IFERROR(Jahresübersicht!BH10/Jahresübersicht!$BO10,"")</f>
        <v/>
      </c>
      <c r="G44" s="192" t="str">
        <f>IFERROR(Jahresübersicht!BI10/Jahresübersicht!$BO10,"")</f>
        <v/>
      </c>
      <c r="H44" s="192" t="str">
        <f>IFERROR(Jahresübersicht!BJ10/Jahresübersicht!$BO10,"")</f>
        <v/>
      </c>
      <c r="I44" s="192" t="str">
        <f>IFERROR(Jahresübersicht!BK10/Jahresübersicht!$BO10,"")</f>
        <v/>
      </c>
      <c r="J44" s="192" t="str">
        <f>IFERROR(Jahresübersicht!BL10/Jahresübersicht!$BO10,"")</f>
        <v/>
      </c>
      <c r="K44" s="192" t="str">
        <f>IFERROR(Jahresübersicht!BM10/Jahresübersicht!$BO10,"")</f>
        <v/>
      </c>
      <c r="L44" s="192" t="str">
        <f>IFERROR(Jahresübersicht!BN10/Jahresübersicht!$BO10,"")</f>
        <v/>
      </c>
    </row>
    <row r="45" spans="1:22" ht="15" x14ac:dyDescent="0.25">
      <c r="A45" s="182" t="s">
        <v>3</v>
      </c>
      <c r="B45" s="192" t="str">
        <f>IFERROR(Jahresübersicht!BD11/Jahresübersicht!$BO11,"")</f>
        <v/>
      </c>
      <c r="C45" s="192" t="str">
        <f>IFERROR(Jahresübersicht!BE11/Jahresübersicht!$BO11,"")</f>
        <v/>
      </c>
      <c r="D45" s="192" t="str">
        <f>IFERROR(Jahresübersicht!BF11/Jahresübersicht!$BO11,"")</f>
        <v/>
      </c>
      <c r="E45" s="192" t="str">
        <f>IFERROR(Jahresübersicht!BG11/Jahresübersicht!$BO11,"")</f>
        <v/>
      </c>
      <c r="F45" s="192" t="str">
        <f>IFERROR(Jahresübersicht!BH11/Jahresübersicht!$BO11,"")</f>
        <v/>
      </c>
      <c r="G45" s="192" t="str">
        <f>IFERROR(Jahresübersicht!BI11/Jahresübersicht!$BO11,"")</f>
        <v/>
      </c>
      <c r="H45" s="192" t="str">
        <f>IFERROR(Jahresübersicht!BJ11/Jahresübersicht!$BO11,"")</f>
        <v/>
      </c>
      <c r="I45" s="192" t="str">
        <f>IFERROR(Jahresübersicht!BK11/Jahresübersicht!$BO11,"")</f>
        <v/>
      </c>
      <c r="J45" s="192" t="str">
        <f>IFERROR(Jahresübersicht!BL11/Jahresübersicht!$BO11,"")</f>
        <v/>
      </c>
      <c r="K45" s="192" t="str">
        <f>IFERROR(Jahresübersicht!BM11/Jahresübersicht!$BO11,"")</f>
        <v/>
      </c>
      <c r="L45" s="192" t="str">
        <f>IFERROR(Jahresübersicht!BN11/Jahresübersicht!$BO11,"")</f>
        <v/>
      </c>
    </row>
    <row r="46" spans="1:22" ht="15" x14ac:dyDescent="0.25">
      <c r="A46" s="182" t="s">
        <v>4</v>
      </c>
      <c r="B46" s="192" t="str">
        <f>IFERROR(Jahresübersicht!BD12/Jahresübersicht!$BO12,"")</f>
        <v/>
      </c>
      <c r="C46" s="192" t="str">
        <f>IFERROR(Jahresübersicht!BE12/Jahresübersicht!$BO12,"")</f>
        <v/>
      </c>
      <c r="D46" s="192" t="str">
        <f>IFERROR(Jahresübersicht!BF12/Jahresübersicht!$BO12,"")</f>
        <v/>
      </c>
      <c r="E46" s="192" t="str">
        <f>IFERROR(Jahresübersicht!BG12/Jahresübersicht!$BO12,"")</f>
        <v/>
      </c>
      <c r="F46" s="192" t="str">
        <f>IFERROR(Jahresübersicht!BH12/Jahresübersicht!$BO12,"")</f>
        <v/>
      </c>
      <c r="G46" s="192" t="str">
        <f>IFERROR(Jahresübersicht!BI12/Jahresübersicht!$BO12,"")</f>
        <v/>
      </c>
      <c r="H46" s="192" t="str">
        <f>IFERROR(Jahresübersicht!BJ12/Jahresübersicht!$BO12,"")</f>
        <v/>
      </c>
      <c r="I46" s="192" t="str">
        <f>IFERROR(Jahresübersicht!BK12/Jahresübersicht!$BO12,"")</f>
        <v/>
      </c>
      <c r="J46" s="192" t="str">
        <f>IFERROR(Jahresübersicht!BL12/Jahresübersicht!$BO12,"")</f>
        <v/>
      </c>
      <c r="K46" s="192" t="str">
        <f>IFERROR(Jahresübersicht!BM12/Jahresübersicht!$BO12,"")</f>
        <v/>
      </c>
      <c r="L46" s="192" t="str">
        <f>IFERROR(Jahresübersicht!BN12/Jahresübersicht!$BO12,"")</f>
        <v/>
      </c>
    </row>
    <row r="47" spans="1:22" ht="15" x14ac:dyDescent="0.25">
      <c r="A47" s="182" t="s">
        <v>5</v>
      </c>
      <c r="B47" s="192" t="str">
        <f>IFERROR(Jahresübersicht!BD13/Jahresübersicht!$BO13,"")</f>
        <v/>
      </c>
      <c r="C47" s="192" t="str">
        <f>IFERROR(Jahresübersicht!BE13/Jahresübersicht!$BO13,"")</f>
        <v/>
      </c>
      <c r="D47" s="192" t="str">
        <f>IFERROR(Jahresübersicht!BF13/Jahresübersicht!$BO13,"")</f>
        <v/>
      </c>
      <c r="E47" s="192" t="str">
        <f>IFERROR(Jahresübersicht!BG13/Jahresübersicht!$BO13,"")</f>
        <v/>
      </c>
      <c r="F47" s="192" t="str">
        <f>IFERROR(Jahresübersicht!BH13/Jahresübersicht!$BO13,"")</f>
        <v/>
      </c>
      <c r="G47" s="192" t="str">
        <f>IFERROR(Jahresübersicht!BI13/Jahresübersicht!$BO13,"")</f>
        <v/>
      </c>
      <c r="H47" s="192" t="str">
        <f>IFERROR(Jahresübersicht!BJ13/Jahresübersicht!$BO13,"")</f>
        <v/>
      </c>
      <c r="I47" s="192" t="str">
        <f>IFERROR(Jahresübersicht!BK13/Jahresübersicht!$BO13,"")</f>
        <v/>
      </c>
      <c r="J47" s="192" t="str">
        <f>IFERROR(Jahresübersicht!BL13/Jahresübersicht!$BO13,"")</f>
        <v/>
      </c>
      <c r="K47" s="192" t="str">
        <f>IFERROR(Jahresübersicht!BM13/Jahresübersicht!$BO13,"")</f>
        <v/>
      </c>
      <c r="L47" s="192" t="str">
        <f>IFERROR(Jahresübersicht!BN13/Jahresübersicht!$BO13,"")</f>
        <v/>
      </c>
    </row>
    <row r="48" spans="1:22" ht="15" x14ac:dyDescent="0.25">
      <c r="A48" s="182" t="s">
        <v>6</v>
      </c>
      <c r="B48" s="192" t="str">
        <f>IFERROR(Jahresübersicht!BD14/Jahresübersicht!$BO14,"")</f>
        <v/>
      </c>
      <c r="C48" s="192" t="str">
        <f>IFERROR(Jahresübersicht!BE14/Jahresübersicht!$BO14,"")</f>
        <v/>
      </c>
      <c r="D48" s="192" t="str">
        <f>IFERROR(Jahresübersicht!BF14/Jahresübersicht!$BO14,"")</f>
        <v/>
      </c>
      <c r="E48" s="192" t="str">
        <f>IFERROR(Jahresübersicht!BG14/Jahresübersicht!$BO14,"")</f>
        <v/>
      </c>
      <c r="F48" s="192" t="str">
        <f>IFERROR(Jahresübersicht!BH14/Jahresübersicht!$BO14,"")</f>
        <v/>
      </c>
      <c r="G48" s="192" t="str">
        <f>IFERROR(Jahresübersicht!BI14/Jahresübersicht!$BO14,"")</f>
        <v/>
      </c>
      <c r="H48" s="192" t="str">
        <f>IFERROR(Jahresübersicht!BJ14/Jahresübersicht!$BO14,"")</f>
        <v/>
      </c>
      <c r="I48" s="192" t="str">
        <f>IFERROR(Jahresübersicht!BK14/Jahresübersicht!$BO14,"")</f>
        <v/>
      </c>
      <c r="J48" s="192" t="str">
        <f>IFERROR(Jahresübersicht!BL14/Jahresübersicht!$BO14,"")</f>
        <v/>
      </c>
      <c r="K48" s="192" t="str">
        <f>IFERROR(Jahresübersicht!BM14/Jahresübersicht!$BO14,"")</f>
        <v/>
      </c>
      <c r="L48" s="192" t="str">
        <f>IFERROR(Jahresübersicht!BN14/Jahresübersicht!$BO14,"")</f>
        <v/>
      </c>
    </row>
    <row r="49" spans="1:12" ht="15" x14ac:dyDescent="0.25">
      <c r="A49" s="182" t="s">
        <v>7</v>
      </c>
      <c r="B49" s="192" t="str">
        <f>IFERROR(Jahresübersicht!BD15/Jahresübersicht!$BO15,"")</f>
        <v/>
      </c>
      <c r="C49" s="192" t="str">
        <f>IFERROR(Jahresübersicht!BE15/Jahresübersicht!$BO15,"")</f>
        <v/>
      </c>
      <c r="D49" s="192" t="str">
        <f>IFERROR(Jahresübersicht!BF15/Jahresübersicht!$BO15,"")</f>
        <v/>
      </c>
      <c r="E49" s="192" t="str">
        <f>IFERROR(Jahresübersicht!BG15/Jahresübersicht!$BO15,"")</f>
        <v/>
      </c>
      <c r="F49" s="192" t="str">
        <f>IFERROR(Jahresübersicht!BH15/Jahresübersicht!$BO15,"")</f>
        <v/>
      </c>
      <c r="G49" s="192" t="str">
        <f>IFERROR(Jahresübersicht!BI15/Jahresübersicht!$BO15,"")</f>
        <v/>
      </c>
      <c r="H49" s="192" t="str">
        <f>IFERROR(Jahresübersicht!BJ15/Jahresübersicht!$BO15,"")</f>
        <v/>
      </c>
      <c r="I49" s="192" t="str">
        <f>IFERROR(Jahresübersicht!BK15/Jahresübersicht!$BO15,"")</f>
        <v/>
      </c>
      <c r="J49" s="192" t="str">
        <f>IFERROR(Jahresübersicht!BL15/Jahresübersicht!$BO15,"")</f>
        <v/>
      </c>
      <c r="K49" s="192" t="str">
        <f>IFERROR(Jahresübersicht!BM15/Jahresübersicht!$BO15,"")</f>
        <v/>
      </c>
      <c r="L49" s="192" t="str">
        <f>IFERROR(Jahresübersicht!BN15/Jahresübersicht!$BO15,"")</f>
        <v/>
      </c>
    </row>
    <row r="50" spans="1:12" ht="15" x14ac:dyDescent="0.25">
      <c r="A50" s="182" t="s">
        <v>8</v>
      </c>
      <c r="B50" s="192" t="str">
        <f>IFERROR(Jahresübersicht!BD16/Jahresübersicht!$BO16,"")</f>
        <v/>
      </c>
      <c r="C50" s="192" t="str">
        <f>IFERROR(Jahresübersicht!BE16/Jahresübersicht!$BO16,"")</f>
        <v/>
      </c>
      <c r="D50" s="192" t="str">
        <f>IFERROR(Jahresübersicht!BF16/Jahresübersicht!$BO16,"")</f>
        <v/>
      </c>
      <c r="E50" s="192" t="str">
        <f>IFERROR(Jahresübersicht!BG16/Jahresübersicht!$BO16,"")</f>
        <v/>
      </c>
      <c r="F50" s="192" t="str">
        <f>IFERROR(Jahresübersicht!BH16/Jahresübersicht!$BO16,"")</f>
        <v/>
      </c>
      <c r="G50" s="192" t="str">
        <f>IFERROR(Jahresübersicht!BI16/Jahresübersicht!$BO16,"")</f>
        <v/>
      </c>
      <c r="H50" s="192" t="str">
        <f>IFERROR(Jahresübersicht!BJ16/Jahresübersicht!$BO16,"")</f>
        <v/>
      </c>
      <c r="I50" s="192" t="str">
        <f>IFERROR(Jahresübersicht!BK16/Jahresübersicht!$BO16,"")</f>
        <v/>
      </c>
      <c r="J50" s="192" t="str">
        <f>IFERROR(Jahresübersicht!BL16/Jahresübersicht!$BO16,"")</f>
        <v/>
      </c>
      <c r="K50" s="192" t="str">
        <f>IFERROR(Jahresübersicht!BM16/Jahresübersicht!$BO16,"")</f>
        <v/>
      </c>
      <c r="L50" s="192" t="str">
        <f>IFERROR(Jahresübersicht!BN16/Jahresübersicht!$BO16,"")</f>
        <v/>
      </c>
    </row>
    <row r="51" spans="1:12" ht="15" x14ac:dyDescent="0.25">
      <c r="A51" s="182" t="s">
        <v>9</v>
      </c>
      <c r="B51" s="192" t="str">
        <f>IFERROR(Jahresübersicht!BD17/Jahresübersicht!$BO17,"")</f>
        <v/>
      </c>
      <c r="C51" s="192" t="str">
        <f>IFERROR(Jahresübersicht!BE17/Jahresübersicht!$BO17,"")</f>
        <v/>
      </c>
      <c r="D51" s="192" t="str">
        <f>IFERROR(Jahresübersicht!BF17/Jahresübersicht!$BO17,"")</f>
        <v/>
      </c>
      <c r="E51" s="192" t="str">
        <f>IFERROR(Jahresübersicht!BG17/Jahresübersicht!$BO17,"")</f>
        <v/>
      </c>
      <c r="F51" s="192" t="str">
        <f>IFERROR(Jahresübersicht!BH17/Jahresübersicht!$BO17,"")</f>
        <v/>
      </c>
      <c r="G51" s="192" t="str">
        <f>IFERROR(Jahresübersicht!BI17/Jahresübersicht!$BO17,"")</f>
        <v/>
      </c>
      <c r="H51" s="192" t="str">
        <f>IFERROR(Jahresübersicht!BJ17/Jahresübersicht!$BO17,"")</f>
        <v/>
      </c>
      <c r="I51" s="192" t="str">
        <f>IFERROR(Jahresübersicht!BK17/Jahresübersicht!$BO17,"")</f>
        <v/>
      </c>
      <c r="J51" s="192" t="str">
        <f>IFERROR(Jahresübersicht!BL17/Jahresübersicht!$BO17,"")</f>
        <v/>
      </c>
      <c r="K51" s="192" t="str">
        <f>IFERROR(Jahresübersicht!BM17/Jahresübersicht!$BO17,"")</f>
        <v/>
      </c>
      <c r="L51" s="192" t="str">
        <f>IFERROR(Jahresübersicht!BN17/Jahresübersicht!$BO17,"")</f>
        <v/>
      </c>
    </row>
    <row r="52" spans="1:12" ht="15" x14ac:dyDescent="0.25">
      <c r="A52" s="182" t="s">
        <v>10</v>
      </c>
      <c r="B52" s="192" t="str">
        <f>IFERROR(Jahresübersicht!BD18/Jahresübersicht!$BO18,"")</f>
        <v/>
      </c>
      <c r="C52" s="192" t="str">
        <f>IFERROR(Jahresübersicht!BE18/Jahresübersicht!$BO18,"")</f>
        <v/>
      </c>
      <c r="D52" s="192" t="str">
        <f>IFERROR(Jahresübersicht!BF18/Jahresübersicht!$BO18,"")</f>
        <v/>
      </c>
      <c r="E52" s="192" t="str">
        <f>IFERROR(Jahresübersicht!BG18/Jahresübersicht!$BO18,"")</f>
        <v/>
      </c>
      <c r="F52" s="192" t="str">
        <f>IFERROR(Jahresübersicht!BH18/Jahresübersicht!$BO18,"")</f>
        <v/>
      </c>
      <c r="G52" s="192" t="str">
        <f>IFERROR(Jahresübersicht!BI18/Jahresübersicht!$BO18,"")</f>
        <v/>
      </c>
      <c r="H52" s="192" t="str">
        <f>IFERROR(Jahresübersicht!BJ18/Jahresübersicht!$BO18,"")</f>
        <v/>
      </c>
      <c r="I52" s="192" t="str">
        <f>IFERROR(Jahresübersicht!BK18/Jahresübersicht!$BO18,"")</f>
        <v/>
      </c>
      <c r="J52" s="192" t="str">
        <f>IFERROR(Jahresübersicht!BL18/Jahresübersicht!$BO18,"")</f>
        <v/>
      </c>
      <c r="K52" s="192" t="str">
        <f>IFERROR(Jahresübersicht!BM18/Jahresübersicht!$BO18,"")</f>
        <v/>
      </c>
      <c r="L52" s="192" t="str">
        <f>IFERROR(Jahresübersicht!BN18/Jahresübersicht!$BO18,"")</f>
        <v/>
      </c>
    </row>
    <row r="53" spans="1:12" ht="15" x14ac:dyDescent="0.25">
      <c r="A53" s="182" t="s">
        <v>11</v>
      </c>
      <c r="B53" s="192" t="str">
        <f>IFERROR(Jahresübersicht!BD19/Jahresübersicht!$BO19,"")</f>
        <v/>
      </c>
      <c r="C53" s="192" t="str">
        <f>IFERROR(Jahresübersicht!BE19/Jahresübersicht!$BO19,"")</f>
        <v/>
      </c>
      <c r="D53" s="192" t="str">
        <f>IFERROR(Jahresübersicht!BF19/Jahresübersicht!$BO19,"")</f>
        <v/>
      </c>
      <c r="E53" s="192" t="str">
        <f>IFERROR(Jahresübersicht!BG19/Jahresübersicht!$BO19,"")</f>
        <v/>
      </c>
      <c r="F53" s="192" t="str">
        <f>IFERROR(Jahresübersicht!BH19/Jahresübersicht!$BO19,"")</f>
        <v/>
      </c>
      <c r="G53" s="192" t="str">
        <f>IFERROR(Jahresübersicht!BI19/Jahresübersicht!$BO19,"")</f>
        <v/>
      </c>
      <c r="H53" s="192" t="str">
        <f>IFERROR(Jahresübersicht!BJ19/Jahresübersicht!$BO19,"")</f>
        <v/>
      </c>
      <c r="I53" s="192" t="str">
        <f>IFERROR(Jahresübersicht!BK19/Jahresübersicht!$BO19,"")</f>
        <v/>
      </c>
      <c r="J53" s="192" t="str">
        <f>IFERROR(Jahresübersicht!BL19/Jahresübersicht!$BO19,"")</f>
        <v/>
      </c>
      <c r="K53" s="192" t="str">
        <f>IFERROR(Jahresübersicht!BM19/Jahresübersicht!$BO19,"")</f>
        <v/>
      </c>
      <c r="L53" s="192" t="str">
        <f>IFERROR(Jahresübersicht!BN19/Jahresübersicht!$BO19,"")</f>
        <v/>
      </c>
    </row>
    <row r="54" spans="1:12" ht="15" x14ac:dyDescent="0.25">
      <c r="A54" s="182" t="s">
        <v>12</v>
      </c>
      <c r="B54" s="192" t="str">
        <f>IFERROR(Jahresübersicht!BD20/Jahresübersicht!$BO20,"")</f>
        <v/>
      </c>
      <c r="C54" s="192" t="str">
        <f>IFERROR(Jahresübersicht!BE20/Jahresübersicht!$BO20,"")</f>
        <v/>
      </c>
      <c r="D54" s="192" t="str">
        <f>IFERROR(Jahresübersicht!BF20/Jahresübersicht!$BO20,"")</f>
        <v/>
      </c>
      <c r="E54" s="192" t="str">
        <f>IFERROR(Jahresübersicht!BG20/Jahresübersicht!$BO20,"")</f>
        <v/>
      </c>
      <c r="F54" s="192" t="str">
        <f>IFERROR(Jahresübersicht!BH20/Jahresübersicht!$BO20,"")</f>
        <v/>
      </c>
      <c r="G54" s="192" t="str">
        <f>IFERROR(Jahresübersicht!BI20/Jahresübersicht!$BO20,"")</f>
        <v/>
      </c>
      <c r="H54" s="192" t="str">
        <f>IFERROR(Jahresübersicht!BJ20/Jahresübersicht!$BO20,"")</f>
        <v/>
      </c>
      <c r="I54" s="192" t="str">
        <f>IFERROR(Jahresübersicht!BK20/Jahresübersicht!$BO20,"")</f>
        <v/>
      </c>
      <c r="J54" s="192" t="str">
        <f>IFERROR(Jahresübersicht!BL20/Jahresübersicht!$BO20,"")</f>
        <v/>
      </c>
      <c r="K54" s="192" t="str">
        <f>IFERROR(Jahresübersicht!BM20/Jahresübersicht!$BO20,"")</f>
        <v/>
      </c>
      <c r="L54" s="192" t="str">
        <f>IFERROR(Jahresübersicht!BN20/Jahresübersicht!$BO20,"")</f>
        <v/>
      </c>
    </row>
    <row r="55" spans="1:12" ht="15" x14ac:dyDescent="0.25">
      <c r="A55" s="182" t="s">
        <v>13</v>
      </c>
      <c r="B55" s="192" t="str">
        <f>IFERROR(Jahresübersicht!BD21/Jahresübersicht!$BO21,"")</f>
        <v/>
      </c>
      <c r="C55" s="192" t="str">
        <f>IFERROR(Jahresübersicht!BE21/Jahresübersicht!$BO21,"")</f>
        <v/>
      </c>
      <c r="D55" s="192" t="str">
        <f>IFERROR(Jahresübersicht!BF21/Jahresübersicht!$BO21,"")</f>
        <v/>
      </c>
      <c r="E55" s="192" t="str">
        <f>IFERROR(Jahresübersicht!BG21/Jahresübersicht!$BO21,"")</f>
        <v/>
      </c>
      <c r="F55" s="192" t="str">
        <f>IFERROR(Jahresübersicht!BH21/Jahresübersicht!$BO21,"")</f>
        <v/>
      </c>
      <c r="G55" s="192" t="str">
        <f>IFERROR(Jahresübersicht!BI21/Jahresübersicht!$BO21,"")</f>
        <v/>
      </c>
      <c r="H55" s="192" t="str">
        <f>IFERROR(Jahresübersicht!BJ21/Jahresübersicht!$BO21,"")</f>
        <v/>
      </c>
      <c r="I55" s="192" t="str">
        <f>IFERROR(Jahresübersicht!BK21/Jahresübersicht!$BO21,"")</f>
        <v/>
      </c>
      <c r="J55" s="192" t="str">
        <f>IFERROR(Jahresübersicht!BL21/Jahresübersicht!$BO21,"")</f>
        <v/>
      </c>
      <c r="K55" s="192" t="str">
        <f>IFERROR(Jahresübersicht!BM21/Jahresübersicht!$BO21,"")</f>
        <v/>
      </c>
      <c r="L55" s="192" t="str">
        <f>IFERROR(Jahresübersicht!BN21/Jahresübersicht!$BO21,"")</f>
        <v/>
      </c>
    </row>
    <row r="56" spans="1:12" ht="15" x14ac:dyDescent="0.25">
      <c r="A56" s="183" t="s">
        <v>16</v>
      </c>
      <c r="B56" s="193" t="str">
        <f>IFERROR(Jahresübersicht!BD22/Jahresübersicht!$BO22,"")</f>
        <v/>
      </c>
      <c r="C56" s="193" t="str">
        <f>IFERROR(Jahresübersicht!BE22/Jahresübersicht!$BO22,"")</f>
        <v/>
      </c>
      <c r="D56" s="193" t="str">
        <f>IFERROR(Jahresübersicht!BF22/Jahresübersicht!$BO22,"")</f>
        <v/>
      </c>
      <c r="E56" s="193" t="str">
        <f>IFERROR(Jahresübersicht!BG22/Jahresübersicht!$BO22,"")</f>
        <v/>
      </c>
      <c r="F56" s="193" t="str">
        <f>IFERROR(Jahresübersicht!BH22/Jahresübersicht!$BO22,"")</f>
        <v/>
      </c>
      <c r="G56" s="193" t="str">
        <f>IFERROR(Jahresübersicht!BI22/Jahresübersicht!$BO22,"")</f>
        <v/>
      </c>
      <c r="H56" s="193" t="str">
        <f>IFERROR(Jahresübersicht!BJ22/Jahresübersicht!$BO22,"")</f>
        <v/>
      </c>
      <c r="I56" s="193" t="str">
        <f>IFERROR(Jahresübersicht!BK22/Jahresübersicht!$BO22,"")</f>
        <v/>
      </c>
      <c r="J56" s="193" t="str">
        <f>IFERROR(Jahresübersicht!BL22/Jahresübersicht!$BO22,"")</f>
        <v/>
      </c>
      <c r="K56" s="193" t="str">
        <f>IFERROR(Jahresübersicht!BM22/Jahresübersicht!$BO22,"")</f>
        <v/>
      </c>
      <c r="L56" s="193" t="str">
        <f>IFERROR(Jahresübersicht!BN22/Jahresübersicht!$BO22,"")</f>
        <v/>
      </c>
    </row>
  </sheetData>
  <sheetProtection sheet="1" objects="1" scenarios="1"/>
  <customSheetViews>
    <customSheetView guid="{ABE79C96-2E0F-4520-AE53-F9D8E3E6E306}" scale="70" fitToPage="1" topLeftCell="A22">
      <selection activeCell="J19" sqref="J19"/>
      <pageMargins left="0.70866141732283472" right="0.70866141732283472" top="0.78740157480314965" bottom="0.78740157480314965" header="0.31496062992125984" footer="0.31496062992125984"/>
      <pageSetup paperSize="9" scale="55" orientation="landscape" r:id="rId1"/>
    </customSheetView>
    <customSheetView guid="{2BF7C73E-08BD-4C12-9842-2B30C9550D3C}" scale="70" fitToPage="1" topLeftCell="A22">
      <selection activeCell="J19" sqref="J19"/>
      <pageMargins left="0.70866141732283472" right="0.70866141732283472" top="0.78740157480314965" bottom="0.78740157480314965" header="0.31496062992125984" footer="0.31496062992125984"/>
      <pageSetup paperSize="9" scale="55" orientation="landscape" r:id="rId2"/>
    </customSheetView>
  </customSheetViews>
  <conditionalFormatting sqref="B43:J43 L43">
    <cfRule type="cellIs" dxfId="71" priority="3" operator="equal">
      <formula>0</formula>
    </cfRule>
  </conditionalFormatting>
  <conditionalFormatting sqref="K43">
    <cfRule type="cellIs" dxfId="70" priority="1" operator="equal">
      <formula>0</formula>
    </cfRule>
  </conditionalFormatting>
  <pageMargins left="0.70866141732283472" right="0.70866141732283472" top="0.78740157480314965" bottom="0.78740157480314965" header="0.31496062992125984" footer="0.31496062992125984"/>
  <pageSetup paperSize="9" scale="55"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11"/>
  <sheetViews>
    <sheetView topLeftCell="A46" zoomScale="70" zoomScaleNormal="70" workbookViewId="0">
      <selection activeCell="G20" sqref="G20"/>
    </sheetView>
  </sheetViews>
  <sheetFormatPr baseColWidth="10" defaultRowHeight="14.25" x14ac:dyDescent="0.2"/>
  <cols>
    <col min="2" max="2" width="12.25" customWidth="1"/>
    <col min="3" max="3" width="13.25" customWidth="1"/>
    <col min="4" max="4" width="19.875" customWidth="1"/>
    <col min="6" max="6" width="22.375" customWidth="1"/>
    <col min="15" max="15" width="21.625" customWidth="1"/>
  </cols>
  <sheetData>
    <row r="1" spans="1:21" x14ac:dyDescent="0.2">
      <c r="A1" s="29" t="s">
        <v>77</v>
      </c>
      <c r="B1" s="30"/>
      <c r="C1" s="30"/>
      <c r="D1" s="30"/>
      <c r="E1" s="30"/>
      <c r="F1" s="30"/>
      <c r="G1" s="30"/>
      <c r="H1" s="30"/>
      <c r="I1" s="30"/>
      <c r="J1" s="30"/>
      <c r="K1" s="30"/>
      <c r="L1" s="30"/>
      <c r="M1" s="30"/>
      <c r="N1" s="30"/>
      <c r="O1" s="30"/>
      <c r="P1" s="30"/>
    </row>
    <row r="2" spans="1:21" x14ac:dyDescent="0.2">
      <c r="A2" s="295" t="s">
        <v>107</v>
      </c>
      <c r="B2" s="295"/>
      <c r="C2" s="295"/>
      <c r="D2" s="30"/>
      <c r="E2" s="31" t="s">
        <v>106</v>
      </c>
      <c r="F2" s="31"/>
      <c r="G2" s="31"/>
      <c r="H2" s="32"/>
      <c r="I2" s="32"/>
      <c r="J2" s="32"/>
      <c r="K2" s="32"/>
      <c r="L2" s="30"/>
      <c r="M2" s="30"/>
      <c r="N2" s="30"/>
      <c r="O2" s="30"/>
      <c r="P2" s="30"/>
    </row>
    <row r="3" spans="1:21" x14ac:dyDescent="0.2">
      <c r="A3" s="33" t="s">
        <v>92</v>
      </c>
      <c r="B3" s="33" t="s">
        <v>93</v>
      </c>
      <c r="C3" s="33" t="s">
        <v>142</v>
      </c>
      <c r="D3" s="30"/>
      <c r="E3" s="32" t="s">
        <v>133</v>
      </c>
      <c r="F3" s="34" t="s">
        <v>78</v>
      </c>
      <c r="G3" s="32" t="s">
        <v>79</v>
      </c>
      <c r="H3" s="34" t="s">
        <v>80</v>
      </c>
      <c r="I3" s="32" t="s">
        <v>81</v>
      </c>
      <c r="J3" s="34" t="s">
        <v>82</v>
      </c>
      <c r="K3" s="32" t="s">
        <v>83</v>
      </c>
      <c r="L3" s="34" t="s">
        <v>84</v>
      </c>
      <c r="M3" s="32" t="s">
        <v>85</v>
      </c>
      <c r="N3" s="34" t="s">
        <v>86</v>
      </c>
      <c r="O3" s="32" t="s">
        <v>87</v>
      </c>
      <c r="P3" s="34" t="s">
        <v>88</v>
      </c>
      <c r="Q3" s="32" t="s">
        <v>89</v>
      </c>
      <c r="R3" s="32" t="s">
        <v>127</v>
      </c>
      <c r="S3" s="36" t="s">
        <v>130</v>
      </c>
      <c r="T3" s="37" t="s">
        <v>131</v>
      </c>
      <c r="U3" s="36" t="s">
        <v>132</v>
      </c>
    </row>
    <row r="4" spans="1:21" x14ac:dyDescent="0.2">
      <c r="A4" s="33">
        <f>Jahresübersicht!B22</f>
        <v>0</v>
      </c>
      <c r="B4" s="33">
        <f>Jahresübersicht!C22</f>
        <v>0</v>
      </c>
      <c r="C4" s="33">
        <f>Jahresübersicht!D22</f>
        <v>0</v>
      </c>
      <c r="D4" s="30"/>
      <c r="E4" s="32">
        <f>Jahresübersicht!F22</f>
        <v>0</v>
      </c>
      <c r="F4" s="32">
        <f>Jahresübersicht!G22+Jahresübersicht!H22+Jahresübersicht!I22</f>
        <v>0</v>
      </c>
      <c r="G4" s="32">
        <f>Jahresübersicht!J22+Jahresübersicht!K22+Jahresübersicht!L22</f>
        <v>0</v>
      </c>
      <c r="H4" s="32">
        <f>Jahresübersicht!M22+Jahresübersicht!N22+Jahresübersicht!O22</f>
        <v>0</v>
      </c>
      <c r="I4" s="32">
        <f>Jahresübersicht!P22+Jahresübersicht!Q22+Jahresübersicht!R22</f>
        <v>0</v>
      </c>
      <c r="J4" s="32">
        <f>Jahresübersicht!S22+Jahresübersicht!T22+Jahresübersicht!U22</f>
        <v>0</v>
      </c>
      <c r="K4" s="32">
        <f>Jahresübersicht!V22+Jahresübersicht!W22+Jahresübersicht!X22</f>
        <v>0</v>
      </c>
      <c r="L4" s="32">
        <f>Jahresübersicht!Y22+Jahresübersicht!Z22+Jahresübersicht!AA22</f>
        <v>0</v>
      </c>
      <c r="M4" s="32">
        <f>Jahresübersicht!AB22+Jahresübersicht!AC22+Jahresübersicht!AD22</f>
        <v>0</v>
      </c>
      <c r="N4" s="32">
        <f>Jahresübersicht!AE22+Jahresübersicht!AF22+Jahresübersicht!AG22</f>
        <v>0</v>
      </c>
      <c r="O4" s="32">
        <f>Jahresübersicht!AH22+Jahresübersicht!AI22+Jahresübersicht!AJ22</f>
        <v>0</v>
      </c>
      <c r="P4" s="32">
        <f>Jahresübersicht!AK22+Jahresübersicht!AL22+Jahresübersicht!AM22</f>
        <v>0</v>
      </c>
      <c r="Q4" s="32">
        <f>Jahresübersicht!AN22+Jahresübersicht!AO22+Jahresübersicht!AP22</f>
        <v>0</v>
      </c>
      <c r="R4" s="32">
        <f>Jahresübersicht!AQ22+Jahresübersicht!AR22+Jahresübersicht!AS22</f>
        <v>0</v>
      </c>
      <c r="S4" s="32">
        <f>Jahresübersicht!AT22+Jahresübersicht!AU22+Jahresübersicht!AV22</f>
        <v>0</v>
      </c>
      <c r="T4" s="32">
        <f>Jahresübersicht!AW22+Jahresübersicht!AX22+Jahresübersicht!AY22</f>
        <v>0</v>
      </c>
      <c r="U4" s="32">
        <f>Jahresübersicht!AZ22+Jahresübersicht!BA22+Jahresübersicht!BB22</f>
        <v>0</v>
      </c>
    </row>
    <row r="5" spans="1:21" x14ac:dyDescent="0.2">
      <c r="A5" s="35"/>
      <c r="B5" s="35"/>
      <c r="C5" s="35"/>
      <c r="D5" s="30"/>
      <c r="E5" s="30"/>
      <c r="F5" s="30"/>
      <c r="G5" s="30"/>
      <c r="H5" s="30"/>
      <c r="I5" s="30"/>
      <c r="J5" s="30"/>
      <c r="K5" s="30"/>
      <c r="L5" s="30"/>
      <c r="M5" s="30"/>
      <c r="N5" s="30"/>
      <c r="O5" s="30"/>
      <c r="P5" s="30"/>
    </row>
    <row r="6" spans="1:21" x14ac:dyDescent="0.2">
      <c r="A6" s="30"/>
      <c r="B6" s="30"/>
      <c r="C6" s="30"/>
      <c r="D6" s="30"/>
      <c r="E6" s="30"/>
      <c r="F6" s="30"/>
      <c r="G6" s="30"/>
      <c r="H6" s="30"/>
      <c r="I6" s="30"/>
      <c r="J6" s="30"/>
      <c r="K6" s="30"/>
      <c r="L6" s="30"/>
      <c r="M6" s="30"/>
      <c r="N6" s="30"/>
      <c r="O6" s="30"/>
      <c r="P6" s="30"/>
    </row>
    <row r="7" spans="1:21" x14ac:dyDescent="0.2">
      <c r="A7" s="296" t="s">
        <v>50</v>
      </c>
      <c r="B7" s="297"/>
      <c r="C7" s="297"/>
      <c r="D7" s="297"/>
      <c r="E7" s="297"/>
      <c r="F7" s="297"/>
      <c r="G7" s="297"/>
      <c r="H7" s="297"/>
      <c r="I7" s="297"/>
      <c r="J7" s="297"/>
      <c r="K7" s="297"/>
      <c r="L7" s="297"/>
      <c r="M7" s="297"/>
      <c r="N7" s="297"/>
      <c r="O7" s="298"/>
      <c r="P7" s="35"/>
    </row>
    <row r="8" spans="1:21" ht="57.6" customHeight="1" x14ac:dyDescent="0.2">
      <c r="A8" s="132" t="str">
        <f>Jahresübersicht!BD8</f>
        <v>Einzelarbeit</v>
      </c>
      <c r="B8" s="132" t="str">
        <f>Jahresübersicht!BE8</f>
        <v>offenes Angebot</v>
      </c>
      <c r="C8" s="132" t="str">
        <f>Jahresübersicht!BF8</f>
        <v>Gruppenangebot</v>
      </c>
      <c r="D8" s="132" t="str">
        <f>Jahresübersicht!BG8</f>
        <v>Gruppenangebot in Kooperation mit außerschulischen Akteur:innen</v>
      </c>
      <c r="E8" s="132" t="str">
        <f>Jahresübersicht!BH8</f>
        <v>Beteiligungsprojekt</v>
      </c>
      <c r="F8" s="132" t="str">
        <f>Jahresübersicht!BI8</f>
        <v>Arbeit mit Erziehenden</v>
      </c>
      <c r="G8" s="132" t="str">
        <f>Jahresübersicht!BJ8</f>
        <v>Angebot für Erziehende</v>
      </c>
      <c r="H8" s="132" t="str">
        <f>Jahresübersicht!BK8</f>
        <v>Angebot in Kooperation</v>
      </c>
      <c r="I8" s="132" t="str">
        <f>Jahresübersicht!BL8</f>
        <v>Ausflug/Exkursion</v>
      </c>
      <c r="J8" s="132" t="str">
        <f>Jahresübersicht!BM8</f>
        <v>Fahrt mit Übernachtung</v>
      </c>
      <c r="K8" s="132" t="e">
        <f>Jahresübersicht!#REF!</f>
        <v>#REF!</v>
      </c>
      <c r="L8" s="132" t="e">
        <f>Jahresübersicht!#REF!</f>
        <v>#REF!</v>
      </c>
      <c r="M8" s="132" t="e">
        <f>Jahresübersicht!#REF!</f>
        <v>#REF!</v>
      </c>
      <c r="N8" s="132" t="e">
        <f>Jahresübersicht!#REF!</f>
        <v>#REF!</v>
      </c>
      <c r="O8" s="132" t="str">
        <f>Jahresübersicht!BN8</f>
        <v>Multiplikator:innenarbeit</v>
      </c>
    </row>
    <row r="9" spans="1:21" x14ac:dyDescent="0.2">
      <c r="A9" s="38">
        <f>Jahresübersicht!BD22</f>
        <v>0</v>
      </c>
      <c r="B9" s="38">
        <f>Jahresübersicht!BE22</f>
        <v>0</v>
      </c>
      <c r="C9" s="38">
        <f>Jahresübersicht!BF22</f>
        <v>0</v>
      </c>
      <c r="D9" s="38">
        <f>Jahresübersicht!BG22</f>
        <v>0</v>
      </c>
      <c r="E9" s="38">
        <f>Jahresübersicht!BH22</f>
        <v>0</v>
      </c>
      <c r="F9" s="38">
        <f>Jahresübersicht!BI22</f>
        <v>0</v>
      </c>
      <c r="G9" s="38">
        <f>Jahresübersicht!BJ22</f>
        <v>0</v>
      </c>
      <c r="H9" s="38">
        <f>Jahresübersicht!BK22</f>
        <v>0</v>
      </c>
      <c r="I9" s="38">
        <f>Jahresübersicht!BL22</f>
        <v>0</v>
      </c>
      <c r="J9" s="38">
        <f>Jahresübersicht!BM22</f>
        <v>0</v>
      </c>
      <c r="K9" s="38" t="e">
        <f>Jahresübersicht!#REF!</f>
        <v>#REF!</v>
      </c>
      <c r="L9" s="38" t="e">
        <f>Jahresübersicht!#REF!</f>
        <v>#REF!</v>
      </c>
      <c r="M9" s="38" t="e">
        <f>Jahresübersicht!#REF!</f>
        <v>#REF!</v>
      </c>
      <c r="N9" s="38" t="e">
        <f>Jahresübersicht!#REF!</f>
        <v>#REF!</v>
      </c>
      <c r="O9" s="38">
        <f>Jahresübersicht!BN22</f>
        <v>0</v>
      </c>
    </row>
    <row r="11" spans="1:21" x14ac:dyDescent="0.2">
      <c r="A11" s="39" t="s">
        <v>53</v>
      </c>
      <c r="B11" s="35"/>
      <c r="C11" s="35"/>
      <c r="D11" s="35"/>
      <c r="E11" s="35"/>
      <c r="F11" s="35"/>
    </row>
    <row r="12" spans="1:21" ht="48" customHeight="1" x14ac:dyDescent="0.2">
      <c r="A12" s="133" t="s">
        <v>109</v>
      </c>
      <c r="B12" s="133" t="s">
        <v>76</v>
      </c>
      <c r="C12" s="133"/>
      <c r="D12" s="133"/>
      <c r="E12" s="133"/>
      <c r="F12" s="133" t="s">
        <v>90</v>
      </c>
    </row>
    <row r="13" spans="1:21" x14ac:dyDescent="0.2">
      <c r="A13" s="189">
        <f>Jahresübersicht!BP22</f>
        <v>0</v>
      </c>
      <c r="B13" s="189">
        <f>Jahresübersicht!BQ22</f>
        <v>0</v>
      </c>
      <c r="C13" s="189" t="e">
        <f>Jahresübersicht!#REF!</f>
        <v>#REF!</v>
      </c>
      <c r="D13" s="189" t="e">
        <f>Jahresübersicht!#REF!</f>
        <v>#REF!</v>
      </c>
      <c r="E13" s="189" t="e">
        <f>Jahresübersicht!#REF!</f>
        <v>#REF!</v>
      </c>
      <c r="F13" s="189">
        <f>Jahresübersicht!BR22</f>
        <v>0</v>
      </c>
    </row>
    <row r="15" spans="1:21" x14ac:dyDescent="0.2">
      <c r="A15" s="43" t="s">
        <v>91</v>
      </c>
      <c r="B15" s="35"/>
      <c r="C15" s="35"/>
      <c r="D15" s="35"/>
    </row>
    <row r="16" spans="1:21" x14ac:dyDescent="0.2">
      <c r="A16" s="39" t="s">
        <v>51</v>
      </c>
      <c r="B16" s="35"/>
      <c r="C16" s="35"/>
      <c r="D16" s="35"/>
    </row>
    <row r="17" spans="1:8" x14ac:dyDescent="0.2">
      <c r="A17" s="32"/>
      <c r="B17" s="44" t="s">
        <v>92</v>
      </c>
      <c r="C17" s="45" t="s">
        <v>93</v>
      </c>
      <c r="D17" s="45" t="s">
        <v>142</v>
      </c>
    </row>
    <row r="18" spans="1:8" x14ac:dyDescent="0.2">
      <c r="A18" s="32" t="s">
        <v>2</v>
      </c>
      <c r="B18" s="46">
        <f>Jahresübersicht!B10</f>
        <v>0</v>
      </c>
      <c r="C18" s="47">
        <f>Jahresübersicht!C10</f>
        <v>0</v>
      </c>
      <c r="D18" s="47">
        <f>Jahresübersicht!D10</f>
        <v>0</v>
      </c>
    </row>
    <row r="19" spans="1:8" x14ac:dyDescent="0.2">
      <c r="A19" s="32" t="s">
        <v>3</v>
      </c>
      <c r="B19" s="46">
        <f>Jahresübersicht!B11</f>
        <v>0</v>
      </c>
      <c r="C19" s="47">
        <f>Jahresübersicht!C11</f>
        <v>0</v>
      </c>
      <c r="D19" s="46">
        <f>Jahresübersicht!D11</f>
        <v>0</v>
      </c>
    </row>
    <row r="20" spans="1:8" x14ac:dyDescent="0.2">
      <c r="A20" s="32" t="s">
        <v>4</v>
      </c>
      <c r="B20" s="46">
        <f>Jahresübersicht!B12</f>
        <v>0</v>
      </c>
      <c r="C20" s="47">
        <f>Jahresübersicht!C12</f>
        <v>0</v>
      </c>
      <c r="D20" s="47">
        <f>Jahresübersicht!D12</f>
        <v>0</v>
      </c>
    </row>
    <row r="21" spans="1:8" x14ac:dyDescent="0.2">
      <c r="A21" s="32" t="s">
        <v>5</v>
      </c>
      <c r="B21" s="46">
        <f>Jahresübersicht!B13</f>
        <v>0</v>
      </c>
      <c r="C21" s="47">
        <f>Jahresübersicht!C13</f>
        <v>0</v>
      </c>
      <c r="D21" s="46">
        <f>Jahresübersicht!D13</f>
        <v>0</v>
      </c>
    </row>
    <row r="22" spans="1:8" x14ac:dyDescent="0.2">
      <c r="A22" s="32" t="s">
        <v>6</v>
      </c>
      <c r="B22" s="46">
        <f>Jahresübersicht!B14</f>
        <v>0</v>
      </c>
      <c r="C22" s="47">
        <f>Jahresübersicht!C14</f>
        <v>0</v>
      </c>
      <c r="D22" s="47">
        <f>Jahresübersicht!D14</f>
        <v>0</v>
      </c>
    </row>
    <row r="23" spans="1:8" x14ac:dyDescent="0.2">
      <c r="A23" s="32" t="s">
        <v>7</v>
      </c>
      <c r="B23" s="46">
        <f>Jahresübersicht!B15</f>
        <v>0</v>
      </c>
      <c r="C23" s="47">
        <f>Jahresübersicht!C15</f>
        <v>0</v>
      </c>
      <c r="D23" s="46">
        <f>Jahresübersicht!D15</f>
        <v>0</v>
      </c>
    </row>
    <row r="24" spans="1:8" x14ac:dyDescent="0.2">
      <c r="A24" s="32" t="s">
        <v>8</v>
      </c>
      <c r="B24" s="46">
        <f>Jahresübersicht!B16</f>
        <v>0</v>
      </c>
      <c r="C24" s="47">
        <f>Jahresübersicht!C16</f>
        <v>0</v>
      </c>
      <c r="D24" s="47">
        <f>Jahresübersicht!D16</f>
        <v>0</v>
      </c>
    </row>
    <row r="25" spans="1:8" x14ac:dyDescent="0.2">
      <c r="A25" s="32" t="s">
        <v>9</v>
      </c>
      <c r="B25" s="46">
        <f>Jahresübersicht!B17</f>
        <v>0</v>
      </c>
      <c r="C25" s="47">
        <f>Jahresübersicht!C17</f>
        <v>0</v>
      </c>
      <c r="D25" s="46">
        <f>Jahresübersicht!D17</f>
        <v>0</v>
      </c>
    </row>
    <row r="26" spans="1:8" x14ac:dyDescent="0.2">
      <c r="A26" s="32" t="s">
        <v>10</v>
      </c>
      <c r="B26" s="46">
        <f>Jahresübersicht!B18</f>
        <v>0</v>
      </c>
      <c r="C26" s="47">
        <f>Jahresübersicht!C18</f>
        <v>0</v>
      </c>
      <c r="D26" s="47">
        <f>Jahresübersicht!D18</f>
        <v>0</v>
      </c>
    </row>
    <row r="27" spans="1:8" x14ac:dyDescent="0.2">
      <c r="A27" s="32" t="s">
        <v>11</v>
      </c>
      <c r="B27" s="46">
        <f>Jahresübersicht!B19</f>
        <v>0</v>
      </c>
      <c r="C27" s="47">
        <f>Jahresübersicht!C19</f>
        <v>0</v>
      </c>
      <c r="D27" s="46">
        <f>Jahresübersicht!D19</f>
        <v>0</v>
      </c>
    </row>
    <row r="28" spans="1:8" x14ac:dyDescent="0.2">
      <c r="A28" s="32" t="s">
        <v>12</v>
      </c>
      <c r="B28" s="46">
        <f>Jahresübersicht!B20</f>
        <v>0</v>
      </c>
      <c r="C28" s="47">
        <f>Jahresübersicht!C20</f>
        <v>0</v>
      </c>
      <c r="D28" s="47">
        <f>Jahresübersicht!D20</f>
        <v>0</v>
      </c>
    </row>
    <row r="29" spans="1:8" x14ac:dyDescent="0.2">
      <c r="A29" s="32" t="s">
        <v>13</v>
      </c>
      <c r="B29" s="46">
        <f>Jahresübersicht!B21</f>
        <v>0</v>
      </c>
      <c r="C29" s="47">
        <f>Jahresübersicht!C21</f>
        <v>0</v>
      </c>
      <c r="D29" s="46">
        <f>Jahresübersicht!D21</f>
        <v>0</v>
      </c>
    </row>
    <row r="32" spans="1:8" x14ac:dyDescent="0.2">
      <c r="A32" s="31" t="s">
        <v>106</v>
      </c>
      <c r="B32" s="35"/>
      <c r="C32" s="35"/>
      <c r="D32" s="35"/>
      <c r="E32" s="35"/>
      <c r="F32" s="35"/>
      <c r="G32" s="35"/>
      <c r="H32" s="35"/>
    </row>
    <row r="33" spans="1:19" x14ac:dyDescent="0.2">
      <c r="A33" s="32"/>
      <c r="B33" s="45" t="s">
        <v>133</v>
      </c>
      <c r="C33" s="45" t="s">
        <v>78</v>
      </c>
      <c r="D33" s="32" t="s">
        <v>79</v>
      </c>
      <c r="E33" s="34" t="s">
        <v>80</v>
      </c>
      <c r="F33" s="32" t="s">
        <v>81</v>
      </c>
      <c r="G33" s="34" t="s">
        <v>82</v>
      </c>
      <c r="H33" s="32" t="s">
        <v>83</v>
      </c>
      <c r="I33" s="34" t="s">
        <v>84</v>
      </c>
      <c r="J33" s="32" t="s">
        <v>85</v>
      </c>
      <c r="K33" s="34" t="s">
        <v>86</v>
      </c>
      <c r="L33" s="32" t="s">
        <v>87</v>
      </c>
      <c r="M33" s="34" t="s">
        <v>88</v>
      </c>
      <c r="N33" s="32" t="s">
        <v>89</v>
      </c>
      <c r="O33" s="32" t="s">
        <v>127</v>
      </c>
      <c r="P33" s="36" t="s">
        <v>130</v>
      </c>
      <c r="Q33" s="37" t="s">
        <v>131</v>
      </c>
      <c r="R33" s="36" t="s">
        <v>132</v>
      </c>
      <c r="S33" s="129"/>
    </row>
    <row r="34" spans="1:19" x14ac:dyDescent="0.2">
      <c r="A34" s="32" t="s">
        <v>2</v>
      </c>
      <c r="B34" s="46">
        <f>Jahresübersicht!F10</f>
        <v>0</v>
      </c>
      <c r="C34" s="47">
        <f>Jahresübersicht!G10+Jahresübersicht!H10+Jahresübersicht!I10</f>
        <v>0</v>
      </c>
      <c r="D34" s="47">
        <f>Jahresübersicht!J10+Jahresübersicht!K10+Jahresübersicht!L10</f>
        <v>0</v>
      </c>
      <c r="E34" s="46">
        <f>Jahresübersicht!M10+Jahresübersicht!N10+Jahresübersicht!O10</f>
        <v>0</v>
      </c>
      <c r="F34" s="47">
        <f>Jahresübersicht!P10+Jahresübersicht!Q10+Jahresübersicht!R10</f>
        <v>0</v>
      </c>
      <c r="G34" s="47">
        <f>Jahresübersicht!S10+Jahresübersicht!T10+Jahresübersicht!U10</f>
        <v>0</v>
      </c>
      <c r="H34" s="46">
        <f>Jahresübersicht!V10+Jahresübersicht!W10+Jahresübersicht!X10</f>
        <v>0</v>
      </c>
      <c r="I34" s="47">
        <f>Jahresübersicht!Y10+Jahresübersicht!Z10+Jahresübersicht!AA10</f>
        <v>0</v>
      </c>
      <c r="J34" s="47">
        <f>Jahresübersicht!AB10+Jahresübersicht!AC10+Jahresübersicht!AD10</f>
        <v>0</v>
      </c>
      <c r="K34" s="46">
        <f>Jahresübersicht!AE10+Jahresübersicht!AF10+Jahresübersicht!AG10</f>
        <v>0</v>
      </c>
      <c r="L34" s="47">
        <f>Jahresübersicht!AH10+Jahresübersicht!AI10+Jahresübersicht!AJ10</f>
        <v>0</v>
      </c>
      <c r="M34" s="47">
        <f>Jahresübersicht!AK10+Jahresübersicht!AL10+Jahresübersicht!AM10</f>
        <v>0</v>
      </c>
      <c r="N34" s="46">
        <f>Jahresübersicht!AN10+Jahresübersicht!AO10+Jahresübersicht!AP10</f>
        <v>0</v>
      </c>
      <c r="O34" s="47">
        <f>Jahresübersicht!AQ10+Jahresübersicht!AR10+Jahresübersicht!AS10</f>
        <v>0</v>
      </c>
      <c r="P34" s="47">
        <f>Jahresübersicht!AT10+Jahresübersicht!AU10+Jahresübersicht!AV10</f>
        <v>0</v>
      </c>
      <c r="Q34" s="46">
        <f>Jahresübersicht!AW10+Jahresübersicht!AX10+Jahresübersicht!AY10</f>
        <v>0</v>
      </c>
      <c r="R34" s="47">
        <f>Jahresübersicht!AZ10+Jahresübersicht!BA10+Jahresübersicht!BB10</f>
        <v>0</v>
      </c>
      <c r="S34" s="130"/>
    </row>
    <row r="35" spans="1:19" x14ac:dyDescent="0.2">
      <c r="A35" s="32" t="s">
        <v>3</v>
      </c>
      <c r="B35" s="46">
        <f>Jahresübersicht!F11</f>
        <v>0</v>
      </c>
      <c r="C35" s="47">
        <f>Jahresübersicht!G11+Jahresübersicht!H11+Jahresübersicht!I11</f>
        <v>0</v>
      </c>
      <c r="D35" s="47">
        <f>Jahresübersicht!J11+Jahresübersicht!K11+Jahresübersicht!L11</f>
        <v>0</v>
      </c>
      <c r="E35" s="46">
        <f>Jahresübersicht!M11+Jahresübersicht!N11+Jahresübersicht!O11</f>
        <v>0</v>
      </c>
      <c r="F35" s="47">
        <f>Jahresübersicht!P11+Jahresübersicht!Q11+Jahresübersicht!R11</f>
        <v>0</v>
      </c>
      <c r="G35" s="47">
        <f>Jahresübersicht!S11+Jahresübersicht!T11+Jahresübersicht!U11</f>
        <v>0</v>
      </c>
      <c r="H35" s="46">
        <f>Jahresübersicht!V11+Jahresübersicht!W11+Jahresübersicht!X11</f>
        <v>0</v>
      </c>
      <c r="I35" s="47">
        <f>Jahresübersicht!Y11+Jahresübersicht!Z11+Jahresübersicht!AA11</f>
        <v>0</v>
      </c>
      <c r="J35" s="47">
        <f>Jahresübersicht!AB11+Jahresübersicht!AC11+Jahresübersicht!AD11</f>
        <v>0</v>
      </c>
      <c r="K35" s="46">
        <f>Jahresübersicht!AE11+Jahresübersicht!AF11+Jahresübersicht!AG11</f>
        <v>0</v>
      </c>
      <c r="L35" s="47">
        <f>Jahresübersicht!AH11+Jahresübersicht!AI11+Jahresübersicht!AJ11</f>
        <v>0</v>
      </c>
      <c r="M35" s="47">
        <f>Jahresübersicht!AK11+Jahresübersicht!AL11+Jahresübersicht!AM11</f>
        <v>0</v>
      </c>
      <c r="N35" s="46">
        <f>Jahresübersicht!AN11+Jahresübersicht!AO11+Jahresübersicht!AP11</f>
        <v>0</v>
      </c>
      <c r="O35" s="47">
        <f>Jahresübersicht!AQ11+Jahresübersicht!AR11+Jahresübersicht!AS11</f>
        <v>0</v>
      </c>
      <c r="P35" s="46"/>
      <c r="Q35" s="46">
        <f>Jahresübersicht!AW11+Jahresübersicht!AX11+Jahresübersicht!AY11</f>
        <v>0</v>
      </c>
      <c r="R35" s="47">
        <f>Jahresübersicht!AZ11+Jahresübersicht!BA11+Jahresübersicht!BB11</f>
        <v>0</v>
      </c>
      <c r="S35" s="130"/>
    </row>
    <row r="36" spans="1:19" x14ac:dyDescent="0.2">
      <c r="A36" s="32" t="s">
        <v>4</v>
      </c>
      <c r="B36" s="46">
        <f>Jahresübersicht!F12</f>
        <v>0</v>
      </c>
      <c r="C36" s="47">
        <f>Jahresübersicht!G12+Jahresübersicht!H12+Jahresübersicht!I12</f>
        <v>0</v>
      </c>
      <c r="D36" s="47">
        <f>Jahresübersicht!J12+Jahresübersicht!K12+Jahresübersicht!L12</f>
        <v>0</v>
      </c>
      <c r="E36" s="46">
        <f>Jahresübersicht!M12+Jahresübersicht!N12+Jahresübersicht!O12</f>
        <v>0</v>
      </c>
      <c r="F36" s="47">
        <f>Jahresübersicht!P12+Jahresübersicht!Q12+Jahresübersicht!R12</f>
        <v>0</v>
      </c>
      <c r="G36" s="47">
        <f>Jahresübersicht!S12+Jahresübersicht!T12+Jahresübersicht!U12</f>
        <v>0</v>
      </c>
      <c r="H36" s="46">
        <f>Jahresübersicht!V12+Jahresübersicht!W12+Jahresübersicht!X12</f>
        <v>0</v>
      </c>
      <c r="I36" s="47">
        <f>Jahresübersicht!Y12+Jahresübersicht!Z12+Jahresübersicht!AA12</f>
        <v>0</v>
      </c>
      <c r="J36" s="47">
        <f>Jahresübersicht!AB12+Jahresübersicht!AC12+Jahresübersicht!AD12</f>
        <v>0</v>
      </c>
      <c r="K36" s="46">
        <f>Jahresübersicht!AE12+Jahresübersicht!AF12+Jahresübersicht!AG12</f>
        <v>0</v>
      </c>
      <c r="L36" s="47">
        <f>Jahresübersicht!AH12+Jahresübersicht!AI12+Jahresübersicht!AJ12</f>
        <v>0</v>
      </c>
      <c r="M36" s="47">
        <f>Jahresübersicht!AK12+Jahresübersicht!AL12+Jahresübersicht!AM12</f>
        <v>0</v>
      </c>
      <c r="N36" s="46">
        <f>Jahresübersicht!AN12+Jahresübersicht!AO12+Jahresübersicht!AP12</f>
        <v>0</v>
      </c>
      <c r="O36" s="47">
        <f>Jahresübersicht!AQ12+Jahresübersicht!AR12+Jahresübersicht!AS12</f>
        <v>0</v>
      </c>
      <c r="P36" s="47"/>
      <c r="Q36" s="46">
        <f>Jahresübersicht!AW12+Jahresübersicht!AX12+Jahresübersicht!AY12</f>
        <v>0</v>
      </c>
      <c r="R36" s="47">
        <f>Jahresübersicht!AZ12+Jahresübersicht!BA12+Jahresübersicht!BB12</f>
        <v>0</v>
      </c>
      <c r="S36" s="130"/>
    </row>
    <row r="37" spans="1:19" x14ac:dyDescent="0.2">
      <c r="A37" s="32" t="s">
        <v>5</v>
      </c>
      <c r="B37" s="46">
        <f>Jahresübersicht!F13</f>
        <v>0</v>
      </c>
      <c r="C37" s="47">
        <f>Jahresübersicht!G13+Jahresübersicht!H13+Jahresübersicht!I13</f>
        <v>0</v>
      </c>
      <c r="D37" s="47">
        <f>Jahresübersicht!J13+Jahresübersicht!K13+Jahresübersicht!L13</f>
        <v>0</v>
      </c>
      <c r="E37" s="46">
        <f>Jahresübersicht!M13+Jahresübersicht!N13+Jahresübersicht!O13</f>
        <v>0</v>
      </c>
      <c r="F37" s="47">
        <f>Jahresübersicht!P13+Jahresübersicht!Q13+Jahresübersicht!R13</f>
        <v>0</v>
      </c>
      <c r="G37" s="47">
        <f>Jahresübersicht!S13+Jahresübersicht!T13+Jahresübersicht!U13</f>
        <v>0</v>
      </c>
      <c r="H37" s="46">
        <f>Jahresübersicht!V13+Jahresübersicht!W13+Jahresübersicht!X13</f>
        <v>0</v>
      </c>
      <c r="I37" s="47">
        <f>Jahresübersicht!Y13+Jahresübersicht!Z13+Jahresübersicht!AA13</f>
        <v>0</v>
      </c>
      <c r="J37" s="47">
        <f>Jahresübersicht!AB13+Jahresübersicht!AC13+Jahresübersicht!AD13</f>
        <v>0</v>
      </c>
      <c r="K37" s="46">
        <f>Jahresübersicht!AE13+Jahresübersicht!AF13+Jahresübersicht!AG13</f>
        <v>0</v>
      </c>
      <c r="L37" s="47">
        <f>Jahresübersicht!AH13+Jahresübersicht!AI13+Jahresübersicht!AJ13</f>
        <v>0</v>
      </c>
      <c r="M37" s="47">
        <f>Jahresübersicht!AK13+Jahresübersicht!AL13+Jahresübersicht!AM13</f>
        <v>0</v>
      </c>
      <c r="N37" s="46">
        <f>Jahresübersicht!AN13+Jahresübersicht!AO13+Jahresübersicht!AP13</f>
        <v>0</v>
      </c>
      <c r="O37" s="47">
        <f>Jahresübersicht!AQ13+Jahresübersicht!AR13+Jahresübersicht!AS13</f>
        <v>0</v>
      </c>
      <c r="P37" s="46"/>
      <c r="Q37" s="46">
        <f>Jahresübersicht!AW13+Jahresübersicht!AX13+Jahresübersicht!AY13</f>
        <v>0</v>
      </c>
      <c r="R37" s="47">
        <f>Jahresübersicht!AZ13+Jahresübersicht!BA13+Jahresübersicht!BB13</f>
        <v>0</v>
      </c>
      <c r="S37" s="130"/>
    </row>
    <row r="38" spans="1:19" x14ac:dyDescent="0.2">
      <c r="A38" s="32" t="s">
        <v>6</v>
      </c>
      <c r="B38" s="46">
        <f>Jahresübersicht!F14</f>
        <v>0</v>
      </c>
      <c r="C38" s="47">
        <f>Jahresübersicht!G14+Jahresübersicht!H14+Jahresübersicht!I14</f>
        <v>0</v>
      </c>
      <c r="D38" s="47">
        <f>Jahresübersicht!J14+Jahresübersicht!K14+Jahresübersicht!L14</f>
        <v>0</v>
      </c>
      <c r="E38" s="46">
        <f>Jahresübersicht!M14+Jahresübersicht!N14+Jahresübersicht!O14</f>
        <v>0</v>
      </c>
      <c r="F38" s="47">
        <f>Jahresübersicht!P14+Jahresübersicht!Q14+Jahresübersicht!R14</f>
        <v>0</v>
      </c>
      <c r="G38" s="47">
        <f>Jahresübersicht!S14+Jahresübersicht!T14+Jahresübersicht!U14</f>
        <v>0</v>
      </c>
      <c r="H38" s="46">
        <f>Jahresübersicht!V14+Jahresübersicht!W14+Jahresübersicht!X14</f>
        <v>0</v>
      </c>
      <c r="I38" s="47">
        <f>Jahresübersicht!Y14+Jahresübersicht!Z14+Jahresübersicht!AA14</f>
        <v>0</v>
      </c>
      <c r="J38" s="47">
        <f>Jahresübersicht!AB14+Jahresübersicht!AC14+Jahresübersicht!AD14</f>
        <v>0</v>
      </c>
      <c r="K38" s="46">
        <f>Jahresübersicht!AE14+Jahresübersicht!AF14+Jahresübersicht!AG14</f>
        <v>0</v>
      </c>
      <c r="L38" s="47">
        <f>Jahresübersicht!AH14+Jahresübersicht!AI14+Jahresübersicht!AJ14</f>
        <v>0</v>
      </c>
      <c r="M38" s="47">
        <f>Jahresübersicht!AK14+Jahresübersicht!AL14+Jahresübersicht!AM14</f>
        <v>0</v>
      </c>
      <c r="N38" s="46">
        <f>Jahresübersicht!AN14+Jahresübersicht!AO14+Jahresübersicht!AP14</f>
        <v>0</v>
      </c>
      <c r="O38" s="47">
        <f>Jahresübersicht!AQ14+Jahresübersicht!AR14+Jahresübersicht!AS14</f>
        <v>0</v>
      </c>
      <c r="P38" s="47"/>
      <c r="Q38" s="46">
        <f>Jahresübersicht!AW14+Jahresübersicht!AX14+Jahresübersicht!AY14</f>
        <v>0</v>
      </c>
      <c r="R38" s="47">
        <f>Jahresübersicht!AZ14+Jahresübersicht!BA14+Jahresübersicht!BB14</f>
        <v>0</v>
      </c>
      <c r="S38" s="130"/>
    </row>
    <row r="39" spans="1:19" x14ac:dyDescent="0.2">
      <c r="A39" s="48" t="s">
        <v>7</v>
      </c>
      <c r="B39" s="46">
        <f>Jahresübersicht!F15</f>
        <v>0</v>
      </c>
      <c r="C39" s="47">
        <f>Jahresübersicht!G15+Jahresübersicht!H15+Jahresübersicht!I15</f>
        <v>0</v>
      </c>
      <c r="D39" s="47">
        <f>Jahresübersicht!J15+Jahresübersicht!K15+Jahresübersicht!L15</f>
        <v>0</v>
      </c>
      <c r="E39" s="46">
        <f>Jahresübersicht!M15+Jahresübersicht!N15+Jahresübersicht!O15</f>
        <v>0</v>
      </c>
      <c r="F39" s="47">
        <f>Jahresübersicht!P15+Jahresübersicht!Q15+Jahresübersicht!R15</f>
        <v>0</v>
      </c>
      <c r="G39" s="47">
        <f>Jahresübersicht!S15+Jahresübersicht!T15+Jahresübersicht!U15</f>
        <v>0</v>
      </c>
      <c r="H39" s="46">
        <f>Jahresübersicht!V15+Jahresübersicht!W15+Jahresübersicht!X15</f>
        <v>0</v>
      </c>
      <c r="I39" s="47">
        <f>Jahresübersicht!Y15+Jahresübersicht!Z15+Jahresübersicht!AA15</f>
        <v>0</v>
      </c>
      <c r="J39" s="47">
        <f>Jahresübersicht!AB15+Jahresübersicht!AC15+Jahresübersicht!AD15</f>
        <v>0</v>
      </c>
      <c r="K39" s="46">
        <f>Jahresübersicht!AE15+Jahresübersicht!AF15+Jahresübersicht!AG15</f>
        <v>0</v>
      </c>
      <c r="L39" s="47">
        <f>Jahresübersicht!AH15+Jahresübersicht!AI15+Jahresübersicht!AJ15</f>
        <v>0</v>
      </c>
      <c r="M39" s="47">
        <f>Jahresübersicht!AK15+Jahresübersicht!AL15+Jahresübersicht!AM15</f>
        <v>0</v>
      </c>
      <c r="N39" s="46">
        <f>Jahresübersicht!AN15+Jahresübersicht!AO15+Jahresübersicht!AP15</f>
        <v>0</v>
      </c>
      <c r="O39" s="47">
        <f>Jahresübersicht!AQ15+Jahresübersicht!AR15+Jahresübersicht!AS15</f>
        <v>0</v>
      </c>
      <c r="P39" s="46"/>
      <c r="Q39" s="46">
        <f>Jahresübersicht!AW15+Jahresübersicht!AX15+Jahresübersicht!AY15</f>
        <v>0</v>
      </c>
      <c r="R39" s="47">
        <f>Jahresübersicht!AZ15+Jahresübersicht!BA15+Jahresübersicht!BB15</f>
        <v>0</v>
      </c>
      <c r="S39" s="130"/>
    </row>
    <row r="40" spans="1:19" x14ac:dyDescent="0.2">
      <c r="A40" s="48" t="s">
        <v>8</v>
      </c>
      <c r="B40" s="46">
        <f>Jahresübersicht!F16</f>
        <v>0</v>
      </c>
      <c r="C40" s="47">
        <f>Jahresübersicht!G16+Jahresübersicht!H16+Jahresübersicht!I16</f>
        <v>0</v>
      </c>
      <c r="D40" s="47">
        <f>Jahresübersicht!J16+Jahresübersicht!K16+Jahresübersicht!L16</f>
        <v>0</v>
      </c>
      <c r="E40" s="46">
        <f>Jahresübersicht!M16+Jahresübersicht!N16+Jahresübersicht!O16</f>
        <v>0</v>
      </c>
      <c r="F40" s="47">
        <f>Jahresübersicht!P16+Jahresübersicht!Q16+Jahresübersicht!R16</f>
        <v>0</v>
      </c>
      <c r="G40" s="47">
        <f>Jahresübersicht!S16+Jahresübersicht!T16+Jahresübersicht!U16</f>
        <v>0</v>
      </c>
      <c r="H40" s="46">
        <f>Jahresübersicht!V16+Jahresübersicht!W16+Jahresübersicht!X16</f>
        <v>0</v>
      </c>
      <c r="I40" s="47">
        <f>Jahresübersicht!Y16+Jahresübersicht!Z16+Jahresübersicht!AA16</f>
        <v>0</v>
      </c>
      <c r="J40" s="47">
        <f>Jahresübersicht!AB16+Jahresübersicht!AC16+Jahresübersicht!AD16</f>
        <v>0</v>
      </c>
      <c r="K40" s="46">
        <f>Jahresübersicht!AE16+Jahresübersicht!AF16+Jahresübersicht!AG16</f>
        <v>0</v>
      </c>
      <c r="L40" s="47">
        <f>Jahresübersicht!AH16+Jahresübersicht!AI16+Jahresübersicht!AJ16</f>
        <v>0</v>
      </c>
      <c r="M40" s="47">
        <f>Jahresübersicht!AK16+Jahresübersicht!AL16+Jahresübersicht!AM16</f>
        <v>0</v>
      </c>
      <c r="N40" s="46">
        <f>Jahresübersicht!AN16+Jahresübersicht!AO16+Jahresübersicht!AP16</f>
        <v>0</v>
      </c>
      <c r="O40" s="47">
        <f>Jahresübersicht!AQ16+Jahresübersicht!AR16+Jahresübersicht!AS16</f>
        <v>0</v>
      </c>
      <c r="P40" s="47"/>
      <c r="Q40" s="46">
        <f>Jahresübersicht!AW16+Jahresübersicht!AX16+Jahresübersicht!AY16</f>
        <v>0</v>
      </c>
      <c r="R40" s="47">
        <f>Jahresübersicht!AZ16+Jahresübersicht!BA16+Jahresübersicht!BB16</f>
        <v>0</v>
      </c>
      <c r="S40" s="130"/>
    </row>
    <row r="41" spans="1:19" x14ac:dyDescent="0.2">
      <c r="A41" s="48" t="s">
        <v>9</v>
      </c>
      <c r="B41" s="46">
        <f>Jahresübersicht!F17</f>
        <v>0</v>
      </c>
      <c r="C41" s="47">
        <f>Jahresübersicht!G17+Jahresübersicht!H17+Jahresübersicht!I17</f>
        <v>0</v>
      </c>
      <c r="D41" s="47">
        <f>Jahresübersicht!J17+Jahresübersicht!K17+Jahresübersicht!L17</f>
        <v>0</v>
      </c>
      <c r="E41" s="46">
        <f>Jahresübersicht!M17+Jahresübersicht!N17+Jahresübersicht!O17</f>
        <v>0</v>
      </c>
      <c r="F41" s="47">
        <f>Jahresübersicht!P17+Jahresübersicht!Q17+Jahresübersicht!R17</f>
        <v>0</v>
      </c>
      <c r="G41" s="47">
        <f>Jahresübersicht!S17+Jahresübersicht!T17+Jahresübersicht!U17</f>
        <v>0</v>
      </c>
      <c r="H41" s="46">
        <f>Jahresübersicht!V17+Jahresübersicht!W17+Jahresübersicht!X17</f>
        <v>0</v>
      </c>
      <c r="I41" s="47">
        <f>Jahresübersicht!Y17+Jahresübersicht!Z17+Jahresübersicht!AA17</f>
        <v>0</v>
      </c>
      <c r="J41" s="47">
        <f>Jahresübersicht!AB17+Jahresübersicht!AC17+Jahresübersicht!AD17</f>
        <v>0</v>
      </c>
      <c r="K41" s="46">
        <f>Jahresübersicht!AE17+Jahresübersicht!AF17+Jahresübersicht!AG17</f>
        <v>0</v>
      </c>
      <c r="L41" s="47">
        <f>Jahresübersicht!AH17+Jahresübersicht!AI17+Jahresübersicht!AJ17</f>
        <v>0</v>
      </c>
      <c r="M41" s="47">
        <f>Jahresübersicht!AK17+Jahresübersicht!AL17+Jahresübersicht!AM17</f>
        <v>0</v>
      </c>
      <c r="N41" s="46">
        <f>Jahresübersicht!AN17+Jahresübersicht!AO17+Jahresübersicht!AP17</f>
        <v>0</v>
      </c>
      <c r="O41" s="47">
        <f>Jahresübersicht!AQ17+Jahresübersicht!AR17+Jahresübersicht!AS17</f>
        <v>0</v>
      </c>
      <c r="P41" s="46"/>
      <c r="Q41" s="46">
        <f>Jahresübersicht!AW17+Jahresübersicht!AX17+Jahresübersicht!AY17</f>
        <v>0</v>
      </c>
      <c r="R41" s="47">
        <f>Jahresübersicht!AZ17+Jahresübersicht!BA17+Jahresübersicht!BB17</f>
        <v>0</v>
      </c>
      <c r="S41" s="130"/>
    </row>
    <row r="42" spans="1:19" x14ac:dyDescent="0.2">
      <c r="A42" s="48" t="s">
        <v>10</v>
      </c>
      <c r="B42" s="46">
        <f>Jahresübersicht!F18</f>
        <v>0</v>
      </c>
      <c r="C42" s="47">
        <f>Jahresübersicht!G18+Jahresübersicht!H18+Jahresübersicht!I18</f>
        <v>0</v>
      </c>
      <c r="D42" s="47">
        <f>Jahresübersicht!J18+Jahresübersicht!K18+Jahresübersicht!L18</f>
        <v>0</v>
      </c>
      <c r="E42" s="46">
        <f>Jahresübersicht!M18+Jahresübersicht!N18+Jahresübersicht!O18</f>
        <v>0</v>
      </c>
      <c r="F42" s="47">
        <f>Jahresübersicht!P18+Jahresübersicht!Q18+Jahresübersicht!R18</f>
        <v>0</v>
      </c>
      <c r="G42" s="47">
        <f>Jahresübersicht!S18+Jahresübersicht!T18+Jahresübersicht!U18</f>
        <v>0</v>
      </c>
      <c r="H42" s="46">
        <f>Jahresübersicht!V18+Jahresübersicht!W18+Jahresübersicht!X18</f>
        <v>0</v>
      </c>
      <c r="I42" s="47">
        <f>Jahresübersicht!Y18+Jahresübersicht!Z18+Jahresübersicht!AA18</f>
        <v>0</v>
      </c>
      <c r="J42" s="47">
        <f>Jahresübersicht!AB18+Jahresübersicht!AC18+Jahresübersicht!AD18</f>
        <v>0</v>
      </c>
      <c r="K42" s="46">
        <f>Jahresübersicht!AE18+Jahresübersicht!AF18+Jahresübersicht!AG18</f>
        <v>0</v>
      </c>
      <c r="L42" s="47">
        <f>Jahresübersicht!AH18+Jahresübersicht!AI18+Jahresübersicht!AJ18</f>
        <v>0</v>
      </c>
      <c r="M42" s="47">
        <f>Jahresübersicht!AK18+Jahresübersicht!AL18+Jahresübersicht!AM18</f>
        <v>0</v>
      </c>
      <c r="N42" s="46">
        <f>Jahresübersicht!AN18+Jahresübersicht!AO18+Jahresübersicht!AP18</f>
        <v>0</v>
      </c>
      <c r="O42" s="47">
        <f>Jahresübersicht!AQ18+Jahresübersicht!AR18+Jahresübersicht!AS18</f>
        <v>0</v>
      </c>
      <c r="P42" s="47"/>
      <c r="Q42" s="46">
        <f>Jahresübersicht!AW18+Jahresübersicht!AX18+Jahresübersicht!AY18</f>
        <v>0</v>
      </c>
      <c r="R42" s="47">
        <f>Jahresübersicht!AZ18+Jahresübersicht!BA18+Jahresübersicht!BB18</f>
        <v>0</v>
      </c>
      <c r="S42" s="130"/>
    </row>
    <row r="43" spans="1:19" x14ac:dyDescent="0.2">
      <c r="A43" s="48" t="s">
        <v>11</v>
      </c>
      <c r="B43" s="46">
        <f>Jahresübersicht!F19</f>
        <v>0</v>
      </c>
      <c r="C43" s="47">
        <f>Jahresübersicht!G19+Jahresübersicht!H19+Jahresübersicht!I19</f>
        <v>0</v>
      </c>
      <c r="D43" s="47">
        <f>Jahresübersicht!J19+Jahresübersicht!K19+Jahresübersicht!L19</f>
        <v>0</v>
      </c>
      <c r="E43" s="46">
        <f>Jahresübersicht!M19+Jahresübersicht!N19+Jahresübersicht!O19</f>
        <v>0</v>
      </c>
      <c r="F43" s="47">
        <f>Jahresübersicht!P19+Jahresübersicht!Q19+Jahresübersicht!R19</f>
        <v>0</v>
      </c>
      <c r="G43" s="47">
        <f>Jahresübersicht!S19+Jahresübersicht!T19+Jahresübersicht!U19</f>
        <v>0</v>
      </c>
      <c r="H43" s="46">
        <f>Jahresübersicht!V19+Jahresübersicht!W19+Jahresübersicht!X19</f>
        <v>0</v>
      </c>
      <c r="I43" s="47">
        <f>Jahresübersicht!Y19+Jahresübersicht!Z19+Jahresübersicht!AA19</f>
        <v>0</v>
      </c>
      <c r="J43" s="47">
        <f>Jahresübersicht!AB19+Jahresübersicht!AC19+Jahresübersicht!AD19</f>
        <v>0</v>
      </c>
      <c r="K43" s="46">
        <f>Jahresübersicht!AE19+Jahresübersicht!AF19+Jahresübersicht!AG19</f>
        <v>0</v>
      </c>
      <c r="L43" s="47">
        <f>Jahresübersicht!AH19+Jahresübersicht!AI19+Jahresübersicht!AJ19</f>
        <v>0</v>
      </c>
      <c r="M43" s="47">
        <f>Jahresübersicht!AK19+Jahresübersicht!AL19+Jahresübersicht!AM19</f>
        <v>0</v>
      </c>
      <c r="N43" s="46">
        <f>Jahresübersicht!AN19+Jahresübersicht!AO19+Jahresübersicht!AP19</f>
        <v>0</v>
      </c>
      <c r="O43" s="47">
        <f>Jahresübersicht!AQ19+Jahresübersicht!AR19+Jahresübersicht!AS19</f>
        <v>0</v>
      </c>
      <c r="P43" s="46"/>
      <c r="Q43" s="46">
        <f>Jahresübersicht!AW19+Jahresübersicht!AX19+Jahresübersicht!AY19</f>
        <v>0</v>
      </c>
      <c r="R43" s="47">
        <f>Jahresübersicht!AZ19+Jahresübersicht!BA19+Jahresübersicht!BB19</f>
        <v>0</v>
      </c>
      <c r="S43" s="130"/>
    </row>
    <row r="44" spans="1:19" x14ac:dyDescent="0.2">
      <c r="A44" s="48" t="s">
        <v>12</v>
      </c>
      <c r="B44" s="46">
        <f>Jahresübersicht!F20</f>
        <v>0</v>
      </c>
      <c r="C44" s="47">
        <f>Jahresübersicht!G20+Jahresübersicht!H20+Jahresübersicht!I20</f>
        <v>0</v>
      </c>
      <c r="D44" s="47">
        <f>Jahresübersicht!J20+Jahresübersicht!K20+Jahresübersicht!L20</f>
        <v>0</v>
      </c>
      <c r="E44" s="46">
        <f>Jahresübersicht!M20+Jahresübersicht!N20+Jahresübersicht!O20</f>
        <v>0</v>
      </c>
      <c r="F44" s="47">
        <f>Jahresübersicht!P20+Jahresübersicht!Q20+Jahresübersicht!R20</f>
        <v>0</v>
      </c>
      <c r="G44" s="47">
        <f>Jahresübersicht!S20+Jahresübersicht!T20+Jahresübersicht!U20</f>
        <v>0</v>
      </c>
      <c r="H44" s="46">
        <f>Jahresübersicht!V20+Jahresübersicht!W20+Jahresübersicht!X20</f>
        <v>0</v>
      </c>
      <c r="I44" s="47">
        <f>Jahresübersicht!Y20+Jahresübersicht!Z20+Jahresübersicht!AA20</f>
        <v>0</v>
      </c>
      <c r="J44" s="47">
        <f>Jahresübersicht!AB20+Jahresübersicht!AC20+Jahresübersicht!AD20</f>
        <v>0</v>
      </c>
      <c r="K44" s="46">
        <f>Jahresübersicht!AE20+Jahresübersicht!AF20+Jahresübersicht!AG20</f>
        <v>0</v>
      </c>
      <c r="L44" s="47">
        <f>Jahresübersicht!AH20+Jahresübersicht!AI20+Jahresübersicht!AJ20</f>
        <v>0</v>
      </c>
      <c r="M44" s="47">
        <f>Jahresübersicht!AK20+Jahresübersicht!AL20+Jahresübersicht!AM20</f>
        <v>0</v>
      </c>
      <c r="N44" s="46">
        <f>Jahresübersicht!AN20+Jahresübersicht!AO20+Jahresübersicht!AP20</f>
        <v>0</v>
      </c>
      <c r="O44" s="47">
        <f>Jahresübersicht!AQ20+Jahresübersicht!AR20+Jahresübersicht!AS20</f>
        <v>0</v>
      </c>
      <c r="P44" s="47"/>
      <c r="Q44" s="46">
        <f>Jahresübersicht!AW20+Jahresübersicht!AX20+Jahresübersicht!AY20</f>
        <v>0</v>
      </c>
      <c r="R44" s="47">
        <f>Jahresübersicht!AZ20+Jahresübersicht!BA20+Jahresübersicht!BB20</f>
        <v>0</v>
      </c>
      <c r="S44" s="130"/>
    </row>
    <row r="45" spans="1:19" x14ac:dyDescent="0.2">
      <c r="A45" s="48" t="s">
        <v>13</v>
      </c>
      <c r="B45" s="46">
        <f>Jahresübersicht!F21</f>
        <v>0</v>
      </c>
      <c r="C45" s="47">
        <f>Jahresübersicht!G21+Jahresübersicht!H21+Jahresübersicht!I21</f>
        <v>0</v>
      </c>
      <c r="D45" s="47">
        <f>Jahresübersicht!J21+Jahresübersicht!K21+Jahresübersicht!L21</f>
        <v>0</v>
      </c>
      <c r="E45" s="46">
        <f>Jahresübersicht!M21+Jahresübersicht!N21+Jahresübersicht!O21</f>
        <v>0</v>
      </c>
      <c r="F45" s="47">
        <f>Jahresübersicht!P21+Jahresübersicht!Q21+Jahresübersicht!R21</f>
        <v>0</v>
      </c>
      <c r="G45" s="47">
        <f>Jahresübersicht!S21+Jahresübersicht!T21+Jahresübersicht!U21</f>
        <v>0</v>
      </c>
      <c r="H45" s="46">
        <f>Jahresübersicht!V21+Jahresübersicht!W21+Jahresübersicht!X21</f>
        <v>0</v>
      </c>
      <c r="I45" s="47">
        <f>Jahresübersicht!Y21+Jahresübersicht!Z21+Jahresübersicht!AA21</f>
        <v>0</v>
      </c>
      <c r="J45" s="47">
        <f>Jahresübersicht!AB21+Jahresübersicht!AC21+Jahresübersicht!AD21</f>
        <v>0</v>
      </c>
      <c r="K45" s="46">
        <f>Jahresübersicht!AE21+Jahresübersicht!AF21+Jahresübersicht!AG21</f>
        <v>0</v>
      </c>
      <c r="L45" s="47">
        <f>Jahresübersicht!AH21+Jahresübersicht!AI21+Jahresübersicht!AJ21</f>
        <v>0</v>
      </c>
      <c r="M45" s="47">
        <f>Jahresübersicht!AK21+Jahresübersicht!AL21+Jahresübersicht!AM21</f>
        <v>0</v>
      </c>
      <c r="N45" s="46">
        <f>Jahresübersicht!AN21+Jahresübersicht!AO21+Jahresübersicht!AP21</f>
        <v>0</v>
      </c>
      <c r="O45" s="47">
        <f>Jahresübersicht!AQ21+Jahresübersicht!AR21+Jahresübersicht!AS21</f>
        <v>0</v>
      </c>
      <c r="P45" s="47"/>
      <c r="Q45" s="46">
        <f>Jahresübersicht!AW21+Jahresübersicht!AX21+Jahresübersicht!AY21</f>
        <v>0</v>
      </c>
      <c r="R45" s="47">
        <f>Jahresübersicht!AZ21+Jahresübersicht!BA21+Jahresübersicht!BB21</f>
        <v>0</v>
      </c>
      <c r="S45" s="130"/>
    </row>
    <row r="46" spans="1:19" x14ac:dyDescent="0.2">
      <c r="A46" s="40"/>
      <c r="B46" s="40"/>
      <c r="C46" s="40"/>
      <c r="D46" s="40"/>
      <c r="E46" s="40"/>
      <c r="F46" s="40"/>
      <c r="G46" s="40"/>
      <c r="H46" s="40"/>
      <c r="I46" s="40"/>
      <c r="J46" s="40"/>
      <c r="K46" s="40"/>
      <c r="L46" s="40"/>
      <c r="M46" s="40"/>
      <c r="N46" s="40"/>
      <c r="O46" s="40"/>
      <c r="P46" s="40"/>
      <c r="Q46" s="40"/>
    </row>
    <row r="47" spans="1:19" x14ac:dyDescent="0.2">
      <c r="A47" s="49" t="s">
        <v>50</v>
      </c>
      <c r="B47" s="40"/>
      <c r="C47" s="40"/>
      <c r="D47" s="40"/>
      <c r="E47" s="40"/>
      <c r="F47" s="40"/>
      <c r="G47" s="40"/>
      <c r="H47" s="40"/>
      <c r="I47" s="40"/>
      <c r="J47" s="40"/>
      <c r="K47" s="40"/>
      <c r="L47" s="40"/>
      <c r="M47" s="40"/>
      <c r="N47" s="40"/>
      <c r="O47" s="40"/>
      <c r="P47" s="40"/>
      <c r="Q47" s="40"/>
    </row>
    <row r="48" spans="1:19" ht="55.5" customHeight="1" x14ac:dyDescent="0.2">
      <c r="A48" s="134"/>
      <c r="B48" s="135" t="str">
        <f>Jahresübersicht!BD8</f>
        <v>Einzelarbeit</v>
      </c>
      <c r="C48" s="135" t="str">
        <f>Jahresübersicht!BE8</f>
        <v>offenes Angebot</v>
      </c>
      <c r="D48" s="135" t="str">
        <f>Jahresübersicht!BF8</f>
        <v>Gruppenangebot</v>
      </c>
      <c r="E48" s="135" t="str">
        <f>Jahresübersicht!BG8</f>
        <v>Gruppenangebot in Kooperation mit außerschulischen Akteur:innen</v>
      </c>
      <c r="F48" s="135" t="str">
        <f>Jahresübersicht!BH8</f>
        <v>Beteiligungsprojekt</v>
      </c>
      <c r="G48" s="135" t="str">
        <f>Jahresübersicht!BI8</f>
        <v>Arbeit mit Erziehenden</v>
      </c>
      <c r="H48" s="135" t="str">
        <f>Jahresübersicht!BJ8</f>
        <v>Angebot für Erziehende</v>
      </c>
      <c r="I48" s="135" t="str">
        <f>Jahresübersicht!BK8</f>
        <v>Angebot in Kooperation</v>
      </c>
      <c r="J48" s="135" t="str">
        <f>Jahresübersicht!BL8</f>
        <v>Ausflug/Exkursion</v>
      </c>
      <c r="K48" s="135" t="str">
        <f>Jahresübersicht!BM8</f>
        <v>Fahrt mit Übernachtung</v>
      </c>
      <c r="L48" s="135" t="e">
        <f>Jahresübersicht!#REF!</f>
        <v>#REF!</v>
      </c>
      <c r="M48" s="135" t="e">
        <f>Jahresübersicht!#REF!</f>
        <v>#REF!</v>
      </c>
      <c r="N48" s="135" t="e">
        <f>Jahresübersicht!#REF!</f>
        <v>#REF!</v>
      </c>
      <c r="O48" s="135" t="e">
        <f>Jahresübersicht!#REF!</f>
        <v>#REF!</v>
      </c>
      <c r="P48" s="135" t="str">
        <f>Jahresübersicht!BN8</f>
        <v>Multiplikator:innenarbeit</v>
      </c>
    </row>
    <row r="49" spans="1:16" x14ac:dyDescent="0.2">
      <c r="A49" s="32" t="s">
        <v>2</v>
      </c>
      <c r="B49" s="47">
        <f>Jahresübersicht!BD10</f>
        <v>0</v>
      </c>
      <c r="C49" s="47">
        <f>Jahresübersicht!BE10</f>
        <v>0</v>
      </c>
      <c r="D49" s="47">
        <f>Jahresübersicht!BF10</f>
        <v>0</v>
      </c>
      <c r="E49" s="47">
        <f>Jahresübersicht!BG10</f>
        <v>0</v>
      </c>
      <c r="F49" s="47">
        <f>Jahresübersicht!BH10</f>
        <v>0</v>
      </c>
      <c r="G49" s="47">
        <f>Jahresübersicht!BI10</f>
        <v>0</v>
      </c>
      <c r="H49" s="47">
        <f>Jahresübersicht!BJ10</f>
        <v>0</v>
      </c>
      <c r="I49" s="47">
        <f>Jahresübersicht!BK10</f>
        <v>0</v>
      </c>
      <c r="J49" s="47">
        <f>Jahresübersicht!BL10</f>
        <v>0</v>
      </c>
      <c r="K49" s="47">
        <f>Jahresübersicht!BM10</f>
        <v>0</v>
      </c>
      <c r="L49" s="47" t="e">
        <f>Jahresübersicht!#REF!</f>
        <v>#REF!</v>
      </c>
      <c r="M49" s="47" t="e">
        <f>Jahresübersicht!#REF!</f>
        <v>#REF!</v>
      </c>
      <c r="N49" s="47" t="e">
        <f>Jahresübersicht!#REF!</f>
        <v>#REF!</v>
      </c>
      <c r="O49" s="47" t="e">
        <f>Jahresübersicht!#REF!</f>
        <v>#REF!</v>
      </c>
      <c r="P49" s="47">
        <f>Jahresübersicht!BN10</f>
        <v>0</v>
      </c>
    </row>
    <row r="50" spans="1:16" x14ac:dyDescent="0.2">
      <c r="A50" s="32" t="s">
        <v>3</v>
      </c>
      <c r="B50" s="47">
        <f>Jahresübersicht!BD11</f>
        <v>0</v>
      </c>
      <c r="C50" s="47">
        <f>Jahresübersicht!BE11</f>
        <v>0</v>
      </c>
      <c r="D50" s="47">
        <f>Jahresübersicht!BF11</f>
        <v>0</v>
      </c>
      <c r="E50" s="47">
        <f>Jahresübersicht!BG11</f>
        <v>0</v>
      </c>
      <c r="F50" s="47">
        <f>Jahresübersicht!BH11</f>
        <v>0</v>
      </c>
      <c r="G50" s="47">
        <f>Jahresübersicht!BI11</f>
        <v>0</v>
      </c>
      <c r="H50" s="47">
        <f>Jahresübersicht!BJ11</f>
        <v>0</v>
      </c>
      <c r="I50" s="47">
        <f>Jahresübersicht!BK11</f>
        <v>0</v>
      </c>
      <c r="J50" s="47">
        <f>Jahresübersicht!BL11</f>
        <v>0</v>
      </c>
      <c r="K50" s="47">
        <f>Jahresübersicht!BM11</f>
        <v>0</v>
      </c>
      <c r="L50" s="47" t="e">
        <f>Jahresübersicht!#REF!</f>
        <v>#REF!</v>
      </c>
      <c r="M50" s="47" t="e">
        <f>Jahresübersicht!#REF!</f>
        <v>#REF!</v>
      </c>
      <c r="N50" s="47" t="e">
        <f>Jahresübersicht!#REF!</f>
        <v>#REF!</v>
      </c>
      <c r="O50" s="47" t="e">
        <f>Jahresübersicht!#REF!</f>
        <v>#REF!</v>
      </c>
      <c r="P50" s="47">
        <f>Jahresübersicht!BN11</f>
        <v>0</v>
      </c>
    </row>
    <row r="51" spans="1:16" x14ac:dyDescent="0.2">
      <c r="A51" s="32" t="s">
        <v>4</v>
      </c>
      <c r="B51" s="47">
        <f>Jahresübersicht!BD12</f>
        <v>0</v>
      </c>
      <c r="C51" s="47">
        <f>Jahresübersicht!BE12</f>
        <v>0</v>
      </c>
      <c r="D51" s="47">
        <f>Jahresübersicht!BF12</f>
        <v>0</v>
      </c>
      <c r="E51" s="47">
        <f>Jahresübersicht!BG12</f>
        <v>0</v>
      </c>
      <c r="F51" s="47">
        <f>Jahresübersicht!BH12</f>
        <v>0</v>
      </c>
      <c r="G51" s="47">
        <f>Jahresübersicht!BI12</f>
        <v>0</v>
      </c>
      <c r="H51" s="47">
        <f>Jahresübersicht!BJ12</f>
        <v>0</v>
      </c>
      <c r="I51" s="47">
        <f>Jahresübersicht!BK12</f>
        <v>0</v>
      </c>
      <c r="J51" s="47">
        <f>Jahresübersicht!BL12</f>
        <v>0</v>
      </c>
      <c r="K51" s="47">
        <f>Jahresübersicht!BM12</f>
        <v>0</v>
      </c>
      <c r="L51" s="47" t="e">
        <f>Jahresübersicht!#REF!</f>
        <v>#REF!</v>
      </c>
      <c r="M51" s="47" t="e">
        <f>Jahresübersicht!#REF!</f>
        <v>#REF!</v>
      </c>
      <c r="N51" s="47" t="e">
        <f>Jahresübersicht!#REF!</f>
        <v>#REF!</v>
      </c>
      <c r="O51" s="47" t="e">
        <f>Jahresübersicht!#REF!</f>
        <v>#REF!</v>
      </c>
      <c r="P51" s="47">
        <f>Jahresübersicht!BN12</f>
        <v>0</v>
      </c>
    </row>
    <row r="52" spans="1:16" x14ac:dyDescent="0.2">
      <c r="A52" s="32" t="s">
        <v>5</v>
      </c>
      <c r="B52" s="47">
        <f>Jahresübersicht!BD13</f>
        <v>0</v>
      </c>
      <c r="C52" s="47">
        <f>Jahresübersicht!BE13</f>
        <v>0</v>
      </c>
      <c r="D52" s="47">
        <f>Jahresübersicht!BF13</f>
        <v>0</v>
      </c>
      <c r="E52" s="47">
        <f>Jahresübersicht!BG13</f>
        <v>0</v>
      </c>
      <c r="F52" s="47">
        <f>Jahresübersicht!BH13</f>
        <v>0</v>
      </c>
      <c r="G52" s="47">
        <f>Jahresübersicht!BI13</f>
        <v>0</v>
      </c>
      <c r="H52" s="47">
        <f>Jahresübersicht!BJ13</f>
        <v>0</v>
      </c>
      <c r="I52" s="47">
        <f>Jahresübersicht!BK13</f>
        <v>0</v>
      </c>
      <c r="J52" s="47">
        <f>Jahresübersicht!BL13</f>
        <v>0</v>
      </c>
      <c r="K52" s="47">
        <f>Jahresübersicht!BM13</f>
        <v>0</v>
      </c>
      <c r="L52" s="47" t="e">
        <f>Jahresübersicht!#REF!</f>
        <v>#REF!</v>
      </c>
      <c r="M52" s="47" t="e">
        <f>Jahresübersicht!#REF!</f>
        <v>#REF!</v>
      </c>
      <c r="N52" s="47" t="e">
        <f>Jahresübersicht!#REF!</f>
        <v>#REF!</v>
      </c>
      <c r="O52" s="47" t="e">
        <f>Jahresübersicht!#REF!</f>
        <v>#REF!</v>
      </c>
      <c r="P52" s="47">
        <f>Jahresübersicht!BN13</f>
        <v>0</v>
      </c>
    </row>
    <row r="53" spans="1:16" x14ac:dyDescent="0.2">
      <c r="A53" s="32" t="s">
        <v>6</v>
      </c>
      <c r="B53" s="47">
        <f>Jahresübersicht!BD14</f>
        <v>0</v>
      </c>
      <c r="C53" s="47">
        <f>Jahresübersicht!BE14</f>
        <v>0</v>
      </c>
      <c r="D53" s="47">
        <f>Jahresübersicht!BF14</f>
        <v>0</v>
      </c>
      <c r="E53" s="47">
        <f>Jahresübersicht!BG14</f>
        <v>0</v>
      </c>
      <c r="F53" s="47">
        <f>Jahresübersicht!BH14</f>
        <v>0</v>
      </c>
      <c r="G53" s="47">
        <f>Jahresübersicht!BI14</f>
        <v>0</v>
      </c>
      <c r="H53" s="47">
        <f>Jahresübersicht!BJ14</f>
        <v>0</v>
      </c>
      <c r="I53" s="47">
        <f>Jahresübersicht!BK14</f>
        <v>0</v>
      </c>
      <c r="J53" s="47">
        <f>Jahresübersicht!BL14</f>
        <v>0</v>
      </c>
      <c r="K53" s="47">
        <f>Jahresübersicht!BM14</f>
        <v>0</v>
      </c>
      <c r="L53" s="47" t="e">
        <f>Jahresübersicht!#REF!</f>
        <v>#REF!</v>
      </c>
      <c r="M53" s="47" t="e">
        <f>Jahresübersicht!#REF!</f>
        <v>#REF!</v>
      </c>
      <c r="N53" s="47" t="e">
        <f>Jahresübersicht!#REF!</f>
        <v>#REF!</v>
      </c>
      <c r="O53" s="47" t="e">
        <f>Jahresübersicht!#REF!</f>
        <v>#REF!</v>
      </c>
      <c r="P53" s="47">
        <f>Jahresübersicht!BN14</f>
        <v>0</v>
      </c>
    </row>
    <row r="54" spans="1:16" x14ac:dyDescent="0.2">
      <c r="A54" s="32" t="s">
        <v>7</v>
      </c>
      <c r="B54" s="47">
        <f>Jahresübersicht!BD15</f>
        <v>0</v>
      </c>
      <c r="C54" s="47">
        <f>Jahresübersicht!BE15</f>
        <v>0</v>
      </c>
      <c r="D54" s="47">
        <f>Jahresübersicht!BF15</f>
        <v>0</v>
      </c>
      <c r="E54" s="47">
        <f>Jahresübersicht!BG15</f>
        <v>0</v>
      </c>
      <c r="F54" s="47">
        <f>Jahresübersicht!BH15</f>
        <v>0</v>
      </c>
      <c r="G54" s="47">
        <f>Jahresübersicht!BI15</f>
        <v>0</v>
      </c>
      <c r="H54" s="47">
        <f>Jahresübersicht!BJ15</f>
        <v>0</v>
      </c>
      <c r="I54" s="47">
        <f>Jahresübersicht!BK15</f>
        <v>0</v>
      </c>
      <c r="J54" s="47">
        <f>Jahresübersicht!BL15</f>
        <v>0</v>
      </c>
      <c r="K54" s="47">
        <f>Jahresübersicht!BM15</f>
        <v>0</v>
      </c>
      <c r="L54" s="47" t="e">
        <f>Jahresübersicht!#REF!</f>
        <v>#REF!</v>
      </c>
      <c r="M54" s="47" t="e">
        <f>Jahresübersicht!#REF!</f>
        <v>#REF!</v>
      </c>
      <c r="N54" s="47" t="e">
        <f>Jahresübersicht!#REF!</f>
        <v>#REF!</v>
      </c>
      <c r="O54" s="47" t="e">
        <f>Jahresübersicht!#REF!</f>
        <v>#REF!</v>
      </c>
      <c r="P54" s="47">
        <f>Jahresübersicht!BN15</f>
        <v>0</v>
      </c>
    </row>
    <row r="55" spans="1:16" x14ac:dyDescent="0.2">
      <c r="A55" s="32" t="s">
        <v>8</v>
      </c>
      <c r="B55" s="47">
        <f>Jahresübersicht!BD16</f>
        <v>0</v>
      </c>
      <c r="C55" s="47">
        <f>Jahresübersicht!BE16</f>
        <v>0</v>
      </c>
      <c r="D55" s="47">
        <f>Jahresübersicht!BF16</f>
        <v>0</v>
      </c>
      <c r="E55" s="47">
        <f>Jahresübersicht!BG16</f>
        <v>0</v>
      </c>
      <c r="F55" s="47">
        <f>Jahresübersicht!BH16</f>
        <v>0</v>
      </c>
      <c r="G55" s="47">
        <f>Jahresübersicht!BI16</f>
        <v>0</v>
      </c>
      <c r="H55" s="47">
        <f>Jahresübersicht!BJ16</f>
        <v>0</v>
      </c>
      <c r="I55" s="47">
        <f>Jahresübersicht!BK16</f>
        <v>0</v>
      </c>
      <c r="J55" s="47">
        <f>Jahresübersicht!BL16</f>
        <v>0</v>
      </c>
      <c r="K55" s="47">
        <f>Jahresübersicht!BM16</f>
        <v>0</v>
      </c>
      <c r="L55" s="47" t="e">
        <f>Jahresübersicht!#REF!</f>
        <v>#REF!</v>
      </c>
      <c r="M55" s="47" t="e">
        <f>Jahresübersicht!#REF!</f>
        <v>#REF!</v>
      </c>
      <c r="N55" s="47" t="e">
        <f>Jahresübersicht!#REF!</f>
        <v>#REF!</v>
      </c>
      <c r="O55" s="47" t="e">
        <f>Jahresübersicht!#REF!</f>
        <v>#REF!</v>
      </c>
      <c r="P55" s="47">
        <f>Jahresübersicht!BN16</f>
        <v>0</v>
      </c>
    </row>
    <row r="56" spans="1:16" x14ac:dyDescent="0.2">
      <c r="A56" s="32" t="s">
        <v>9</v>
      </c>
      <c r="B56" s="47">
        <f>Jahresübersicht!BD17</f>
        <v>0</v>
      </c>
      <c r="C56" s="47">
        <f>Jahresübersicht!BE17</f>
        <v>0</v>
      </c>
      <c r="D56" s="47">
        <f>Jahresübersicht!BF17</f>
        <v>0</v>
      </c>
      <c r="E56" s="47">
        <f>Jahresübersicht!BG17</f>
        <v>0</v>
      </c>
      <c r="F56" s="47">
        <f>Jahresübersicht!BH17</f>
        <v>0</v>
      </c>
      <c r="G56" s="47">
        <f>Jahresübersicht!BI17</f>
        <v>0</v>
      </c>
      <c r="H56" s="47">
        <f>Jahresübersicht!BJ17</f>
        <v>0</v>
      </c>
      <c r="I56" s="47">
        <f>Jahresübersicht!BK17</f>
        <v>0</v>
      </c>
      <c r="J56" s="47">
        <f>Jahresübersicht!BL17</f>
        <v>0</v>
      </c>
      <c r="K56" s="47">
        <f>Jahresübersicht!BM17</f>
        <v>0</v>
      </c>
      <c r="L56" s="47" t="e">
        <f>Jahresübersicht!#REF!</f>
        <v>#REF!</v>
      </c>
      <c r="M56" s="47" t="e">
        <f>Jahresübersicht!#REF!</f>
        <v>#REF!</v>
      </c>
      <c r="N56" s="47" t="e">
        <f>Jahresübersicht!#REF!</f>
        <v>#REF!</v>
      </c>
      <c r="O56" s="47" t="e">
        <f>Jahresübersicht!#REF!</f>
        <v>#REF!</v>
      </c>
      <c r="P56" s="47">
        <f>Jahresübersicht!BN17</f>
        <v>0</v>
      </c>
    </row>
    <row r="57" spans="1:16" x14ac:dyDescent="0.2">
      <c r="A57" s="32" t="s">
        <v>10</v>
      </c>
      <c r="B57" s="47">
        <f>Jahresübersicht!BD18</f>
        <v>0</v>
      </c>
      <c r="C57" s="47">
        <f>Jahresübersicht!BE18</f>
        <v>0</v>
      </c>
      <c r="D57" s="47">
        <f>Jahresübersicht!BF18</f>
        <v>0</v>
      </c>
      <c r="E57" s="47">
        <f>Jahresübersicht!BG18</f>
        <v>0</v>
      </c>
      <c r="F57" s="47">
        <f>Jahresübersicht!BH18</f>
        <v>0</v>
      </c>
      <c r="G57" s="47">
        <f>Jahresübersicht!BI18</f>
        <v>0</v>
      </c>
      <c r="H57" s="47">
        <f>Jahresübersicht!BJ18</f>
        <v>0</v>
      </c>
      <c r="I57" s="47">
        <f>Jahresübersicht!BK18</f>
        <v>0</v>
      </c>
      <c r="J57" s="47">
        <f>Jahresübersicht!BL18</f>
        <v>0</v>
      </c>
      <c r="K57" s="47">
        <f>Jahresübersicht!BM18</f>
        <v>0</v>
      </c>
      <c r="L57" s="47" t="e">
        <f>Jahresübersicht!#REF!</f>
        <v>#REF!</v>
      </c>
      <c r="M57" s="47" t="e">
        <f>Jahresübersicht!#REF!</f>
        <v>#REF!</v>
      </c>
      <c r="N57" s="47" t="e">
        <f>Jahresübersicht!#REF!</f>
        <v>#REF!</v>
      </c>
      <c r="O57" s="47" t="e">
        <f>Jahresübersicht!#REF!</f>
        <v>#REF!</v>
      </c>
      <c r="P57" s="47">
        <f>Jahresübersicht!BN18</f>
        <v>0</v>
      </c>
    </row>
    <row r="58" spans="1:16" x14ac:dyDescent="0.2">
      <c r="A58" s="32" t="s">
        <v>11</v>
      </c>
      <c r="B58" s="47">
        <f>Jahresübersicht!BD19</f>
        <v>0</v>
      </c>
      <c r="C58" s="47">
        <f>Jahresübersicht!BE19</f>
        <v>0</v>
      </c>
      <c r="D58" s="47">
        <f>Jahresübersicht!BF19</f>
        <v>0</v>
      </c>
      <c r="E58" s="47">
        <f>Jahresübersicht!BG19</f>
        <v>0</v>
      </c>
      <c r="F58" s="47">
        <f>Jahresübersicht!BH19</f>
        <v>0</v>
      </c>
      <c r="G58" s="47">
        <f>Jahresübersicht!BI19</f>
        <v>0</v>
      </c>
      <c r="H58" s="47">
        <f>Jahresübersicht!BJ19</f>
        <v>0</v>
      </c>
      <c r="I58" s="47">
        <f>Jahresübersicht!BK19</f>
        <v>0</v>
      </c>
      <c r="J58" s="47">
        <f>Jahresübersicht!BL19</f>
        <v>0</v>
      </c>
      <c r="K58" s="47">
        <f>Jahresübersicht!BM19</f>
        <v>0</v>
      </c>
      <c r="L58" s="47" t="e">
        <f>Jahresübersicht!#REF!</f>
        <v>#REF!</v>
      </c>
      <c r="M58" s="47" t="e">
        <f>Jahresübersicht!#REF!</f>
        <v>#REF!</v>
      </c>
      <c r="N58" s="47" t="e">
        <f>Jahresübersicht!#REF!</f>
        <v>#REF!</v>
      </c>
      <c r="O58" s="47" t="e">
        <f>Jahresübersicht!#REF!</f>
        <v>#REF!</v>
      </c>
      <c r="P58" s="47">
        <f>Jahresübersicht!BN19</f>
        <v>0</v>
      </c>
    </row>
    <row r="59" spans="1:16" x14ac:dyDescent="0.2">
      <c r="A59" s="32" t="s">
        <v>12</v>
      </c>
      <c r="B59" s="47">
        <f>Jahresübersicht!BD20</f>
        <v>0</v>
      </c>
      <c r="C59" s="47">
        <f>Jahresübersicht!BE20</f>
        <v>0</v>
      </c>
      <c r="D59" s="47">
        <f>Jahresübersicht!BF20</f>
        <v>0</v>
      </c>
      <c r="E59" s="47">
        <f>Jahresübersicht!BG20</f>
        <v>0</v>
      </c>
      <c r="F59" s="47">
        <f>Jahresübersicht!BH20</f>
        <v>0</v>
      </c>
      <c r="G59" s="47">
        <f>Jahresübersicht!BI20</f>
        <v>0</v>
      </c>
      <c r="H59" s="47">
        <f>Jahresübersicht!BJ20</f>
        <v>0</v>
      </c>
      <c r="I59" s="47">
        <f>Jahresübersicht!BK20</f>
        <v>0</v>
      </c>
      <c r="J59" s="47">
        <f>Jahresübersicht!BL20</f>
        <v>0</v>
      </c>
      <c r="K59" s="47">
        <f>Jahresübersicht!BM20</f>
        <v>0</v>
      </c>
      <c r="L59" s="47" t="e">
        <f>Jahresübersicht!#REF!</f>
        <v>#REF!</v>
      </c>
      <c r="M59" s="47" t="e">
        <f>Jahresübersicht!#REF!</f>
        <v>#REF!</v>
      </c>
      <c r="N59" s="47" t="e">
        <f>Jahresübersicht!#REF!</f>
        <v>#REF!</v>
      </c>
      <c r="O59" s="47" t="e">
        <f>Jahresübersicht!#REF!</f>
        <v>#REF!</v>
      </c>
      <c r="P59" s="47">
        <f>Jahresübersicht!BN20</f>
        <v>0</v>
      </c>
    </row>
    <row r="60" spans="1:16" x14ac:dyDescent="0.2">
      <c r="A60" s="32" t="s">
        <v>13</v>
      </c>
      <c r="B60" s="47">
        <f>Jahresübersicht!BD21</f>
        <v>0</v>
      </c>
      <c r="C60" s="47">
        <f>Jahresübersicht!BE21</f>
        <v>0</v>
      </c>
      <c r="D60" s="47">
        <f>Jahresübersicht!BF21</f>
        <v>0</v>
      </c>
      <c r="E60" s="47">
        <f>Jahresübersicht!BG21</f>
        <v>0</v>
      </c>
      <c r="F60" s="47">
        <f>Jahresübersicht!BH21</f>
        <v>0</v>
      </c>
      <c r="G60" s="47">
        <f>Jahresübersicht!BI21</f>
        <v>0</v>
      </c>
      <c r="H60" s="47">
        <f>Jahresübersicht!BJ21</f>
        <v>0</v>
      </c>
      <c r="I60" s="47">
        <f>Jahresübersicht!BK21</f>
        <v>0</v>
      </c>
      <c r="J60" s="47">
        <f>Jahresübersicht!BL21</f>
        <v>0</v>
      </c>
      <c r="K60" s="47">
        <f>Jahresübersicht!BM21</f>
        <v>0</v>
      </c>
      <c r="L60" s="47" t="e">
        <f>Jahresübersicht!#REF!</f>
        <v>#REF!</v>
      </c>
      <c r="M60" s="47" t="e">
        <f>Jahresübersicht!#REF!</f>
        <v>#REF!</v>
      </c>
      <c r="N60" s="47" t="e">
        <f>Jahresübersicht!#REF!</f>
        <v>#REF!</v>
      </c>
      <c r="O60" s="47" t="e">
        <f>Jahresübersicht!#REF!</f>
        <v>#REF!</v>
      </c>
      <c r="P60" s="47">
        <f>Jahresübersicht!BN21</f>
        <v>0</v>
      </c>
    </row>
    <row r="61" spans="1:16" x14ac:dyDescent="0.2">
      <c r="P61" s="131"/>
    </row>
    <row r="62" spans="1:16" x14ac:dyDescent="0.2">
      <c r="P62" s="131"/>
    </row>
    <row r="63" spans="1:16" x14ac:dyDescent="0.2">
      <c r="A63" s="39" t="s">
        <v>94</v>
      </c>
      <c r="B63" s="30"/>
      <c r="C63" s="30"/>
      <c r="D63" s="30"/>
    </row>
    <row r="64" spans="1:16" ht="38.25" x14ac:dyDescent="0.2">
      <c r="A64" s="50"/>
      <c r="B64" s="133" t="str">
        <f>Jahresübersicht!BP8</f>
        <v>Angebote für Multiplikator:innen</v>
      </c>
      <c r="C64" s="133" t="str">
        <f>Jahresübersicht!BQ8</f>
        <v>Veranstaltungen</v>
      </c>
      <c r="D64" s="133" t="e">
        <f>Jahresübersicht!#REF!</f>
        <v>#REF!</v>
      </c>
      <c r="E64" s="133" t="e">
        <f>Jahresübersicht!#REF!</f>
        <v>#REF!</v>
      </c>
      <c r="F64" s="133" t="e">
        <f>Jahresübersicht!#REF!</f>
        <v>#REF!</v>
      </c>
      <c r="G64" s="133" t="s">
        <v>98</v>
      </c>
    </row>
    <row r="65" spans="1:7" x14ac:dyDescent="0.2">
      <c r="A65" s="32" t="s">
        <v>2</v>
      </c>
      <c r="B65" s="51">
        <f>Jahresübersicht!BP10</f>
        <v>0</v>
      </c>
      <c r="C65" s="51">
        <f>Jahresübersicht!BQ10</f>
        <v>0</v>
      </c>
      <c r="D65" s="51" t="e">
        <f>Jahresübersicht!#REF!</f>
        <v>#REF!</v>
      </c>
      <c r="E65" s="51" t="e">
        <f>Jahresübersicht!#REF!</f>
        <v>#REF!</v>
      </c>
      <c r="F65" s="51" t="e">
        <f>Jahresübersicht!#REF!</f>
        <v>#REF!</v>
      </c>
      <c r="G65" s="51">
        <f>Jahresübersicht!BR10</f>
        <v>0</v>
      </c>
    </row>
    <row r="66" spans="1:7" x14ac:dyDescent="0.2">
      <c r="A66" s="32" t="s">
        <v>3</v>
      </c>
      <c r="B66" s="51">
        <f>Jahresübersicht!BP11</f>
        <v>0</v>
      </c>
      <c r="C66" s="51">
        <f>Jahresübersicht!BQ11</f>
        <v>0</v>
      </c>
      <c r="D66" s="51" t="e">
        <f>Jahresübersicht!#REF!</f>
        <v>#REF!</v>
      </c>
      <c r="E66" s="51" t="e">
        <f>Jahresübersicht!#REF!</f>
        <v>#REF!</v>
      </c>
      <c r="F66" s="51" t="e">
        <f>Jahresübersicht!#REF!</f>
        <v>#REF!</v>
      </c>
      <c r="G66" s="51">
        <f>Jahresübersicht!BR11</f>
        <v>0</v>
      </c>
    </row>
    <row r="67" spans="1:7" x14ac:dyDescent="0.2">
      <c r="A67" s="32" t="s">
        <v>4</v>
      </c>
      <c r="B67" s="51">
        <f>Jahresübersicht!BP12</f>
        <v>0</v>
      </c>
      <c r="C67" s="51">
        <f>Jahresübersicht!BQ12</f>
        <v>0</v>
      </c>
      <c r="D67" s="51" t="e">
        <f>Jahresübersicht!#REF!</f>
        <v>#REF!</v>
      </c>
      <c r="E67" s="51" t="e">
        <f>Jahresübersicht!#REF!</f>
        <v>#REF!</v>
      </c>
      <c r="F67" s="51" t="e">
        <f>Jahresübersicht!#REF!</f>
        <v>#REF!</v>
      </c>
      <c r="G67" s="51">
        <f>Jahresübersicht!BR12</f>
        <v>0</v>
      </c>
    </row>
    <row r="68" spans="1:7" x14ac:dyDescent="0.2">
      <c r="A68" s="32" t="s">
        <v>5</v>
      </c>
      <c r="B68" s="51">
        <f>Jahresübersicht!BP13</f>
        <v>0</v>
      </c>
      <c r="C68" s="51">
        <f>Jahresübersicht!BQ13</f>
        <v>0</v>
      </c>
      <c r="D68" s="51" t="e">
        <f>Jahresübersicht!#REF!</f>
        <v>#REF!</v>
      </c>
      <c r="E68" s="51" t="e">
        <f>Jahresübersicht!#REF!</f>
        <v>#REF!</v>
      </c>
      <c r="F68" s="51" t="e">
        <f>Jahresübersicht!#REF!</f>
        <v>#REF!</v>
      </c>
      <c r="G68" s="51">
        <f>Jahresübersicht!BR13</f>
        <v>0</v>
      </c>
    </row>
    <row r="69" spans="1:7" x14ac:dyDescent="0.2">
      <c r="A69" s="32" t="s">
        <v>6</v>
      </c>
      <c r="B69" s="51">
        <f>Jahresübersicht!BP14</f>
        <v>0</v>
      </c>
      <c r="C69" s="51">
        <f>Jahresübersicht!BQ14</f>
        <v>0</v>
      </c>
      <c r="D69" s="51" t="e">
        <f>Jahresübersicht!#REF!</f>
        <v>#REF!</v>
      </c>
      <c r="E69" s="51" t="e">
        <f>Jahresübersicht!#REF!</f>
        <v>#REF!</v>
      </c>
      <c r="F69" s="51" t="e">
        <f>Jahresübersicht!#REF!</f>
        <v>#REF!</v>
      </c>
      <c r="G69" s="51">
        <f>Jahresübersicht!BR14</f>
        <v>0</v>
      </c>
    </row>
    <row r="70" spans="1:7" x14ac:dyDescent="0.2">
      <c r="A70" s="32" t="s">
        <v>7</v>
      </c>
      <c r="B70" s="51">
        <f>Jahresübersicht!BP15</f>
        <v>0</v>
      </c>
      <c r="C70" s="51">
        <f>Jahresübersicht!BQ15</f>
        <v>0</v>
      </c>
      <c r="D70" s="51" t="e">
        <f>Jahresübersicht!#REF!</f>
        <v>#REF!</v>
      </c>
      <c r="E70" s="51" t="e">
        <f>Jahresübersicht!#REF!</f>
        <v>#REF!</v>
      </c>
      <c r="F70" s="51" t="e">
        <f>Jahresübersicht!#REF!</f>
        <v>#REF!</v>
      </c>
      <c r="G70" s="51">
        <f>Jahresübersicht!BR15</f>
        <v>0</v>
      </c>
    </row>
    <row r="71" spans="1:7" x14ac:dyDescent="0.2">
      <c r="A71" s="32" t="s">
        <v>8</v>
      </c>
      <c r="B71" s="51">
        <f>Jahresübersicht!BP16</f>
        <v>0</v>
      </c>
      <c r="C71" s="51">
        <f>Jahresübersicht!BQ16</f>
        <v>0</v>
      </c>
      <c r="D71" s="51" t="e">
        <f>Jahresübersicht!#REF!</f>
        <v>#REF!</v>
      </c>
      <c r="E71" s="51" t="e">
        <f>Jahresübersicht!#REF!</f>
        <v>#REF!</v>
      </c>
      <c r="F71" s="51" t="e">
        <f>Jahresübersicht!#REF!</f>
        <v>#REF!</v>
      </c>
      <c r="G71" s="51">
        <f>Jahresübersicht!BR16</f>
        <v>0</v>
      </c>
    </row>
    <row r="72" spans="1:7" x14ac:dyDescent="0.2">
      <c r="A72" s="32" t="s">
        <v>9</v>
      </c>
      <c r="B72" s="51">
        <f>Jahresübersicht!BP17</f>
        <v>0</v>
      </c>
      <c r="C72" s="51">
        <f>Jahresübersicht!BQ17</f>
        <v>0</v>
      </c>
      <c r="D72" s="51" t="e">
        <f>Jahresübersicht!#REF!</f>
        <v>#REF!</v>
      </c>
      <c r="E72" s="51" t="e">
        <f>Jahresübersicht!#REF!</f>
        <v>#REF!</v>
      </c>
      <c r="F72" s="51" t="e">
        <f>Jahresübersicht!#REF!</f>
        <v>#REF!</v>
      </c>
      <c r="G72" s="51">
        <f>Jahresübersicht!BR17</f>
        <v>0</v>
      </c>
    </row>
    <row r="73" spans="1:7" x14ac:dyDescent="0.2">
      <c r="A73" s="32" t="s">
        <v>10</v>
      </c>
      <c r="B73" s="51">
        <f>Jahresübersicht!BP18</f>
        <v>0</v>
      </c>
      <c r="C73" s="51">
        <f>Jahresübersicht!BQ18</f>
        <v>0</v>
      </c>
      <c r="D73" s="51" t="e">
        <f>Jahresübersicht!#REF!</f>
        <v>#REF!</v>
      </c>
      <c r="E73" s="51" t="e">
        <f>Jahresübersicht!#REF!</f>
        <v>#REF!</v>
      </c>
      <c r="F73" s="51" t="e">
        <f>Jahresübersicht!#REF!</f>
        <v>#REF!</v>
      </c>
      <c r="G73" s="51">
        <f>Jahresübersicht!BR18</f>
        <v>0</v>
      </c>
    </row>
    <row r="74" spans="1:7" x14ac:dyDescent="0.2">
      <c r="A74" s="32" t="s">
        <v>11</v>
      </c>
      <c r="B74" s="51">
        <f>Jahresübersicht!BP19</f>
        <v>0</v>
      </c>
      <c r="C74" s="51">
        <f>Jahresübersicht!BQ19</f>
        <v>0</v>
      </c>
      <c r="D74" s="51" t="e">
        <f>Jahresübersicht!#REF!</f>
        <v>#REF!</v>
      </c>
      <c r="E74" s="51" t="e">
        <f>Jahresübersicht!#REF!</f>
        <v>#REF!</v>
      </c>
      <c r="F74" s="51" t="e">
        <f>Jahresübersicht!#REF!</f>
        <v>#REF!</v>
      </c>
      <c r="G74" s="51">
        <f>Jahresübersicht!BR19</f>
        <v>0</v>
      </c>
    </row>
    <row r="75" spans="1:7" x14ac:dyDescent="0.2">
      <c r="A75" s="32" t="s">
        <v>12</v>
      </c>
      <c r="B75" s="51">
        <f>Jahresübersicht!BP20</f>
        <v>0</v>
      </c>
      <c r="C75" s="51">
        <f>Jahresübersicht!BQ20</f>
        <v>0</v>
      </c>
      <c r="D75" s="51" t="e">
        <f>Jahresübersicht!#REF!</f>
        <v>#REF!</v>
      </c>
      <c r="E75" s="51" t="e">
        <f>Jahresübersicht!#REF!</f>
        <v>#REF!</v>
      </c>
      <c r="F75" s="51" t="e">
        <f>Jahresübersicht!#REF!</f>
        <v>#REF!</v>
      </c>
      <c r="G75" s="51">
        <f>Jahresübersicht!BR20</f>
        <v>0</v>
      </c>
    </row>
    <row r="76" spans="1:7" x14ac:dyDescent="0.2">
      <c r="A76" s="32" t="s">
        <v>13</v>
      </c>
      <c r="B76" s="51">
        <f>Jahresübersicht!BP21</f>
        <v>0</v>
      </c>
      <c r="C76" s="51">
        <f>Jahresübersicht!BQ21</f>
        <v>0</v>
      </c>
      <c r="D76" s="51" t="e">
        <f>Jahresübersicht!#REF!</f>
        <v>#REF!</v>
      </c>
      <c r="E76" s="51" t="e">
        <f>Jahresübersicht!#REF!</f>
        <v>#REF!</v>
      </c>
      <c r="F76" s="51" t="e">
        <f>Jahresübersicht!#REF!</f>
        <v>#REF!</v>
      </c>
      <c r="G76" s="51">
        <f>Jahresübersicht!BR21</f>
        <v>0</v>
      </c>
    </row>
    <row r="80" spans="1:7" x14ac:dyDescent="0.2">
      <c r="A80" t="s">
        <v>77</v>
      </c>
    </row>
    <row r="81" spans="1:2" x14ac:dyDescent="0.2">
      <c r="A81">
        <v>2025</v>
      </c>
      <c r="B81">
        <v>1</v>
      </c>
    </row>
    <row r="82" spans="1:2" x14ac:dyDescent="0.2">
      <c r="B82">
        <v>2</v>
      </c>
    </row>
    <row r="83" spans="1:2" x14ac:dyDescent="0.2">
      <c r="B83">
        <v>3</v>
      </c>
    </row>
    <row r="84" spans="1:2" x14ac:dyDescent="0.2">
      <c r="B84">
        <v>4</v>
      </c>
    </row>
    <row r="85" spans="1:2" x14ac:dyDescent="0.2">
      <c r="B85">
        <v>5</v>
      </c>
    </row>
    <row r="86" spans="1:2" x14ac:dyDescent="0.2">
      <c r="B86">
        <v>6</v>
      </c>
    </row>
    <row r="87" spans="1:2" x14ac:dyDescent="0.2">
      <c r="B87">
        <v>7</v>
      </c>
    </row>
    <row r="88" spans="1:2" x14ac:dyDescent="0.2">
      <c r="B88">
        <v>8</v>
      </c>
    </row>
    <row r="89" spans="1:2" x14ac:dyDescent="0.2">
      <c r="B89">
        <v>9</v>
      </c>
    </row>
    <row r="90" spans="1:2" x14ac:dyDescent="0.2">
      <c r="B90">
        <v>10</v>
      </c>
    </row>
    <row r="91" spans="1:2" x14ac:dyDescent="0.2">
      <c r="B91">
        <v>11</v>
      </c>
    </row>
    <row r="92" spans="1:2" x14ac:dyDescent="0.2">
      <c r="B92">
        <v>12</v>
      </c>
    </row>
    <row r="93" spans="1:2" x14ac:dyDescent="0.2">
      <c r="B93">
        <v>13</v>
      </c>
    </row>
    <row r="94" spans="1:2" x14ac:dyDescent="0.2">
      <c r="B94">
        <v>14</v>
      </c>
    </row>
    <row r="95" spans="1:2" x14ac:dyDescent="0.2">
      <c r="B95">
        <v>15</v>
      </c>
    </row>
    <row r="96" spans="1:2" x14ac:dyDescent="0.2">
      <c r="B96">
        <v>16</v>
      </c>
    </row>
    <row r="97" spans="2:2" x14ac:dyDescent="0.2">
      <c r="B97">
        <v>17</v>
      </c>
    </row>
    <row r="98" spans="2:2" x14ac:dyDescent="0.2">
      <c r="B98">
        <v>18</v>
      </c>
    </row>
    <row r="99" spans="2:2" x14ac:dyDescent="0.2">
      <c r="B99">
        <v>19</v>
      </c>
    </row>
    <row r="100" spans="2:2" x14ac:dyDescent="0.2">
      <c r="B100">
        <v>20</v>
      </c>
    </row>
    <row r="101" spans="2:2" x14ac:dyDescent="0.2">
      <c r="B101">
        <v>21</v>
      </c>
    </row>
    <row r="102" spans="2:2" x14ac:dyDescent="0.2">
      <c r="B102">
        <v>22</v>
      </c>
    </row>
    <row r="103" spans="2:2" x14ac:dyDescent="0.2">
      <c r="B103">
        <v>23</v>
      </c>
    </row>
    <row r="104" spans="2:2" x14ac:dyDescent="0.2">
      <c r="B104">
        <v>24</v>
      </c>
    </row>
    <row r="105" spans="2:2" x14ac:dyDescent="0.2">
      <c r="B105">
        <v>25</v>
      </c>
    </row>
    <row r="106" spans="2:2" x14ac:dyDescent="0.2">
      <c r="B106">
        <v>26</v>
      </c>
    </row>
    <row r="107" spans="2:2" x14ac:dyDescent="0.2">
      <c r="B107">
        <v>27</v>
      </c>
    </row>
    <row r="108" spans="2:2" x14ac:dyDescent="0.2">
      <c r="B108">
        <v>28</v>
      </c>
    </row>
    <row r="109" spans="2:2" x14ac:dyDescent="0.2">
      <c r="B109">
        <v>29</v>
      </c>
    </row>
    <row r="110" spans="2:2" x14ac:dyDescent="0.2">
      <c r="B110">
        <v>30</v>
      </c>
    </row>
    <row r="111" spans="2:2" x14ac:dyDescent="0.2">
      <c r="B111">
        <v>31</v>
      </c>
    </row>
  </sheetData>
  <customSheetViews>
    <customSheetView guid="{ABE79C96-2E0F-4520-AE53-F9D8E3E6E306}" scale="70" state="hidden" topLeftCell="A46">
      <selection activeCell="G20" sqref="G20"/>
      <pageMargins left="0.7" right="0.7" top="0.78740157499999996" bottom="0.78740157499999996" header="0.3" footer="0.3"/>
      <pageSetup paperSize="9" orientation="portrait" r:id="rId1"/>
    </customSheetView>
    <customSheetView guid="{2BF7C73E-08BD-4C12-9842-2B30C9550D3C}" scale="70" state="hidden" topLeftCell="A46">
      <selection activeCell="G20" sqref="G20"/>
      <pageMargins left="0.7" right="0.7" top="0.78740157499999996" bottom="0.78740157499999996" header="0.3" footer="0.3"/>
      <pageSetup paperSize="9" orientation="portrait" r:id="rId2"/>
    </customSheetView>
  </customSheetViews>
  <mergeCells count="2">
    <mergeCell ref="A2:C2"/>
    <mergeCell ref="A7:O7"/>
  </mergeCells>
  <pageMargins left="0.7" right="0.7" top="0.78740157499999996" bottom="0.78740157499999996"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topLeftCell="B1" zoomScale="60" zoomScaleNormal="60" workbookViewId="0">
      <selection activeCell="BB10" sqref="BB10"/>
    </sheetView>
  </sheetViews>
  <sheetFormatPr baseColWidth="10" defaultColWidth="11" defaultRowHeight="15" x14ac:dyDescent="0.25"/>
  <cols>
    <col min="1" max="1" width="24.25" style="6" bestFit="1" customWidth="1"/>
    <col min="2" max="4" width="6.625" style="6" customWidth="1"/>
    <col min="5" max="5" width="7.625" style="6" customWidth="1"/>
    <col min="6" max="38" width="6.125" style="6" customWidth="1"/>
    <col min="39" max="39" width="8" style="6" customWidth="1"/>
    <col min="40" max="54" width="6.125" style="6" customWidth="1"/>
    <col min="55" max="55" width="7.625" style="6" customWidth="1"/>
    <col min="56" max="58" width="6.625" style="6" customWidth="1"/>
    <col min="59" max="59" width="9.375" style="6" customWidth="1"/>
    <col min="60" max="66" width="6.625" style="6" customWidth="1"/>
    <col min="67" max="67" width="7.625" style="6" customWidth="1"/>
    <col min="68" max="69" width="6.625" style="6" customWidth="1"/>
    <col min="70" max="70" width="9" style="6" customWidth="1"/>
    <col min="71" max="71" width="11" style="6" customWidth="1"/>
    <col min="72" max="16384" width="11" style="6"/>
  </cols>
  <sheetData>
    <row r="1" spans="1:70" ht="18.75" x14ac:dyDescent="0.3">
      <c r="A1" s="201" t="s">
        <v>138</v>
      </c>
      <c r="B1" s="201">
        <f>Ausblenden!A81</f>
        <v>2025</v>
      </c>
    </row>
    <row r="3" spans="1:70" ht="21" customHeight="1" x14ac:dyDescent="0.25">
      <c r="A3" s="140" t="s">
        <v>14</v>
      </c>
      <c r="B3" s="11">
        <f>'Deckblatt 2025'!C7</f>
        <v>0</v>
      </c>
    </row>
    <row r="4" spans="1:70" ht="21" customHeight="1" x14ac:dyDescent="0.25">
      <c r="A4" s="140" t="s">
        <v>111</v>
      </c>
      <c r="B4" s="11">
        <f>'Deckblatt 2025'!C9</f>
        <v>0</v>
      </c>
    </row>
    <row r="5" spans="1:70" ht="21" customHeight="1" x14ac:dyDescent="0.25">
      <c r="A5" s="143" t="s">
        <v>95</v>
      </c>
      <c r="B5" s="233">
        <f>'Deckblatt 2025'!C11</f>
        <v>0</v>
      </c>
    </row>
    <row r="6" spans="1:70" ht="21" customHeight="1" thickBot="1" x14ac:dyDescent="0.3"/>
    <row r="7" spans="1:70" ht="21" customHeight="1" thickBot="1" x14ac:dyDescent="0.3">
      <c r="A7" s="26" t="s">
        <v>15</v>
      </c>
      <c r="B7" s="327" t="s">
        <v>103</v>
      </c>
      <c r="C7" s="328"/>
      <c r="D7" s="328"/>
      <c r="E7" s="329"/>
      <c r="F7" s="327" t="s">
        <v>104</v>
      </c>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9"/>
      <c r="BD7" s="332" t="s">
        <v>50</v>
      </c>
      <c r="BE7" s="333"/>
      <c r="BF7" s="333"/>
      <c r="BG7" s="333"/>
      <c r="BH7" s="333"/>
      <c r="BI7" s="333"/>
      <c r="BJ7" s="333"/>
      <c r="BK7" s="333"/>
      <c r="BL7" s="333"/>
      <c r="BM7" s="333"/>
      <c r="BN7" s="333"/>
      <c r="BO7" s="334"/>
      <c r="BP7" s="327" t="s">
        <v>53</v>
      </c>
      <c r="BQ7" s="328"/>
      <c r="BR7" s="329"/>
    </row>
    <row r="8" spans="1:70" ht="45" customHeight="1" x14ac:dyDescent="0.25">
      <c r="A8" s="315"/>
      <c r="B8" s="317" t="s">
        <v>92</v>
      </c>
      <c r="C8" s="319" t="s">
        <v>93</v>
      </c>
      <c r="D8" s="321" t="s">
        <v>142</v>
      </c>
      <c r="E8" s="309" t="s">
        <v>1</v>
      </c>
      <c r="F8" s="323" t="s">
        <v>129</v>
      </c>
      <c r="G8" s="302" t="s">
        <v>55</v>
      </c>
      <c r="H8" s="300"/>
      <c r="I8" s="301"/>
      <c r="J8" s="303" t="s">
        <v>56</v>
      </c>
      <c r="K8" s="300"/>
      <c r="L8" s="301"/>
      <c r="M8" s="299" t="s">
        <v>57</v>
      </c>
      <c r="N8" s="300"/>
      <c r="O8" s="301"/>
      <c r="P8" s="299" t="s">
        <v>58</v>
      </c>
      <c r="Q8" s="300"/>
      <c r="R8" s="301"/>
      <c r="S8" s="299" t="s">
        <v>65</v>
      </c>
      <c r="T8" s="300"/>
      <c r="U8" s="301"/>
      <c r="V8" s="299" t="s">
        <v>66</v>
      </c>
      <c r="W8" s="300"/>
      <c r="X8" s="301"/>
      <c r="Y8" s="299" t="s">
        <v>59</v>
      </c>
      <c r="Z8" s="300"/>
      <c r="AA8" s="301"/>
      <c r="AB8" s="299" t="s">
        <v>60</v>
      </c>
      <c r="AC8" s="300"/>
      <c r="AD8" s="301"/>
      <c r="AE8" s="302" t="s">
        <v>61</v>
      </c>
      <c r="AF8" s="300"/>
      <c r="AG8" s="301"/>
      <c r="AH8" s="303" t="s">
        <v>62</v>
      </c>
      <c r="AI8" s="300"/>
      <c r="AJ8" s="301"/>
      <c r="AK8" s="299" t="s">
        <v>63</v>
      </c>
      <c r="AL8" s="300"/>
      <c r="AM8" s="301"/>
      <c r="AN8" s="299" t="s">
        <v>64</v>
      </c>
      <c r="AO8" s="300"/>
      <c r="AP8" s="301"/>
      <c r="AQ8" s="304" t="s">
        <v>127</v>
      </c>
      <c r="AR8" s="305"/>
      <c r="AS8" s="306"/>
      <c r="AT8" s="299" t="s">
        <v>130</v>
      </c>
      <c r="AU8" s="300"/>
      <c r="AV8" s="301"/>
      <c r="AW8" s="299" t="s">
        <v>131</v>
      </c>
      <c r="AX8" s="300"/>
      <c r="AY8" s="301"/>
      <c r="AZ8" s="299" t="s">
        <v>132</v>
      </c>
      <c r="BA8" s="300"/>
      <c r="BB8" s="301"/>
      <c r="BC8" s="309" t="s">
        <v>16</v>
      </c>
      <c r="BD8" s="311" t="s">
        <v>67</v>
      </c>
      <c r="BE8" s="313" t="s">
        <v>68</v>
      </c>
      <c r="BF8" s="313" t="s">
        <v>69</v>
      </c>
      <c r="BG8" s="313" t="s">
        <v>110</v>
      </c>
      <c r="BH8" s="313" t="s">
        <v>72</v>
      </c>
      <c r="BI8" s="313" t="s">
        <v>70</v>
      </c>
      <c r="BJ8" s="313" t="s">
        <v>71</v>
      </c>
      <c r="BK8" s="313" t="s">
        <v>73</v>
      </c>
      <c r="BL8" s="313" t="s">
        <v>74</v>
      </c>
      <c r="BM8" s="313" t="s">
        <v>75</v>
      </c>
      <c r="BN8" s="330" t="s">
        <v>108</v>
      </c>
      <c r="BO8" s="309" t="s">
        <v>16</v>
      </c>
      <c r="BP8" s="307" t="s">
        <v>109</v>
      </c>
      <c r="BQ8" s="335" t="s">
        <v>76</v>
      </c>
      <c r="BR8" s="325" t="s">
        <v>99</v>
      </c>
    </row>
    <row r="9" spans="1:70" ht="69.95" customHeight="1" thickBot="1" x14ac:dyDescent="0.3">
      <c r="A9" s="316"/>
      <c r="B9" s="318"/>
      <c r="C9" s="320"/>
      <c r="D9" s="322"/>
      <c r="E9" s="310"/>
      <c r="F9" s="324"/>
      <c r="G9" s="155" t="s">
        <v>20</v>
      </c>
      <c r="H9" s="60" t="s">
        <v>21</v>
      </c>
      <c r="I9" s="385" t="s">
        <v>196</v>
      </c>
      <c r="J9" s="155" t="s">
        <v>20</v>
      </c>
      <c r="K9" s="60" t="s">
        <v>21</v>
      </c>
      <c r="L9" s="385" t="s">
        <v>196</v>
      </c>
      <c r="M9" s="155" t="s">
        <v>20</v>
      </c>
      <c r="N9" s="60" t="s">
        <v>21</v>
      </c>
      <c r="O9" s="385" t="s">
        <v>196</v>
      </c>
      <c r="P9" s="159" t="s">
        <v>20</v>
      </c>
      <c r="Q9" s="60" t="s">
        <v>21</v>
      </c>
      <c r="R9" s="385" t="s">
        <v>196</v>
      </c>
      <c r="S9" s="155" t="s">
        <v>20</v>
      </c>
      <c r="T9" s="60" t="s">
        <v>21</v>
      </c>
      <c r="U9" s="385" t="s">
        <v>196</v>
      </c>
      <c r="V9" s="155" t="s">
        <v>20</v>
      </c>
      <c r="W9" s="60" t="s">
        <v>21</v>
      </c>
      <c r="X9" s="385" t="s">
        <v>196</v>
      </c>
      <c r="Y9" s="155" t="s">
        <v>20</v>
      </c>
      <c r="Z9" s="60" t="s">
        <v>21</v>
      </c>
      <c r="AA9" s="385" t="s">
        <v>196</v>
      </c>
      <c r="AB9" s="155" t="s">
        <v>20</v>
      </c>
      <c r="AC9" s="60" t="s">
        <v>21</v>
      </c>
      <c r="AD9" s="385" t="s">
        <v>196</v>
      </c>
      <c r="AE9" s="155" t="s">
        <v>20</v>
      </c>
      <c r="AF9" s="60" t="s">
        <v>21</v>
      </c>
      <c r="AG9" s="385" t="s">
        <v>196</v>
      </c>
      <c r="AH9" s="155" t="s">
        <v>20</v>
      </c>
      <c r="AI9" s="60" t="s">
        <v>21</v>
      </c>
      <c r="AJ9" s="385" t="s">
        <v>196</v>
      </c>
      <c r="AK9" s="155" t="s">
        <v>20</v>
      </c>
      <c r="AL9" s="60" t="s">
        <v>21</v>
      </c>
      <c r="AM9" s="385" t="s">
        <v>196</v>
      </c>
      <c r="AN9" s="159" t="s">
        <v>20</v>
      </c>
      <c r="AO9" s="60" t="s">
        <v>21</v>
      </c>
      <c r="AP9" s="385" t="s">
        <v>196</v>
      </c>
      <c r="AQ9" s="187" t="s">
        <v>20</v>
      </c>
      <c r="AR9" s="188" t="s">
        <v>21</v>
      </c>
      <c r="AS9" s="386" t="s">
        <v>196</v>
      </c>
      <c r="AT9" s="155" t="s">
        <v>20</v>
      </c>
      <c r="AU9" s="60" t="s">
        <v>21</v>
      </c>
      <c r="AV9" s="385" t="s">
        <v>196</v>
      </c>
      <c r="AW9" s="155" t="s">
        <v>20</v>
      </c>
      <c r="AX9" s="60" t="s">
        <v>21</v>
      </c>
      <c r="AY9" s="385" t="s">
        <v>196</v>
      </c>
      <c r="AZ9" s="155" t="s">
        <v>20</v>
      </c>
      <c r="BA9" s="60" t="s">
        <v>21</v>
      </c>
      <c r="BB9" s="385" t="s">
        <v>196</v>
      </c>
      <c r="BC9" s="310"/>
      <c r="BD9" s="312"/>
      <c r="BE9" s="314"/>
      <c r="BF9" s="314"/>
      <c r="BG9" s="314"/>
      <c r="BH9" s="314"/>
      <c r="BI9" s="314"/>
      <c r="BJ9" s="314"/>
      <c r="BK9" s="314"/>
      <c r="BL9" s="314"/>
      <c r="BM9" s="314"/>
      <c r="BN9" s="331"/>
      <c r="BO9" s="310"/>
      <c r="BP9" s="308"/>
      <c r="BQ9" s="336"/>
      <c r="BR9" s="326"/>
    </row>
    <row r="10" spans="1:70" ht="21" customHeight="1" x14ac:dyDescent="0.25">
      <c r="A10" s="12" t="s">
        <v>2</v>
      </c>
      <c r="B10" s="214">
        <f>Januar!C41</f>
        <v>0</v>
      </c>
      <c r="C10" s="215">
        <f>Januar!D41</f>
        <v>0</v>
      </c>
      <c r="D10" s="216">
        <f>Januar!E41</f>
        <v>0</v>
      </c>
      <c r="E10" s="219">
        <f>SUM(B10:D10)</f>
        <v>0</v>
      </c>
      <c r="F10" s="221">
        <f>Januar!G41</f>
        <v>0</v>
      </c>
      <c r="G10" s="223">
        <f>Januar!H41</f>
        <v>0</v>
      </c>
      <c r="H10" s="224">
        <f>Januar!I41</f>
        <v>0</v>
      </c>
      <c r="I10" s="225">
        <f>Januar!J41</f>
        <v>0</v>
      </c>
      <c r="J10" s="223">
        <f>Januar!K41</f>
        <v>0</v>
      </c>
      <c r="K10" s="224">
        <f>Januar!L41</f>
        <v>0</v>
      </c>
      <c r="L10" s="225">
        <f>Januar!M41</f>
        <v>0</v>
      </c>
      <c r="M10" s="223">
        <f>Januar!N41</f>
        <v>0</v>
      </c>
      <c r="N10" s="224">
        <f>Januar!O41</f>
        <v>0</v>
      </c>
      <c r="O10" s="225">
        <f>Januar!P41</f>
        <v>0</v>
      </c>
      <c r="P10" s="223">
        <f>Januar!Q41</f>
        <v>0</v>
      </c>
      <c r="Q10" s="224">
        <f>Januar!R41</f>
        <v>0</v>
      </c>
      <c r="R10" s="225">
        <f>Januar!S41</f>
        <v>0</v>
      </c>
      <c r="S10" s="223">
        <f>Januar!T41</f>
        <v>0</v>
      </c>
      <c r="T10" s="224">
        <f>Januar!U41</f>
        <v>0</v>
      </c>
      <c r="U10" s="225">
        <f>Januar!V41</f>
        <v>0</v>
      </c>
      <c r="V10" s="223">
        <f>Januar!W41</f>
        <v>0</v>
      </c>
      <c r="W10" s="224">
        <f>Januar!X41</f>
        <v>0</v>
      </c>
      <c r="X10" s="225">
        <f>Januar!Y41</f>
        <v>0</v>
      </c>
      <c r="Y10" s="223">
        <f>Januar!Z41</f>
        <v>0</v>
      </c>
      <c r="Z10" s="224">
        <f>Januar!AA41</f>
        <v>0</v>
      </c>
      <c r="AA10" s="225">
        <f>Januar!AB41</f>
        <v>0</v>
      </c>
      <c r="AB10" s="223">
        <f>Januar!AC41</f>
        <v>0</v>
      </c>
      <c r="AC10" s="224">
        <f>Januar!AD41</f>
        <v>0</v>
      </c>
      <c r="AD10" s="225">
        <f>Januar!AE41</f>
        <v>0</v>
      </c>
      <c r="AE10" s="156">
        <f>Januar!AF41</f>
        <v>0</v>
      </c>
      <c r="AF10" s="63">
        <f>Januar!AG41</f>
        <v>0</v>
      </c>
      <c r="AG10" s="157">
        <f>Januar!AH41</f>
        <v>0</v>
      </c>
      <c r="AH10" s="156">
        <f>Januar!AI41</f>
        <v>0</v>
      </c>
      <c r="AI10" s="63">
        <f>Januar!AJ41</f>
        <v>0</v>
      </c>
      <c r="AJ10" s="157">
        <f>Januar!AK41</f>
        <v>0</v>
      </c>
      <c r="AK10" s="156">
        <f>Januar!AL41</f>
        <v>0</v>
      </c>
      <c r="AL10" s="63">
        <f>Januar!AM41</f>
        <v>0</v>
      </c>
      <c r="AM10" s="157">
        <f>Januar!AN41</f>
        <v>0</v>
      </c>
      <c r="AN10" s="156">
        <f>Januar!AO41</f>
        <v>0</v>
      </c>
      <c r="AO10" s="63">
        <f>Januar!AP41</f>
        <v>0</v>
      </c>
      <c r="AP10" s="157">
        <f>Januar!AQ41</f>
        <v>0</v>
      </c>
      <c r="AQ10" s="156">
        <f>Januar!AR41</f>
        <v>0</v>
      </c>
      <c r="AR10" s="63">
        <f>Januar!AS41</f>
        <v>0</v>
      </c>
      <c r="AS10" s="157">
        <f>Januar!AT41</f>
        <v>0</v>
      </c>
      <c r="AT10" s="156">
        <f>Januar!AU41</f>
        <v>0</v>
      </c>
      <c r="AU10" s="63">
        <f>Januar!AV41</f>
        <v>0</v>
      </c>
      <c r="AV10" s="157">
        <f>Januar!AW41</f>
        <v>0</v>
      </c>
      <c r="AW10" s="156">
        <f>Januar!AX41</f>
        <v>0</v>
      </c>
      <c r="AX10" s="63">
        <f>Januar!AY41</f>
        <v>0</v>
      </c>
      <c r="AY10" s="157">
        <f>Januar!AZ41</f>
        <v>0</v>
      </c>
      <c r="AZ10" s="156">
        <f>Januar!BA41</f>
        <v>0</v>
      </c>
      <c r="BA10" s="63">
        <f>Januar!BB41</f>
        <v>0</v>
      </c>
      <c r="BB10" s="157">
        <f>Januar!BC41</f>
        <v>0</v>
      </c>
      <c r="BC10" s="62">
        <f t="shared" ref="BC10" si="0">SUM(F10:BB10)</f>
        <v>0</v>
      </c>
      <c r="BD10" s="63">
        <f>Januar!BE41</f>
        <v>0</v>
      </c>
      <c r="BE10" s="63">
        <f>Januar!BF41</f>
        <v>0</v>
      </c>
      <c r="BF10" s="63">
        <f>Januar!BG41</f>
        <v>0</v>
      </c>
      <c r="BG10" s="63">
        <f>Januar!BH41</f>
        <v>0</v>
      </c>
      <c r="BH10" s="63">
        <f>Januar!BI41</f>
        <v>0</v>
      </c>
      <c r="BI10" s="63">
        <f>Januar!BJ41</f>
        <v>0</v>
      </c>
      <c r="BJ10" s="63">
        <f>Januar!BK41</f>
        <v>0</v>
      </c>
      <c r="BK10" s="63">
        <f>Januar!BL41</f>
        <v>0</v>
      </c>
      <c r="BL10" s="63">
        <f>Januar!BM41</f>
        <v>0</v>
      </c>
      <c r="BM10" s="63">
        <f>Januar!BN41</f>
        <v>0</v>
      </c>
      <c r="BN10" s="64">
        <f>Januar!BO41</f>
        <v>0</v>
      </c>
      <c r="BO10" s="65">
        <f>SUM(BD10:BN10)</f>
        <v>0</v>
      </c>
      <c r="BP10" s="156">
        <f>Januar!BQ41</f>
        <v>0</v>
      </c>
      <c r="BQ10" s="63">
        <f>Januar!BR41</f>
        <v>0</v>
      </c>
      <c r="BR10" s="66">
        <f>Januar!BS41</f>
        <v>0</v>
      </c>
    </row>
    <row r="11" spans="1:70" ht="21" customHeight="1" x14ac:dyDescent="0.25">
      <c r="A11" s="13" t="s">
        <v>3</v>
      </c>
      <c r="B11" s="217">
        <f>Februar!C39</f>
        <v>0</v>
      </c>
      <c r="C11" s="61">
        <f>Februar!D39</f>
        <v>0</v>
      </c>
      <c r="D11" s="218">
        <f>Februar!E39</f>
        <v>0</v>
      </c>
      <c r="E11" s="220">
        <f>Februar!F39</f>
        <v>0</v>
      </c>
      <c r="F11" s="222">
        <f>Februar!G39</f>
        <v>0</v>
      </c>
      <c r="G11" s="217">
        <f>Februar!H39</f>
        <v>0</v>
      </c>
      <c r="H11" s="61">
        <f>Februar!I39</f>
        <v>0</v>
      </c>
      <c r="I11" s="218">
        <f>Februar!J39</f>
        <v>0</v>
      </c>
      <c r="J11" s="217">
        <f>Februar!K39</f>
        <v>0</v>
      </c>
      <c r="K11" s="61">
        <f>Februar!L39</f>
        <v>0</v>
      </c>
      <c r="L11" s="218">
        <f>Februar!M39</f>
        <v>0</v>
      </c>
      <c r="M11" s="217">
        <f>Februar!N39</f>
        <v>0</v>
      </c>
      <c r="N11" s="61">
        <f>Februar!O39</f>
        <v>0</v>
      </c>
      <c r="O11" s="218">
        <f>Februar!P39</f>
        <v>0</v>
      </c>
      <c r="P11" s="217">
        <f>Februar!Q39</f>
        <v>0</v>
      </c>
      <c r="Q11" s="61">
        <f>Februar!R39</f>
        <v>0</v>
      </c>
      <c r="R11" s="218">
        <f>Februar!S39</f>
        <v>0</v>
      </c>
      <c r="S11" s="217">
        <f>Februar!T39</f>
        <v>0</v>
      </c>
      <c r="T11" s="61">
        <f>Februar!U39</f>
        <v>0</v>
      </c>
      <c r="U11" s="218">
        <f>Februar!V39</f>
        <v>0</v>
      </c>
      <c r="V11" s="217">
        <f>Februar!W39</f>
        <v>0</v>
      </c>
      <c r="W11" s="61">
        <f>Februar!X39</f>
        <v>0</v>
      </c>
      <c r="X11" s="218">
        <f>Februar!Y39</f>
        <v>0</v>
      </c>
      <c r="Y11" s="217">
        <f>Februar!Z39</f>
        <v>0</v>
      </c>
      <c r="Z11" s="61">
        <f>Februar!AA39</f>
        <v>0</v>
      </c>
      <c r="AA11" s="218">
        <f>Februar!AB39</f>
        <v>0</v>
      </c>
      <c r="AB11" s="217">
        <f>Februar!AC39</f>
        <v>0</v>
      </c>
      <c r="AC11" s="61">
        <f>Februar!AD39</f>
        <v>0</v>
      </c>
      <c r="AD11" s="218">
        <f>Februar!AE39</f>
        <v>0</v>
      </c>
      <c r="AE11" s="217">
        <f>Februar!AF39</f>
        <v>0</v>
      </c>
      <c r="AF11" s="61">
        <f>Februar!AG39</f>
        <v>0</v>
      </c>
      <c r="AG11" s="218">
        <f>Februar!AH39</f>
        <v>0</v>
      </c>
      <c r="AH11" s="217">
        <f>Februar!AI39</f>
        <v>0</v>
      </c>
      <c r="AI11" s="61">
        <f>Februar!AJ39</f>
        <v>0</v>
      </c>
      <c r="AJ11" s="218">
        <f>Februar!AK39</f>
        <v>0</v>
      </c>
      <c r="AK11" s="217">
        <f>Februar!AL39</f>
        <v>0</v>
      </c>
      <c r="AL11" s="61">
        <f>Februar!AM39</f>
        <v>0</v>
      </c>
      <c r="AM11" s="218">
        <f>Februar!AN39</f>
        <v>0</v>
      </c>
      <c r="AN11" s="217">
        <f>Februar!AO39</f>
        <v>0</v>
      </c>
      <c r="AO11" s="61">
        <f>Februar!AP39</f>
        <v>0</v>
      </c>
      <c r="AP11" s="218">
        <f>Februar!AQ39</f>
        <v>0</v>
      </c>
      <c r="AQ11" s="217">
        <f>Februar!AR39</f>
        <v>0</v>
      </c>
      <c r="AR11" s="61">
        <f>Februar!AS39</f>
        <v>0</v>
      </c>
      <c r="AS11" s="218">
        <f>Februar!AT39</f>
        <v>0</v>
      </c>
      <c r="AT11" s="217">
        <f>Februar!AU39</f>
        <v>0</v>
      </c>
      <c r="AU11" s="61">
        <f>Februar!AV39</f>
        <v>0</v>
      </c>
      <c r="AV11" s="218">
        <f>Februar!AW39</f>
        <v>0</v>
      </c>
      <c r="AW11" s="217">
        <f>Februar!AX39</f>
        <v>0</v>
      </c>
      <c r="AX11" s="61">
        <f>Februar!AY39</f>
        <v>0</v>
      </c>
      <c r="AY11" s="218">
        <f>Februar!AZ39</f>
        <v>0</v>
      </c>
      <c r="AZ11" s="217">
        <f>Februar!BA39</f>
        <v>0</v>
      </c>
      <c r="BA11" s="61">
        <f>Februar!BB39</f>
        <v>0</v>
      </c>
      <c r="BB11" s="218">
        <f>Februar!BC39</f>
        <v>0</v>
      </c>
      <c r="BC11" s="226">
        <f>Februar!BD39</f>
        <v>0</v>
      </c>
      <c r="BD11" s="61">
        <f>Februar!BE39</f>
        <v>0</v>
      </c>
      <c r="BE11" s="61">
        <f>Februar!BF39</f>
        <v>0</v>
      </c>
      <c r="BF11" s="61">
        <f>Februar!BG39</f>
        <v>0</v>
      </c>
      <c r="BG11" s="61">
        <f>Februar!BH39</f>
        <v>0</v>
      </c>
      <c r="BH11" s="61">
        <f>Februar!BI39</f>
        <v>0</v>
      </c>
      <c r="BI11" s="61">
        <f>Februar!BJ39</f>
        <v>0</v>
      </c>
      <c r="BJ11" s="61">
        <f>Februar!BK39</f>
        <v>0</v>
      </c>
      <c r="BK11" s="61">
        <f>Februar!BL39</f>
        <v>0</v>
      </c>
      <c r="BL11" s="61">
        <f>Februar!BM39</f>
        <v>0</v>
      </c>
      <c r="BM11" s="61">
        <f>Februar!BN39</f>
        <v>0</v>
      </c>
      <c r="BN11" s="227">
        <f>Februar!BO39</f>
        <v>0</v>
      </c>
      <c r="BO11" s="226">
        <f>Februar!BP39</f>
        <v>0</v>
      </c>
      <c r="BP11" s="217">
        <f>Februar!BQ39</f>
        <v>0</v>
      </c>
      <c r="BQ11" s="61">
        <f>Februar!BR39</f>
        <v>0</v>
      </c>
      <c r="BR11" s="218">
        <f>Februar!BS39</f>
        <v>0</v>
      </c>
    </row>
    <row r="12" spans="1:70" ht="21" customHeight="1" x14ac:dyDescent="0.25">
      <c r="A12" s="14" t="s">
        <v>4</v>
      </c>
      <c r="B12" s="217">
        <f>März!C41</f>
        <v>0</v>
      </c>
      <c r="C12" s="61">
        <f>März!D41</f>
        <v>0</v>
      </c>
      <c r="D12" s="218">
        <f>März!E41</f>
        <v>0</v>
      </c>
      <c r="E12" s="220">
        <f>März!F41</f>
        <v>0</v>
      </c>
      <c r="F12" s="222">
        <f>März!G41</f>
        <v>0</v>
      </c>
      <c r="G12" s="217">
        <f>März!H41</f>
        <v>0</v>
      </c>
      <c r="H12" s="61">
        <f>März!I41</f>
        <v>0</v>
      </c>
      <c r="I12" s="218">
        <f>März!J41</f>
        <v>0</v>
      </c>
      <c r="J12" s="217">
        <f>März!K41</f>
        <v>0</v>
      </c>
      <c r="K12" s="61">
        <f>März!L41</f>
        <v>0</v>
      </c>
      <c r="L12" s="218">
        <f>März!M41</f>
        <v>0</v>
      </c>
      <c r="M12" s="217">
        <f>März!N41</f>
        <v>0</v>
      </c>
      <c r="N12" s="61">
        <f>März!O41</f>
        <v>0</v>
      </c>
      <c r="O12" s="218">
        <f>März!P41</f>
        <v>0</v>
      </c>
      <c r="P12" s="217">
        <f>März!Q41</f>
        <v>0</v>
      </c>
      <c r="Q12" s="61">
        <f>März!R41</f>
        <v>0</v>
      </c>
      <c r="R12" s="218">
        <f>März!S41</f>
        <v>0</v>
      </c>
      <c r="S12" s="217">
        <f>März!T41</f>
        <v>0</v>
      </c>
      <c r="T12" s="61">
        <f>März!U41</f>
        <v>0</v>
      </c>
      <c r="U12" s="218">
        <f>März!V41</f>
        <v>0</v>
      </c>
      <c r="V12" s="217">
        <f>März!W41</f>
        <v>0</v>
      </c>
      <c r="W12" s="61">
        <f>März!X41</f>
        <v>0</v>
      </c>
      <c r="X12" s="218">
        <f>März!Y41</f>
        <v>0</v>
      </c>
      <c r="Y12" s="217">
        <f>März!Z41</f>
        <v>0</v>
      </c>
      <c r="Z12" s="61">
        <f>März!AA41</f>
        <v>0</v>
      </c>
      <c r="AA12" s="218">
        <f>März!AB41</f>
        <v>0</v>
      </c>
      <c r="AB12" s="217">
        <f>März!AC41</f>
        <v>0</v>
      </c>
      <c r="AC12" s="61">
        <f>März!AD41</f>
        <v>0</v>
      </c>
      <c r="AD12" s="218">
        <f>März!AE41</f>
        <v>0</v>
      </c>
      <c r="AE12" s="217">
        <f>März!AF41</f>
        <v>0</v>
      </c>
      <c r="AF12" s="61">
        <f>März!AG41</f>
        <v>0</v>
      </c>
      <c r="AG12" s="218">
        <f>März!AH41</f>
        <v>0</v>
      </c>
      <c r="AH12" s="217">
        <f>März!AI41</f>
        <v>0</v>
      </c>
      <c r="AI12" s="61">
        <f>März!AJ41</f>
        <v>0</v>
      </c>
      <c r="AJ12" s="218">
        <f>März!AK41</f>
        <v>0</v>
      </c>
      <c r="AK12" s="217">
        <f>März!AL41</f>
        <v>0</v>
      </c>
      <c r="AL12" s="61">
        <f>März!AM41</f>
        <v>0</v>
      </c>
      <c r="AM12" s="218">
        <f>März!AN41</f>
        <v>0</v>
      </c>
      <c r="AN12" s="217">
        <f>März!AO41</f>
        <v>0</v>
      </c>
      <c r="AO12" s="61">
        <f>März!AP41</f>
        <v>0</v>
      </c>
      <c r="AP12" s="218">
        <f>März!AQ41</f>
        <v>0</v>
      </c>
      <c r="AQ12" s="217">
        <f>März!AR41</f>
        <v>0</v>
      </c>
      <c r="AR12" s="61">
        <f>März!AS41</f>
        <v>0</v>
      </c>
      <c r="AS12" s="218">
        <f>März!AT41</f>
        <v>0</v>
      </c>
      <c r="AT12" s="217">
        <f>März!AU41</f>
        <v>0</v>
      </c>
      <c r="AU12" s="61">
        <f>März!AV41</f>
        <v>0</v>
      </c>
      <c r="AV12" s="218">
        <f>März!AW41</f>
        <v>0</v>
      </c>
      <c r="AW12" s="217">
        <f>März!AX41</f>
        <v>0</v>
      </c>
      <c r="AX12" s="61">
        <f>März!AY41</f>
        <v>0</v>
      </c>
      <c r="AY12" s="218">
        <f>März!AZ41</f>
        <v>0</v>
      </c>
      <c r="AZ12" s="217">
        <f>März!BA41</f>
        <v>0</v>
      </c>
      <c r="BA12" s="61">
        <f>März!BB41</f>
        <v>0</v>
      </c>
      <c r="BB12" s="218">
        <f>März!BC41</f>
        <v>0</v>
      </c>
      <c r="BC12" s="226">
        <f>März!BD41</f>
        <v>0</v>
      </c>
      <c r="BD12" s="61">
        <f>März!BE41</f>
        <v>0</v>
      </c>
      <c r="BE12" s="61">
        <f>März!BF41</f>
        <v>0</v>
      </c>
      <c r="BF12" s="61">
        <f>März!BG41</f>
        <v>0</v>
      </c>
      <c r="BG12" s="61">
        <f>März!BH41</f>
        <v>0</v>
      </c>
      <c r="BH12" s="61">
        <f>März!BI41</f>
        <v>0</v>
      </c>
      <c r="BI12" s="61">
        <f>März!BJ41</f>
        <v>0</v>
      </c>
      <c r="BJ12" s="61">
        <f>März!BK41</f>
        <v>0</v>
      </c>
      <c r="BK12" s="61">
        <f>März!BL41</f>
        <v>0</v>
      </c>
      <c r="BL12" s="61">
        <f>März!BM41</f>
        <v>0</v>
      </c>
      <c r="BM12" s="61">
        <f>März!BN41</f>
        <v>0</v>
      </c>
      <c r="BN12" s="227">
        <f>März!BO41</f>
        <v>0</v>
      </c>
      <c r="BO12" s="226">
        <f>März!BP41</f>
        <v>0</v>
      </c>
      <c r="BP12" s="217">
        <f>März!BQ41</f>
        <v>0</v>
      </c>
      <c r="BQ12" s="61">
        <f>März!BR41</f>
        <v>0</v>
      </c>
      <c r="BR12" s="218">
        <f>März!BS41</f>
        <v>0</v>
      </c>
    </row>
    <row r="13" spans="1:70" ht="21" customHeight="1" x14ac:dyDescent="0.25">
      <c r="A13" s="13" t="s">
        <v>5</v>
      </c>
      <c r="B13" s="217">
        <f>April!C40</f>
        <v>0</v>
      </c>
      <c r="C13" s="61">
        <f>April!D40</f>
        <v>0</v>
      </c>
      <c r="D13" s="218">
        <f>April!E40</f>
        <v>0</v>
      </c>
      <c r="E13" s="220">
        <f>April!F40</f>
        <v>0</v>
      </c>
      <c r="F13" s="222">
        <f>April!G40</f>
        <v>0</v>
      </c>
      <c r="G13" s="217">
        <f>April!H40</f>
        <v>0</v>
      </c>
      <c r="H13" s="61">
        <f>April!I40</f>
        <v>0</v>
      </c>
      <c r="I13" s="218">
        <f>April!J40</f>
        <v>0</v>
      </c>
      <c r="J13" s="217">
        <f>April!K40</f>
        <v>0</v>
      </c>
      <c r="K13" s="61">
        <f>April!L40</f>
        <v>0</v>
      </c>
      <c r="L13" s="218">
        <f>April!M40</f>
        <v>0</v>
      </c>
      <c r="M13" s="217">
        <f>April!N40</f>
        <v>0</v>
      </c>
      <c r="N13" s="61">
        <f>April!O40</f>
        <v>0</v>
      </c>
      <c r="O13" s="218">
        <f>April!P40</f>
        <v>0</v>
      </c>
      <c r="P13" s="217">
        <f>April!Q40</f>
        <v>0</v>
      </c>
      <c r="Q13" s="61">
        <f>April!R40</f>
        <v>0</v>
      </c>
      <c r="R13" s="218">
        <f>April!S40</f>
        <v>0</v>
      </c>
      <c r="S13" s="217">
        <f>April!T40</f>
        <v>0</v>
      </c>
      <c r="T13" s="61">
        <f>April!U40</f>
        <v>0</v>
      </c>
      <c r="U13" s="218">
        <f>April!V40</f>
        <v>0</v>
      </c>
      <c r="V13" s="217">
        <f>April!W40</f>
        <v>0</v>
      </c>
      <c r="W13" s="61">
        <f>April!X40</f>
        <v>0</v>
      </c>
      <c r="X13" s="218">
        <f>April!Y40</f>
        <v>0</v>
      </c>
      <c r="Y13" s="217">
        <f>April!Z40</f>
        <v>0</v>
      </c>
      <c r="Z13" s="61">
        <f>April!AA40</f>
        <v>0</v>
      </c>
      <c r="AA13" s="218">
        <f>April!AB40</f>
        <v>0</v>
      </c>
      <c r="AB13" s="217">
        <f>April!AC40</f>
        <v>0</v>
      </c>
      <c r="AC13" s="61">
        <f>April!AD40</f>
        <v>0</v>
      </c>
      <c r="AD13" s="218">
        <f>April!AE40</f>
        <v>0</v>
      </c>
      <c r="AE13" s="217">
        <f>April!AF40</f>
        <v>0</v>
      </c>
      <c r="AF13" s="61">
        <f>April!AG40</f>
        <v>0</v>
      </c>
      <c r="AG13" s="218">
        <f>April!AH40</f>
        <v>0</v>
      </c>
      <c r="AH13" s="217">
        <f>April!AI40</f>
        <v>0</v>
      </c>
      <c r="AI13" s="61">
        <f>April!AJ40</f>
        <v>0</v>
      </c>
      <c r="AJ13" s="218">
        <f>April!AK40</f>
        <v>0</v>
      </c>
      <c r="AK13" s="217">
        <f>April!AL40</f>
        <v>0</v>
      </c>
      <c r="AL13" s="61">
        <f>April!AM40</f>
        <v>0</v>
      </c>
      <c r="AM13" s="218">
        <f>April!AN40</f>
        <v>0</v>
      </c>
      <c r="AN13" s="217">
        <f>April!AO40</f>
        <v>0</v>
      </c>
      <c r="AO13" s="61">
        <f>April!AP40</f>
        <v>0</v>
      </c>
      <c r="AP13" s="218">
        <f>April!AQ40</f>
        <v>0</v>
      </c>
      <c r="AQ13" s="217">
        <f>April!AR40</f>
        <v>0</v>
      </c>
      <c r="AR13" s="61">
        <f>April!AS40</f>
        <v>0</v>
      </c>
      <c r="AS13" s="218">
        <f>April!AT40</f>
        <v>0</v>
      </c>
      <c r="AT13" s="217">
        <f>April!AU40</f>
        <v>0</v>
      </c>
      <c r="AU13" s="61">
        <f>April!AV40</f>
        <v>0</v>
      </c>
      <c r="AV13" s="218">
        <f>April!AW40</f>
        <v>0</v>
      </c>
      <c r="AW13" s="217">
        <f>April!AX40</f>
        <v>0</v>
      </c>
      <c r="AX13" s="61">
        <f>April!AY40</f>
        <v>0</v>
      </c>
      <c r="AY13" s="218">
        <f>April!AZ40</f>
        <v>0</v>
      </c>
      <c r="AZ13" s="217">
        <f>April!BA40</f>
        <v>0</v>
      </c>
      <c r="BA13" s="61">
        <f>April!BB40</f>
        <v>0</v>
      </c>
      <c r="BB13" s="218">
        <f>April!BC40</f>
        <v>0</v>
      </c>
      <c r="BC13" s="226">
        <f>April!BD40</f>
        <v>0</v>
      </c>
      <c r="BD13" s="61">
        <f>April!BE40</f>
        <v>0</v>
      </c>
      <c r="BE13" s="61">
        <f>April!BF40</f>
        <v>0</v>
      </c>
      <c r="BF13" s="61">
        <f>April!BG40</f>
        <v>0</v>
      </c>
      <c r="BG13" s="61">
        <f>April!BH40</f>
        <v>0</v>
      </c>
      <c r="BH13" s="61">
        <f>April!BI40</f>
        <v>0</v>
      </c>
      <c r="BI13" s="61">
        <f>April!BJ40</f>
        <v>0</v>
      </c>
      <c r="BJ13" s="61">
        <f>April!BK40</f>
        <v>0</v>
      </c>
      <c r="BK13" s="61">
        <f>April!BL40</f>
        <v>0</v>
      </c>
      <c r="BL13" s="61">
        <f>April!BM40</f>
        <v>0</v>
      </c>
      <c r="BM13" s="61">
        <f>April!BN40</f>
        <v>0</v>
      </c>
      <c r="BN13" s="227">
        <f>April!BO40</f>
        <v>0</v>
      </c>
      <c r="BO13" s="226">
        <f>April!BP40</f>
        <v>0</v>
      </c>
      <c r="BP13" s="217">
        <f>April!BQ40</f>
        <v>0</v>
      </c>
      <c r="BQ13" s="61">
        <f>April!BR40</f>
        <v>0</v>
      </c>
      <c r="BR13" s="218">
        <f>April!BS40</f>
        <v>0</v>
      </c>
    </row>
    <row r="14" spans="1:70" ht="21" customHeight="1" x14ac:dyDescent="0.25">
      <c r="A14" s="13" t="s">
        <v>6</v>
      </c>
      <c r="B14" s="217">
        <f>Mai!C41</f>
        <v>0</v>
      </c>
      <c r="C14" s="61">
        <f>Mai!D41</f>
        <v>0</v>
      </c>
      <c r="D14" s="218">
        <f>Mai!E41</f>
        <v>0</v>
      </c>
      <c r="E14" s="220">
        <f>Mai!F41</f>
        <v>0</v>
      </c>
      <c r="F14" s="222">
        <f>Mai!G41</f>
        <v>0</v>
      </c>
      <c r="G14" s="217">
        <f>Mai!H41</f>
        <v>0</v>
      </c>
      <c r="H14" s="61">
        <f>Mai!I41</f>
        <v>0</v>
      </c>
      <c r="I14" s="218">
        <f>Mai!J41</f>
        <v>0</v>
      </c>
      <c r="J14" s="217">
        <f>Mai!K41</f>
        <v>0</v>
      </c>
      <c r="K14" s="61">
        <f>Mai!L41</f>
        <v>0</v>
      </c>
      <c r="L14" s="218">
        <f>Mai!M41</f>
        <v>0</v>
      </c>
      <c r="M14" s="217">
        <f>Mai!N41</f>
        <v>0</v>
      </c>
      <c r="N14" s="61">
        <f>Mai!O41</f>
        <v>0</v>
      </c>
      <c r="O14" s="218">
        <f>Mai!P41</f>
        <v>0</v>
      </c>
      <c r="P14" s="217">
        <f>Mai!Q41</f>
        <v>0</v>
      </c>
      <c r="Q14" s="61">
        <f>Mai!R41</f>
        <v>0</v>
      </c>
      <c r="R14" s="218">
        <f>Mai!S41</f>
        <v>0</v>
      </c>
      <c r="S14" s="217">
        <f>Mai!T41</f>
        <v>0</v>
      </c>
      <c r="T14" s="61">
        <f>Mai!U41</f>
        <v>0</v>
      </c>
      <c r="U14" s="218">
        <f>Mai!V41</f>
        <v>0</v>
      </c>
      <c r="V14" s="217">
        <f>Mai!W41</f>
        <v>0</v>
      </c>
      <c r="W14" s="61">
        <f>Mai!X41</f>
        <v>0</v>
      </c>
      <c r="X14" s="218">
        <f>Mai!Y41</f>
        <v>0</v>
      </c>
      <c r="Y14" s="217">
        <f>Mai!Z41</f>
        <v>0</v>
      </c>
      <c r="Z14" s="61">
        <f>Mai!AA41</f>
        <v>0</v>
      </c>
      <c r="AA14" s="218">
        <f>Mai!AB41</f>
        <v>0</v>
      </c>
      <c r="AB14" s="217">
        <f>Mai!AC41</f>
        <v>0</v>
      </c>
      <c r="AC14" s="61">
        <f>Mai!AD41</f>
        <v>0</v>
      </c>
      <c r="AD14" s="218">
        <f>Mai!AE41</f>
        <v>0</v>
      </c>
      <c r="AE14" s="217">
        <f>Mai!AF41</f>
        <v>0</v>
      </c>
      <c r="AF14" s="61">
        <f>Mai!AG41</f>
        <v>0</v>
      </c>
      <c r="AG14" s="218">
        <f>Mai!AH41</f>
        <v>0</v>
      </c>
      <c r="AH14" s="217">
        <f>Mai!AI41</f>
        <v>0</v>
      </c>
      <c r="AI14" s="61">
        <f>Mai!AJ41</f>
        <v>0</v>
      </c>
      <c r="AJ14" s="218">
        <f>Mai!AK41</f>
        <v>0</v>
      </c>
      <c r="AK14" s="217">
        <f>Mai!AL41</f>
        <v>0</v>
      </c>
      <c r="AL14" s="61">
        <f>Mai!AM41</f>
        <v>0</v>
      </c>
      <c r="AM14" s="218">
        <f>Mai!AN41</f>
        <v>0</v>
      </c>
      <c r="AN14" s="217">
        <f>Mai!AO41</f>
        <v>0</v>
      </c>
      <c r="AO14" s="61">
        <f>Mai!AP41</f>
        <v>0</v>
      </c>
      <c r="AP14" s="218">
        <f>Mai!AQ41</f>
        <v>0</v>
      </c>
      <c r="AQ14" s="217">
        <f>Mai!AR41</f>
        <v>0</v>
      </c>
      <c r="AR14" s="61">
        <f>Mai!AS41</f>
        <v>0</v>
      </c>
      <c r="AS14" s="218">
        <f>Mai!AT41</f>
        <v>0</v>
      </c>
      <c r="AT14" s="217">
        <f>Mai!AU41</f>
        <v>0</v>
      </c>
      <c r="AU14" s="61">
        <f>Mai!AV41</f>
        <v>0</v>
      </c>
      <c r="AV14" s="218">
        <f>Mai!AW41</f>
        <v>0</v>
      </c>
      <c r="AW14" s="217">
        <f>Mai!AX41</f>
        <v>0</v>
      </c>
      <c r="AX14" s="61">
        <f>Mai!AY41</f>
        <v>0</v>
      </c>
      <c r="AY14" s="218">
        <f>Mai!AZ41</f>
        <v>0</v>
      </c>
      <c r="AZ14" s="217">
        <f>Mai!BA41</f>
        <v>0</v>
      </c>
      <c r="BA14" s="61">
        <f>Mai!BB41</f>
        <v>0</v>
      </c>
      <c r="BB14" s="218">
        <f>Mai!BC41</f>
        <v>0</v>
      </c>
      <c r="BC14" s="226">
        <f>Mai!BD41</f>
        <v>0</v>
      </c>
      <c r="BD14" s="61">
        <f>Mai!BE41</f>
        <v>0</v>
      </c>
      <c r="BE14" s="61">
        <f>Mai!BF41</f>
        <v>0</v>
      </c>
      <c r="BF14" s="61">
        <f>Mai!BG41</f>
        <v>0</v>
      </c>
      <c r="BG14" s="61">
        <f>Mai!BH41</f>
        <v>0</v>
      </c>
      <c r="BH14" s="61">
        <f>Mai!BI41</f>
        <v>0</v>
      </c>
      <c r="BI14" s="61">
        <f>Mai!BJ41</f>
        <v>0</v>
      </c>
      <c r="BJ14" s="61">
        <f>Mai!BK41</f>
        <v>0</v>
      </c>
      <c r="BK14" s="61">
        <f>Mai!BL41</f>
        <v>0</v>
      </c>
      <c r="BL14" s="61">
        <f>Mai!BM41</f>
        <v>0</v>
      </c>
      <c r="BM14" s="61">
        <f>Mai!BN41</f>
        <v>0</v>
      </c>
      <c r="BN14" s="227">
        <f>Mai!BO41</f>
        <v>0</v>
      </c>
      <c r="BO14" s="226">
        <f>Mai!BP41</f>
        <v>0</v>
      </c>
      <c r="BP14" s="217">
        <f>Mai!BQ41</f>
        <v>0</v>
      </c>
      <c r="BQ14" s="61">
        <f>Mai!BR41</f>
        <v>0</v>
      </c>
      <c r="BR14" s="218">
        <f>Mai!BS41</f>
        <v>0</v>
      </c>
    </row>
    <row r="15" spans="1:70" ht="21" customHeight="1" x14ac:dyDescent="0.25">
      <c r="A15" s="13" t="s">
        <v>7</v>
      </c>
      <c r="B15" s="217">
        <f>Juni!C40</f>
        <v>0</v>
      </c>
      <c r="C15" s="61">
        <f>Juni!D40</f>
        <v>0</v>
      </c>
      <c r="D15" s="218">
        <f>Juni!E40</f>
        <v>0</v>
      </c>
      <c r="E15" s="220">
        <f>Juni!F40</f>
        <v>0</v>
      </c>
      <c r="F15" s="222">
        <f>Juni!G40</f>
        <v>0</v>
      </c>
      <c r="G15" s="217">
        <f>Juni!H40</f>
        <v>0</v>
      </c>
      <c r="H15" s="61">
        <f>Juni!I40</f>
        <v>0</v>
      </c>
      <c r="I15" s="218">
        <f>Juni!J40</f>
        <v>0</v>
      </c>
      <c r="J15" s="217">
        <f>Juni!K40</f>
        <v>0</v>
      </c>
      <c r="K15" s="61">
        <f>Juni!L40</f>
        <v>0</v>
      </c>
      <c r="L15" s="218">
        <f>Juni!M40</f>
        <v>0</v>
      </c>
      <c r="M15" s="217">
        <f>Juni!N40</f>
        <v>0</v>
      </c>
      <c r="N15" s="61">
        <f>Juni!O40</f>
        <v>0</v>
      </c>
      <c r="O15" s="218">
        <f>Juni!P40</f>
        <v>0</v>
      </c>
      <c r="P15" s="217">
        <f>Juni!Q40</f>
        <v>0</v>
      </c>
      <c r="Q15" s="61">
        <f>Juni!R40</f>
        <v>0</v>
      </c>
      <c r="R15" s="218">
        <f>Juni!S40</f>
        <v>0</v>
      </c>
      <c r="S15" s="217">
        <f>Juni!T40</f>
        <v>0</v>
      </c>
      <c r="T15" s="61">
        <f>Juni!U40</f>
        <v>0</v>
      </c>
      <c r="U15" s="218">
        <f>Juni!V40</f>
        <v>0</v>
      </c>
      <c r="V15" s="217">
        <f>Juni!W40</f>
        <v>0</v>
      </c>
      <c r="W15" s="61">
        <f>Juni!X40</f>
        <v>0</v>
      </c>
      <c r="X15" s="218">
        <f>Juni!Y40</f>
        <v>0</v>
      </c>
      <c r="Y15" s="217">
        <f>Juni!Z40</f>
        <v>0</v>
      </c>
      <c r="Z15" s="61">
        <f>Juni!AA40</f>
        <v>0</v>
      </c>
      <c r="AA15" s="218">
        <f>Juni!AB40</f>
        <v>0</v>
      </c>
      <c r="AB15" s="217">
        <f>Juni!AC40</f>
        <v>0</v>
      </c>
      <c r="AC15" s="61">
        <f>Juni!AD40</f>
        <v>0</v>
      </c>
      <c r="AD15" s="218">
        <f>Juni!AE40</f>
        <v>0</v>
      </c>
      <c r="AE15" s="217">
        <f>Juni!AF40</f>
        <v>0</v>
      </c>
      <c r="AF15" s="61">
        <f>Juni!AG40</f>
        <v>0</v>
      </c>
      <c r="AG15" s="218">
        <f>Juni!AH40</f>
        <v>0</v>
      </c>
      <c r="AH15" s="217">
        <f>Juni!AI40</f>
        <v>0</v>
      </c>
      <c r="AI15" s="61">
        <f>Juni!AJ40</f>
        <v>0</v>
      </c>
      <c r="AJ15" s="218">
        <f>Juni!AK40</f>
        <v>0</v>
      </c>
      <c r="AK15" s="217">
        <f>Juni!AL40</f>
        <v>0</v>
      </c>
      <c r="AL15" s="61">
        <f>Juni!AM40</f>
        <v>0</v>
      </c>
      <c r="AM15" s="218">
        <f>Juni!AN40</f>
        <v>0</v>
      </c>
      <c r="AN15" s="217">
        <f>Juni!AO40</f>
        <v>0</v>
      </c>
      <c r="AO15" s="61">
        <f>Juni!AP40</f>
        <v>0</v>
      </c>
      <c r="AP15" s="218">
        <f>Juni!AQ40</f>
        <v>0</v>
      </c>
      <c r="AQ15" s="217">
        <f>Juni!AR40</f>
        <v>0</v>
      </c>
      <c r="AR15" s="61">
        <f>Juni!AS40</f>
        <v>0</v>
      </c>
      <c r="AS15" s="218">
        <f>Juni!AT40</f>
        <v>0</v>
      </c>
      <c r="AT15" s="217">
        <f>Juni!AU40</f>
        <v>0</v>
      </c>
      <c r="AU15" s="61">
        <f>Juni!AV40</f>
        <v>0</v>
      </c>
      <c r="AV15" s="218">
        <f>Juni!AW40</f>
        <v>0</v>
      </c>
      <c r="AW15" s="217">
        <f>Juni!AX40</f>
        <v>0</v>
      </c>
      <c r="AX15" s="61">
        <f>Juni!AY40</f>
        <v>0</v>
      </c>
      <c r="AY15" s="218">
        <f>Juni!AZ40</f>
        <v>0</v>
      </c>
      <c r="AZ15" s="217">
        <f>Juni!BA40</f>
        <v>0</v>
      </c>
      <c r="BA15" s="61">
        <f>Juni!BB40</f>
        <v>0</v>
      </c>
      <c r="BB15" s="218">
        <f>Juni!BC40</f>
        <v>0</v>
      </c>
      <c r="BC15" s="226">
        <f>Juni!BD40</f>
        <v>0</v>
      </c>
      <c r="BD15" s="61">
        <f>Juni!BE40</f>
        <v>0</v>
      </c>
      <c r="BE15" s="61">
        <f>Juni!BF40</f>
        <v>0</v>
      </c>
      <c r="BF15" s="61">
        <f>Juni!BG40</f>
        <v>0</v>
      </c>
      <c r="BG15" s="61">
        <f>Juni!BH40</f>
        <v>0</v>
      </c>
      <c r="BH15" s="61">
        <f>Juni!BI40</f>
        <v>0</v>
      </c>
      <c r="BI15" s="61">
        <f>Juni!BJ40</f>
        <v>0</v>
      </c>
      <c r="BJ15" s="61">
        <f>Juni!BK40</f>
        <v>0</v>
      </c>
      <c r="BK15" s="61">
        <f>Juni!BL40</f>
        <v>0</v>
      </c>
      <c r="BL15" s="61">
        <f>Juni!BM40</f>
        <v>0</v>
      </c>
      <c r="BM15" s="61">
        <f>Juni!BN40</f>
        <v>0</v>
      </c>
      <c r="BN15" s="227">
        <f>Juni!BO40</f>
        <v>0</v>
      </c>
      <c r="BO15" s="226">
        <f>Juni!BP40</f>
        <v>0</v>
      </c>
      <c r="BP15" s="217">
        <f>Juni!BQ40</f>
        <v>0</v>
      </c>
      <c r="BQ15" s="61">
        <f>Juni!BR40</f>
        <v>0</v>
      </c>
      <c r="BR15" s="218">
        <f>Juni!BS40</f>
        <v>0</v>
      </c>
    </row>
    <row r="16" spans="1:70" ht="21" customHeight="1" x14ac:dyDescent="0.25">
      <c r="A16" s="13" t="s">
        <v>8</v>
      </c>
      <c r="B16" s="217">
        <f>Juli!C41</f>
        <v>0</v>
      </c>
      <c r="C16" s="61">
        <f>Juli!D41</f>
        <v>0</v>
      </c>
      <c r="D16" s="218">
        <f>Juli!E41</f>
        <v>0</v>
      </c>
      <c r="E16" s="220">
        <f>Juli!F41</f>
        <v>0</v>
      </c>
      <c r="F16" s="222">
        <f>Juli!G41</f>
        <v>0</v>
      </c>
      <c r="G16" s="217">
        <f>Juli!H41</f>
        <v>0</v>
      </c>
      <c r="H16" s="61">
        <f>Juli!I41</f>
        <v>0</v>
      </c>
      <c r="I16" s="218">
        <f>Juli!J41</f>
        <v>0</v>
      </c>
      <c r="J16" s="217">
        <f>Juli!K41</f>
        <v>0</v>
      </c>
      <c r="K16" s="61">
        <f>Juli!L41</f>
        <v>0</v>
      </c>
      <c r="L16" s="218">
        <f>Juli!M41</f>
        <v>0</v>
      </c>
      <c r="M16" s="217">
        <f>Juli!N41</f>
        <v>0</v>
      </c>
      <c r="N16" s="61">
        <f>Juli!O41</f>
        <v>0</v>
      </c>
      <c r="O16" s="218">
        <f>Juli!P41</f>
        <v>0</v>
      </c>
      <c r="P16" s="217">
        <f>Juli!Q41</f>
        <v>0</v>
      </c>
      <c r="Q16" s="61">
        <f>Juli!R41</f>
        <v>0</v>
      </c>
      <c r="R16" s="218">
        <f>Juli!S41</f>
        <v>0</v>
      </c>
      <c r="S16" s="217">
        <f>Juli!T41</f>
        <v>0</v>
      </c>
      <c r="T16" s="61">
        <f>Juli!U41</f>
        <v>0</v>
      </c>
      <c r="U16" s="218">
        <f>Juli!V41</f>
        <v>0</v>
      </c>
      <c r="V16" s="217">
        <f>Juli!W41</f>
        <v>0</v>
      </c>
      <c r="W16" s="61">
        <f>Juli!X41</f>
        <v>0</v>
      </c>
      <c r="X16" s="218">
        <f>Juli!Y41</f>
        <v>0</v>
      </c>
      <c r="Y16" s="217">
        <f>Juli!Z41</f>
        <v>0</v>
      </c>
      <c r="Z16" s="61">
        <f>Juli!AA41</f>
        <v>0</v>
      </c>
      <c r="AA16" s="218">
        <f>Juli!AB41</f>
        <v>0</v>
      </c>
      <c r="AB16" s="217">
        <f>Juli!AC41</f>
        <v>0</v>
      </c>
      <c r="AC16" s="61">
        <f>Juli!AD41</f>
        <v>0</v>
      </c>
      <c r="AD16" s="218">
        <f>Juli!AE41</f>
        <v>0</v>
      </c>
      <c r="AE16" s="217">
        <f>Juli!AF41</f>
        <v>0</v>
      </c>
      <c r="AF16" s="61">
        <f>Juli!AG41</f>
        <v>0</v>
      </c>
      <c r="AG16" s="218">
        <f>Juli!AH41</f>
        <v>0</v>
      </c>
      <c r="AH16" s="217">
        <f>Juli!AI41</f>
        <v>0</v>
      </c>
      <c r="AI16" s="61">
        <f>Juli!AJ41</f>
        <v>0</v>
      </c>
      <c r="AJ16" s="218">
        <f>Juli!AK41</f>
        <v>0</v>
      </c>
      <c r="AK16" s="217">
        <f>Juli!AL41</f>
        <v>0</v>
      </c>
      <c r="AL16" s="61">
        <f>Juli!AM41</f>
        <v>0</v>
      </c>
      <c r="AM16" s="218">
        <f>Juli!AN41</f>
        <v>0</v>
      </c>
      <c r="AN16" s="217">
        <f>Juli!AO41</f>
        <v>0</v>
      </c>
      <c r="AO16" s="61">
        <f>Juli!AP41</f>
        <v>0</v>
      </c>
      <c r="AP16" s="218">
        <f>Juli!AQ41</f>
        <v>0</v>
      </c>
      <c r="AQ16" s="217">
        <f>Juli!AR41</f>
        <v>0</v>
      </c>
      <c r="AR16" s="61">
        <f>Juli!AS41</f>
        <v>0</v>
      </c>
      <c r="AS16" s="218">
        <f>Juli!AT41</f>
        <v>0</v>
      </c>
      <c r="AT16" s="217">
        <f>Juli!AU41</f>
        <v>0</v>
      </c>
      <c r="AU16" s="61">
        <f>Juli!AV41</f>
        <v>0</v>
      </c>
      <c r="AV16" s="218">
        <f>Juli!AW41</f>
        <v>0</v>
      </c>
      <c r="AW16" s="217">
        <f>Juli!AX41</f>
        <v>0</v>
      </c>
      <c r="AX16" s="61">
        <f>Juli!AY41</f>
        <v>0</v>
      </c>
      <c r="AY16" s="218">
        <f>Juli!AZ41</f>
        <v>0</v>
      </c>
      <c r="AZ16" s="217">
        <f>Juli!BA41</f>
        <v>0</v>
      </c>
      <c r="BA16" s="61">
        <f>Juli!BB41</f>
        <v>0</v>
      </c>
      <c r="BB16" s="218">
        <f>Juli!BC41</f>
        <v>0</v>
      </c>
      <c r="BC16" s="226">
        <f>Juli!BD41</f>
        <v>0</v>
      </c>
      <c r="BD16" s="61">
        <f>Juli!BE41</f>
        <v>0</v>
      </c>
      <c r="BE16" s="61">
        <f>Juli!BF41</f>
        <v>0</v>
      </c>
      <c r="BF16" s="61">
        <f>Juli!BG41</f>
        <v>0</v>
      </c>
      <c r="BG16" s="61">
        <f>Juli!BH41</f>
        <v>0</v>
      </c>
      <c r="BH16" s="61">
        <f>Juli!BI41</f>
        <v>0</v>
      </c>
      <c r="BI16" s="61">
        <f>Juli!BJ41</f>
        <v>0</v>
      </c>
      <c r="BJ16" s="61">
        <f>Juli!BK41</f>
        <v>0</v>
      </c>
      <c r="BK16" s="61">
        <f>Juli!BL41</f>
        <v>0</v>
      </c>
      <c r="BL16" s="61">
        <f>Juli!BM41</f>
        <v>0</v>
      </c>
      <c r="BM16" s="61">
        <f>Juli!BN41</f>
        <v>0</v>
      </c>
      <c r="BN16" s="227">
        <f>Juli!BO41</f>
        <v>0</v>
      </c>
      <c r="BO16" s="226">
        <f>Juli!BP41</f>
        <v>0</v>
      </c>
      <c r="BP16" s="217">
        <f>Juli!BQ41</f>
        <v>0</v>
      </c>
      <c r="BQ16" s="61">
        <f>Juli!BR41</f>
        <v>0</v>
      </c>
      <c r="BR16" s="218">
        <f>Juli!BS41</f>
        <v>0</v>
      </c>
    </row>
    <row r="17" spans="1:70" ht="21" customHeight="1" x14ac:dyDescent="0.25">
      <c r="A17" s="13" t="s">
        <v>9</v>
      </c>
      <c r="B17" s="217">
        <f>August!C41</f>
        <v>0</v>
      </c>
      <c r="C17" s="61">
        <f>August!D41</f>
        <v>0</v>
      </c>
      <c r="D17" s="218">
        <f>August!E41</f>
        <v>0</v>
      </c>
      <c r="E17" s="220">
        <f>August!F41</f>
        <v>0</v>
      </c>
      <c r="F17" s="222">
        <f>August!G41</f>
        <v>0</v>
      </c>
      <c r="G17" s="217">
        <f>August!H41</f>
        <v>0</v>
      </c>
      <c r="H17" s="61">
        <f>August!I41</f>
        <v>0</v>
      </c>
      <c r="I17" s="218">
        <f>August!J41</f>
        <v>0</v>
      </c>
      <c r="J17" s="217">
        <f>August!K41</f>
        <v>0</v>
      </c>
      <c r="K17" s="61">
        <f>August!L41</f>
        <v>0</v>
      </c>
      <c r="L17" s="218">
        <f>August!M41</f>
        <v>0</v>
      </c>
      <c r="M17" s="217">
        <f>August!N41</f>
        <v>0</v>
      </c>
      <c r="N17" s="61">
        <f>August!O41</f>
        <v>0</v>
      </c>
      <c r="O17" s="218">
        <f>August!P41</f>
        <v>0</v>
      </c>
      <c r="P17" s="217">
        <f>August!Q41</f>
        <v>0</v>
      </c>
      <c r="Q17" s="61">
        <f>August!R41</f>
        <v>0</v>
      </c>
      <c r="R17" s="218">
        <f>August!S41</f>
        <v>0</v>
      </c>
      <c r="S17" s="217">
        <f>August!T41</f>
        <v>0</v>
      </c>
      <c r="T17" s="61">
        <f>August!U41</f>
        <v>0</v>
      </c>
      <c r="U17" s="218">
        <f>August!V41</f>
        <v>0</v>
      </c>
      <c r="V17" s="217">
        <f>August!W41</f>
        <v>0</v>
      </c>
      <c r="W17" s="61">
        <f>August!X41</f>
        <v>0</v>
      </c>
      <c r="X17" s="218">
        <f>August!Y41</f>
        <v>0</v>
      </c>
      <c r="Y17" s="217">
        <f>August!Z41</f>
        <v>0</v>
      </c>
      <c r="Z17" s="61">
        <f>August!AA41</f>
        <v>0</v>
      </c>
      <c r="AA17" s="218">
        <f>August!AB41</f>
        <v>0</v>
      </c>
      <c r="AB17" s="217">
        <f>August!AC41</f>
        <v>0</v>
      </c>
      <c r="AC17" s="61">
        <f>August!AD41</f>
        <v>0</v>
      </c>
      <c r="AD17" s="218">
        <f>August!AE41</f>
        <v>0</v>
      </c>
      <c r="AE17" s="217">
        <f>August!AF41</f>
        <v>0</v>
      </c>
      <c r="AF17" s="61">
        <f>August!AG41</f>
        <v>0</v>
      </c>
      <c r="AG17" s="218">
        <f>August!AH41</f>
        <v>0</v>
      </c>
      <c r="AH17" s="217">
        <f>August!AI41</f>
        <v>0</v>
      </c>
      <c r="AI17" s="61">
        <f>August!AJ41</f>
        <v>0</v>
      </c>
      <c r="AJ17" s="218">
        <f>August!AK41</f>
        <v>0</v>
      </c>
      <c r="AK17" s="217">
        <f>August!AL41</f>
        <v>0</v>
      </c>
      <c r="AL17" s="61">
        <f>August!AM41</f>
        <v>0</v>
      </c>
      <c r="AM17" s="218">
        <f>August!AN41</f>
        <v>0</v>
      </c>
      <c r="AN17" s="217">
        <f>August!AO41</f>
        <v>0</v>
      </c>
      <c r="AO17" s="61">
        <f>August!AP41</f>
        <v>0</v>
      </c>
      <c r="AP17" s="218">
        <f>August!AQ41</f>
        <v>0</v>
      </c>
      <c r="AQ17" s="217">
        <f>August!AR41</f>
        <v>0</v>
      </c>
      <c r="AR17" s="61">
        <f>August!AS41</f>
        <v>0</v>
      </c>
      <c r="AS17" s="218">
        <f>August!AT41</f>
        <v>0</v>
      </c>
      <c r="AT17" s="217">
        <f>August!AU41</f>
        <v>0</v>
      </c>
      <c r="AU17" s="61">
        <f>August!AV41</f>
        <v>0</v>
      </c>
      <c r="AV17" s="218">
        <f>August!AW41</f>
        <v>0</v>
      </c>
      <c r="AW17" s="217">
        <f>August!AX41</f>
        <v>0</v>
      </c>
      <c r="AX17" s="61">
        <f>August!AY41</f>
        <v>0</v>
      </c>
      <c r="AY17" s="218">
        <f>August!AZ41</f>
        <v>0</v>
      </c>
      <c r="AZ17" s="217">
        <f>August!BA41</f>
        <v>0</v>
      </c>
      <c r="BA17" s="61">
        <f>August!BB41</f>
        <v>0</v>
      </c>
      <c r="BB17" s="218">
        <f>August!BC41</f>
        <v>0</v>
      </c>
      <c r="BC17" s="226">
        <f>August!BD41</f>
        <v>0</v>
      </c>
      <c r="BD17" s="61">
        <f>August!BE41</f>
        <v>0</v>
      </c>
      <c r="BE17" s="61">
        <f>August!BF41</f>
        <v>0</v>
      </c>
      <c r="BF17" s="61">
        <f>August!BG41</f>
        <v>0</v>
      </c>
      <c r="BG17" s="61">
        <f>August!BH41</f>
        <v>0</v>
      </c>
      <c r="BH17" s="61">
        <f>August!BI41</f>
        <v>0</v>
      </c>
      <c r="BI17" s="61">
        <f>August!BJ41</f>
        <v>0</v>
      </c>
      <c r="BJ17" s="61">
        <f>August!BK41</f>
        <v>0</v>
      </c>
      <c r="BK17" s="61">
        <f>August!BL41</f>
        <v>0</v>
      </c>
      <c r="BL17" s="61">
        <f>August!BM41</f>
        <v>0</v>
      </c>
      <c r="BM17" s="61">
        <f>August!BN41</f>
        <v>0</v>
      </c>
      <c r="BN17" s="227">
        <f>August!BO41</f>
        <v>0</v>
      </c>
      <c r="BO17" s="226">
        <f>August!BP41</f>
        <v>0</v>
      </c>
      <c r="BP17" s="217">
        <f>August!BQ41</f>
        <v>0</v>
      </c>
      <c r="BQ17" s="61">
        <f>August!BR41</f>
        <v>0</v>
      </c>
      <c r="BR17" s="218">
        <f>August!BS41</f>
        <v>0</v>
      </c>
    </row>
    <row r="18" spans="1:70" ht="21" customHeight="1" x14ac:dyDescent="0.25">
      <c r="A18" s="13" t="s">
        <v>10</v>
      </c>
      <c r="B18" s="217">
        <f>September!C40</f>
        <v>0</v>
      </c>
      <c r="C18" s="61">
        <f>September!D40</f>
        <v>0</v>
      </c>
      <c r="D18" s="218">
        <f>September!E40</f>
        <v>0</v>
      </c>
      <c r="E18" s="220">
        <f>September!F40</f>
        <v>0</v>
      </c>
      <c r="F18" s="222">
        <f>September!G40</f>
        <v>0</v>
      </c>
      <c r="G18" s="217">
        <f>September!H40</f>
        <v>0</v>
      </c>
      <c r="H18" s="61">
        <f>September!I40</f>
        <v>0</v>
      </c>
      <c r="I18" s="218">
        <f>September!J40</f>
        <v>0</v>
      </c>
      <c r="J18" s="217">
        <f>September!K40</f>
        <v>0</v>
      </c>
      <c r="K18" s="61">
        <f>September!L40</f>
        <v>0</v>
      </c>
      <c r="L18" s="218">
        <f>September!M40</f>
        <v>0</v>
      </c>
      <c r="M18" s="217">
        <f>September!N40</f>
        <v>0</v>
      </c>
      <c r="N18" s="61">
        <f>September!O40</f>
        <v>0</v>
      </c>
      <c r="O18" s="218">
        <f>September!P40</f>
        <v>0</v>
      </c>
      <c r="P18" s="217">
        <f>September!Q40</f>
        <v>0</v>
      </c>
      <c r="Q18" s="61">
        <f>September!R40</f>
        <v>0</v>
      </c>
      <c r="R18" s="218">
        <f>September!S40</f>
        <v>0</v>
      </c>
      <c r="S18" s="217">
        <f>September!T40</f>
        <v>0</v>
      </c>
      <c r="T18" s="61">
        <f>September!U40</f>
        <v>0</v>
      </c>
      <c r="U18" s="218">
        <f>September!V40</f>
        <v>0</v>
      </c>
      <c r="V18" s="217">
        <f>September!W40</f>
        <v>0</v>
      </c>
      <c r="W18" s="61">
        <f>September!X40</f>
        <v>0</v>
      </c>
      <c r="X18" s="218">
        <f>September!Y40</f>
        <v>0</v>
      </c>
      <c r="Y18" s="217">
        <f>September!Z40</f>
        <v>0</v>
      </c>
      <c r="Z18" s="61">
        <f>September!AA40</f>
        <v>0</v>
      </c>
      <c r="AA18" s="218">
        <f>September!AB40</f>
        <v>0</v>
      </c>
      <c r="AB18" s="217">
        <f>September!AC40</f>
        <v>0</v>
      </c>
      <c r="AC18" s="61">
        <f>September!AD40</f>
        <v>0</v>
      </c>
      <c r="AD18" s="218">
        <f>September!AE40</f>
        <v>0</v>
      </c>
      <c r="AE18" s="217">
        <f>September!AF40</f>
        <v>0</v>
      </c>
      <c r="AF18" s="61">
        <f>September!AG40</f>
        <v>0</v>
      </c>
      <c r="AG18" s="218">
        <f>September!AH40</f>
        <v>0</v>
      </c>
      <c r="AH18" s="217">
        <f>September!AI40</f>
        <v>0</v>
      </c>
      <c r="AI18" s="61">
        <f>September!AJ40</f>
        <v>0</v>
      </c>
      <c r="AJ18" s="218">
        <f>September!AK40</f>
        <v>0</v>
      </c>
      <c r="AK18" s="217">
        <f>September!AL4</f>
        <v>0</v>
      </c>
      <c r="AL18" s="61">
        <f>September!AM4</f>
        <v>0</v>
      </c>
      <c r="AM18" s="218">
        <f>September!AN4</f>
        <v>0</v>
      </c>
      <c r="AN18" s="217">
        <f>September!AO4</f>
        <v>0</v>
      </c>
      <c r="AO18" s="61">
        <f>September!AP4</f>
        <v>0</v>
      </c>
      <c r="AP18" s="218">
        <f>September!AQ40</f>
        <v>0</v>
      </c>
      <c r="AQ18" s="217">
        <f>September!AR40</f>
        <v>0</v>
      </c>
      <c r="AR18" s="61">
        <f>September!AS40</f>
        <v>0</v>
      </c>
      <c r="AS18" s="218">
        <f>September!AT40</f>
        <v>0</v>
      </c>
      <c r="AT18" s="217">
        <f>September!AU40</f>
        <v>0</v>
      </c>
      <c r="AU18" s="61">
        <f>September!AV40</f>
        <v>0</v>
      </c>
      <c r="AV18" s="218">
        <f>September!AW40</f>
        <v>0</v>
      </c>
      <c r="AW18" s="217">
        <f>September!AX40</f>
        <v>0</v>
      </c>
      <c r="AX18" s="61">
        <f>September!AY40</f>
        <v>0</v>
      </c>
      <c r="AY18" s="218">
        <f>September!AZ40</f>
        <v>0</v>
      </c>
      <c r="AZ18" s="217">
        <f>September!BA40</f>
        <v>0</v>
      </c>
      <c r="BA18" s="61">
        <f>September!BB40</f>
        <v>0</v>
      </c>
      <c r="BB18" s="218">
        <f>September!BC40</f>
        <v>0</v>
      </c>
      <c r="BC18" s="226">
        <f>September!BD40</f>
        <v>0</v>
      </c>
      <c r="BD18" s="61">
        <f>September!BE40</f>
        <v>0</v>
      </c>
      <c r="BE18" s="61">
        <f>September!BF40</f>
        <v>0</v>
      </c>
      <c r="BF18" s="61">
        <f>September!BG40</f>
        <v>0</v>
      </c>
      <c r="BG18" s="61">
        <f>September!BH40</f>
        <v>0</v>
      </c>
      <c r="BH18" s="61">
        <f>September!BI40</f>
        <v>0</v>
      </c>
      <c r="BI18" s="61">
        <f>September!BJ40</f>
        <v>0</v>
      </c>
      <c r="BJ18" s="61">
        <f>September!BK40</f>
        <v>0</v>
      </c>
      <c r="BK18" s="61">
        <f>September!BL40</f>
        <v>0</v>
      </c>
      <c r="BL18" s="61">
        <f>September!BM40</f>
        <v>0</v>
      </c>
      <c r="BM18" s="61">
        <f>September!BN40</f>
        <v>0</v>
      </c>
      <c r="BN18" s="227">
        <f>September!BO40</f>
        <v>0</v>
      </c>
      <c r="BO18" s="226">
        <f>September!BP40</f>
        <v>0</v>
      </c>
      <c r="BP18" s="217">
        <f>September!BQ40</f>
        <v>0</v>
      </c>
      <c r="BQ18" s="61">
        <f>September!BR40</f>
        <v>0</v>
      </c>
      <c r="BR18" s="218">
        <f>September!BS40</f>
        <v>0</v>
      </c>
    </row>
    <row r="19" spans="1:70" ht="21" customHeight="1" x14ac:dyDescent="0.25">
      <c r="A19" s="13" t="s">
        <v>11</v>
      </c>
      <c r="B19" s="217">
        <f>Oktober!C41</f>
        <v>0</v>
      </c>
      <c r="C19" s="61">
        <f>Oktober!D41</f>
        <v>0</v>
      </c>
      <c r="D19" s="218">
        <f>Oktober!E41</f>
        <v>0</v>
      </c>
      <c r="E19" s="220">
        <f>Oktober!F41</f>
        <v>0</v>
      </c>
      <c r="F19" s="222">
        <f>Oktober!G41</f>
        <v>0</v>
      </c>
      <c r="G19" s="217">
        <f>Oktober!H41</f>
        <v>0</v>
      </c>
      <c r="H19" s="61">
        <f>Oktober!I41</f>
        <v>0</v>
      </c>
      <c r="I19" s="218">
        <f>Oktober!J41</f>
        <v>0</v>
      </c>
      <c r="J19" s="217">
        <f>Oktober!K41</f>
        <v>0</v>
      </c>
      <c r="K19" s="61">
        <f>Oktober!L41</f>
        <v>0</v>
      </c>
      <c r="L19" s="218">
        <f>Oktober!M41</f>
        <v>0</v>
      </c>
      <c r="M19" s="217">
        <f>Oktober!N41</f>
        <v>0</v>
      </c>
      <c r="N19" s="61">
        <f>Oktober!O41</f>
        <v>0</v>
      </c>
      <c r="O19" s="218">
        <f>Oktober!P41</f>
        <v>0</v>
      </c>
      <c r="P19" s="217">
        <f>Oktober!Q41</f>
        <v>0</v>
      </c>
      <c r="Q19" s="61">
        <f>Oktober!R41</f>
        <v>0</v>
      </c>
      <c r="R19" s="218">
        <f>Oktober!S41</f>
        <v>0</v>
      </c>
      <c r="S19" s="217">
        <f>Oktober!T41</f>
        <v>0</v>
      </c>
      <c r="T19" s="61">
        <f>Oktober!U41</f>
        <v>0</v>
      </c>
      <c r="U19" s="218">
        <f>Oktober!V41</f>
        <v>0</v>
      </c>
      <c r="V19" s="217">
        <f>Oktober!W41</f>
        <v>0</v>
      </c>
      <c r="W19" s="61">
        <f>Oktober!X41</f>
        <v>0</v>
      </c>
      <c r="X19" s="218">
        <f>Oktober!Y41</f>
        <v>0</v>
      </c>
      <c r="Y19" s="217">
        <f>Oktober!Z41</f>
        <v>0</v>
      </c>
      <c r="Z19" s="61">
        <f>Oktober!AA41</f>
        <v>0</v>
      </c>
      <c r="AA19" s="218">
        <f>Oktober!AB41</f>
        <v>0</v>
      </c>
      <c r="AB19" s="217">
        <f>Oktober!AC41</f>
        <v>0</v>
      </c>
      <c r="AC19" s="61">
        <f>Oktober!AD41</f>
        <v>0</v>
      </c>
      <c r="AD19" s="218">
        <f>Oktober!AE41</f>
        <v>0</v>
      </c>
      <c r="AE19" s="217">
        <f>Oktober!AF41</f>
        <v>0</v>
      </c>
      <c r="AF19" s="61">
        <f>Oktober!AG41</f>
        <v>0</v>
      </c>
      <c r="AG19" s="218">
        <f>Oktober!AH41</f>
        <v>0</v>
      </c>
      <c r="AH19" s="217">
        <f>Oktober!AI41</f>
        <v>0</v>
      </c>
      <c r="AI19" s="61">
        <f>Oktober!AJ41</f>
        <v>0</v>
      </c>
      <c r="AJ19" s="218">
        <f>Oktober!AK41</f>
        <v>0</v>
      </c>
      <c r="AK19" s="217">
        <f>Oktober!AL41</f>
        <v>0</v>
      </c>
      <c r="AL19" s="61">
        <f>Oktober!AM41</f>
        <v>0</v>
      </c>
      <c r="AM19" s="218">
        <f>Oktober!AN41</f>
        <v>0</v>
      </c>
      <c r="AN19" s="217">
        <f>Oktober!AO41</f>
        <v>0</v>
      </c>
      <c r="AO19" s="61">
        <f>Oktober!AP41</f>
        <v>0</v>
      </c>
      <c r="AP19" s="218">
        <f>Oktober!AQ41</f>
        <v>0</v>
      </c>
      <c r="AQ19" s="217">
        <f>Oktober!AR41</f>
        <v>0</v>
      </c>
      <c r="AR19" s="61">
        <f>Oktober!AS41</f>
        <v>0</v>
      </c>
      <c r="AS19" s="218">
        <f>Oktober!AT41</f>
        <v>0</v>
      </c>
      <c r="AT19" s="217">
        <f>Oktober!AU41</f>
        <v>0</v>
      </c>
      <c r="AU19" s="61">
        <f>Oktober!AV41</f>
        <v>0</v>
      </c>
      <c r="AV19" s="218">
        <f>Oktober!AW41</f>
        <v>0</v>
      </c>
      <c r="AW19" s="217">
        <f>Oktober!AX41</f>
        <v>0</v>
      </c>
      <c r="AX19" s="61">
        <f>Oktober!AY41</f>
        <v>0</v>
      </c>
      <c r="AY19" s="218">
        <f>Oktober!AZ41</f>
        <v>0</v>
      </c>
      <c r="AZ19" s="217">
        <f>Oktober!BA41</f>
        <v>0</v>
      </c>
      <c r="BA19" s="61">
        <f>Oktober!BB41</f>
        <v>0</v>
      </c>
      <c r="BB19" s="218">
        <f>Oktober!BC41</f>
        <v>0</v>
      </c>
      <c r="BC19" s="226">
        <f>Oktober!BD41</f>
        <v>0</v>
      </c>
      <c r="BD19" s="61">
        <f>Oktober!BE41</f>
        <v>0</v>
      </c>
      <c r="BE19" s="61">
        <f>Oktober!BF41</f>
        <v>0</v>
      </c>
      <c r="BF19" s="61">
        <f>Oktober!BG41</f>
        <v>0</v>
      </c>
      <c r="BG19" s="61">
        <f>Oktober!BH41</f>
        <v>0</v>
      </c>
      <c r="BH19" s="61">
        <f>Oktober!BI41</f>
        <v>0</v>
      </c>
      <c r="BI19" s="61">
        <f>Oktober!BJ41</f>
        <v>0</v>
      </c>
      <c r="BJ19" s="61">
        <f>Oktober!BK41</f>
        <v>0</v>
      </c>
      <c r="BK19" s="61">
        <f>Oktober!BL41</f>
        <v>0</v>
      </c>
      <c r="BL19" s="61">
        <f>Oktober!BM41</f>
        <v>0</v>
      </c>
      <c r="BM19" s="61">
        <f>Oktober!BN41</f>
        <v>0</v>
      </c>
      <c r="BN19" s="227">
        <f>Oktober!BO41</f>
        <v>0</v>
      </c>
      <c r="BO19" s="226">
        <f>Oktober!BP41</f>
        <v>0</v>
      </c>
      <c r="BP19" s="217">
        <f>Oktober!BQ41</f>
        <v>0</v>
      </c>
      <c r="BQ19" s="61">
        <f>Oktober!BR41</f>
        <v>0</v>
      </c>
      <c r="BR19" s="218">
        <f>Oktober!BS41</f>
        <v>0</v>
      </c>
    </row>
    <row r="20" spans="1:70" ht="21" customHeight="1" x14ac:dyDescent="0.25">
      <c r="A20" s="13" t="s">
        <v>12</v>
      </c>
      <c r="B20" s="217">
        <f>November!C40</f>
        <v>0</v>
      </c>
      <c r="C20" s="61">
        <f>November!D40</f>
        <v>0</v>
      </c>
      <c r="D20" s="218">
        <f>November!E40</f>
        <v>0</v>
      </c>
      <c r="E20" s="220">
        <f>November!F40</f>
        <v>0</v>
      </c>
      <c r="F20" s="222">
        <f>November!G40</f>
        <v>0</v>
      </c>
      <c r="G20" s="217">
        <f>November!H40</f>
        <v>0</v>
      </c>
      <c r="H20" s="61">
        <f>November!I40</f>
        <v>0</v>
      </c>
      <c r="I20" s="218">
        <f>November!J40</f>
        <v>0</v>
      </c>
      <c r="J20" s="217">
        <f>November!K40</f>
        <v>0</v>
      </c>
      <c r="K20" s="61">
        <f>November!L40</f>
        <v>0</v>
      </c>
      <c r="L20" s="218">
        <f>November!M40</f>
        <v>0</v>
      </c>
      <c r="M20" s="217">
        <f>November!N40</f>
        <v>0</v>
      </c>
      <c r="N20" s="61">
        <f>November!O40</f>
        <v>0</v>
      </c>
      <c r="O20" s="218">
        <f>November!P40</f>
        <v>0</v>
      </c>
      <c r="P20" s="217">
        <f>November!Q40</f>
        <v>0</v>
      </c>
      <c r="Q20" s="61">
        <f>November!R40</f>
        <v>0</v>
      </c>
      <c r="R20" s="218">
        <f>November!S40</f>
        <v>0</v>
      </c>
      <c r="S20" s="217">
        <f>November!T40</f>
        <v>0</v>
      </c>
      <c r="T20" s="61">
        <f>November!U40</f>
        <v>0</v>
      </c>
      <c r="U20" s="218">
        <f>November!V40</f>
        <v>0</v>
      </c>
      <c r="V20" s="217">
        <f>November!W40</f>
        <v>0</v>
      </c>
      <c r="W20" s="61">
        <f>November!X40</f>
        <v>0</v>
      </c>
      <c r="X20" s="218">
        <f>November!Y40</f>
        <v>0</v>
      </c>
      <c r="Y20" s="217">
        <f>November!Z40</f>
        <v>0</v>
      </c>
      <c r="Z20" s="61">
        <f>November!AA40</f>
        <v>0</v>
      </c>
      <c r="AA20" s="218">
        <f>November!AB40</f>
        <v>0</v>
      </c>
      <c r="AB20" s="217">
        <f>November!AC40</f>
        <v>0</v>
      </c>
      <c r="AC20" s="61">
        <f>November!AD40</f>
        <v>0</v>
      </c>
      <c r="AD20" s="218">
        <f>November!AE40</f>
        <v>0</v>
      </c>
      <c r="AE20" s="217">
        <f>November!AF40</f>
        <v>0</v>
      </c>
      <c r="AF20" s="61">
        <f>November!AG40</f>
        <v>0</v>
      </c>
      <c r="AG20" s="218">
        <f>November!AH40</f>
        <v>0</v>
      </c>
      <c r="AH20" s="217">
        <f>November!AI40</f>
        <v>0</v>
      </c>
      <c r="AI20" s="61">
        <f>November!AJ40</f>
        <v>0</v>
      </c>
      <c r="AJ20" s="218">
        <f>November!AK40</f>
        <v>0</v>
      </c>
      <c r="AK20" s="217">
        <f>November!AL40</f>
        <v>0</v>
      </c>
      <c r="AL20" s="61">
        <f>November!AM40</f>
        <v>0</v>
      </c>
      <c r="AM20" s="218">
        <f>November!AN40</f>
        <v>0</v>
      </c>
      <c r="AN20" s="217">
        <f>November!AO40</f>
        <v>0</v>
      </c>
      <c r="AO20" s="61">
        <f>November!AP40</f>
        <v>0</v>
      </c>
      <c r="AP20" s="218">
        <f>November!AQ40</f>
        <v>0</v>
      </c>
      <c r="AQ20" s="217">
        <f>November!AR40</f>
        <v>0</v>
      </c>
      <c r="AR20" s="61">
        <f>November!AS40</f>
        <v>0</v>
      </c>
      <c r="AS20" s="218">
        <f>November!AT40</f>
        <v>0</v>
      </c>
      <c r="AT20" s="217">
        <f>November!AU40</f>
        <v>0</v>
      </c>
      <c r="AU20" s="61">
        <f>November!AV40</f>
        <v>0</v>
      </c>
      <c r="AV20" s="218">
        <f>November!AW40</f>
        <v>0</v>
      </c>
      <c r="AW20" s="217">
        <f>November!AX40</f>
        <v>0</v>
      </c>
      <c r="AX20" s="61">
        <f>November!AY40</f>
        <v>0</v>
      </c>
      <c r="AY20" s="218">
        <f>November!AZ40</f>
        <v>0</v>
      </c>
      <c r="AZ20" s="217">
        <f>November!BA40</f>
        <v>0</v>
      </c>
      <c r="BA20" s="61">
        <f>November!BB40</f>
        <v>0</v>
      </c>
      <c r="BB20" s="218">
        <f>November!BC40</f>
        <v>0</v>
      </c>
      <c r="BC20" s="226">
        <f>November!BD40</f>
        <v>0</v>
      </c>
      <c r="BD20" s="61">
        <f>November!BE40</f>
        <v>0</v>
      </c>
      <c r="BE20" s="61">
        <f>November!BF40</f>
        <v>0</v>
      </c>
      <c r="BF20" s="61">
        <f>November!BG40</f>
        <v>0</v>
      </c>
      <c r="BG20" s="61">
        <f>November!BH40</f>
        <v>0</v>
      </c>
      <c r="BH20" s="61">
        <f>November!BI40</f>
        <v>0</v>
      </c>
      <c r="BI20" s="61">
        <f>November!BJ40</f>
        <v>0</v>
      </c>
      <c r="BJ20" s="61">
        <f>November!BK40</f>
        <v>0</v>
      </c>
      <c r="BK20" s="61">
        <f>November!BL40</f>
        <v>0</v>
      </c>
      <c r="BL20" s="61">
        <f>November!BM40</f>
        <v>0</v>
      </c>
      <c r="BM20" s="61">
        <f>November!BN40</f>
        <v>0</v>
      </c>
      <c r="BN20" s="227">
        <f>November!BO40</f>
        <v>0</v>
      </c>
      <c r="BO20" s="226">
        <f>November!BP40</f>
        <v>0</v>
      </c>
      <c r="BP20" s="217">
        <f>November!BQ40</f>
        <v>0</v>
      </c>
      <c r="BQ20" s="61">
        <f>November!BR40</f>
        <v>0</v>
      </c>
      <c r="BR20" s="218">
        <f>November!BS40</f>
        <v>0</v>
      </c>
    </row>
    <row r="21" spans="1:70" ht="21" customHeight="1" thickBot="1" x14ac:dyDescent="0.3">
      <c r="A21" s="15" t="s">
        <v>13</v>
      </c>
      <c r="B21" s="217">
        <f>Dezember!C41</f>
        <v>0</v>
      </c>
      <c r="C21" s="61">
        <f>Dezember!D41</f>
        <v>0</v>
      </c>
      <c r="D21" s="218">
        <f>Dezember!E41</f>
        <v>0</v>
      </c>
      <c r="E21" s="220">
        <f>Dezember!F41</f>
        <v>0</v>
      </c>
      <c r="F21" s="222">
        <f>Dezember!G41</f>
        <v>0</v>
      </c>
      <c r="G21" s="217">
        <f>Dezember!H41</f>
        <v>0</v>
      </c>
      <c r="H21" s="61">
        <f>Dezember!I41</f>
        <v>0</v>
      </c>
      <c r="I21" s="218">
        <f>Dezember!J41</f>
        <v>0</v>
      </c>
      <c r="J21" s="217">
        <f>Dezember!K41</f>
        <v>0</v>
      </c>
      <c r="K21" s="61">
        <f>Dezember!L41</f>
        <v>0</v>
      </c>
      <c r="L21" s="218">
        <f>Dezember!M41</f>
        <v>0</v>
      </c>
      <c r="M21" s="217">
        <f>Dezember!N41</f>
        <v>0</v>
      </c>
      <c r="N21" s="61">
        <f>Dezember!O41</f>
        <v>0</v>
      </c>
      <c r="O21" s="218">
        <f>Dezember!P41</f>
        <v>0</v>
      </c>
      <c r="P21" s="217">
        <f>Dezember!Q41</f>
        <v>0</v>
      </c>
      <c r="Q21" s="61">
        <f>Dezember!R41</f>
        <v>0</v>
      </c>
      <c r="R21" s="218">
        <f>Dezember!S41</f>
        <v>0</v>
      </c>
      <c r="S21" s="217">
        <f>Dezember!T41</f>
        <v>0</v>
      </c>
      <c r="T21" s="61">
        <f>Dezember!U41</f>
        <v>0</v>
      </c>
      <c r="U21" s="218">
        <f>Dezember!V41</f>
        <v>0</v>
      </c>
      <c r="V21" s="217">
        <f>Dezember!W41</f>
        <v>0</v>
      </c>
      <c r="W21" s="61">
        <f>Dezember!X41</f>
        <v>0</v>
      </c>
      <c r="X21" s="218">
        <f>Dezember!Y41</f>
        <v>0</v>
      </c>
      <c r="Y21" s="217">
        <f>Dezember!Z41</f>
        <v>0</v>
      </c>
      <c r="Z21" s="61">
        <f>Dezember!AA41</f>
        <v>0</v>
      </c>
      <c r="AA21" s="218">
        <f>Dezember!AB41</f>
        <v>0</v>
      </c>
      <c r="AB21" s="217">
        <f>Dezember!AC41</f>
        <v>0</v>
      </c>
      <c r="AC21" s="61">
        <f>Dezember!AD41</f>
        <v>0</v>
      </c>
      <c r="AD21" s="218">
        <f>Dezember!AE41</f>
        <v>0</v>
      </c>
      <c r="AE21" s="217">
        <f>Dezember!AF41</f>
        <v>0</v>
      </c>
      <c r="AF21" s="61">
        <f>Dezember!AG41</f>
        <v>0</v>
      </c>
      <c r="AG21" s="218">
        <f>Dezember!AH41</f>
        <v>0</v>
      </c>
      <c r="AH21" s="217">
        <f>Dezember!AI41</f>
        <v>0</v>
      </c>
      <c r="AI21" s="61">
        <f>Dezember!AJ41</f>
        <v>0</v>
      </c>
      <c r="AJ21" s="218">
        <f>Dezember!AK41</f>
        <v>0</v>
      </c>
      <c r="AK21" s="217">
        <f>Dezember!AL41</f>
        <v>0</v>
      </c>
      <c r="AL21" s="61">
        <f>Dezember!AM41</f>
        <v>0</v>
      </c>
      <c r="AM21" s="218">
        <f>Dezember!AN41</f>
        <v>0</v>
      </c>
      <c r="AN21" s="217">
        <f>Dezember!AO41</f>
        <v>0</v>
      </c>
      <c r="AO21" s="61">
        <f>Dezember!AP41</f>
        <v>0</v>
      </c>
      <c r="AP21" s="218">
        <f>Dezember!AQ41</f>
        <v>0</v>
      </c>
      <c r="AQ21" s="217">
        <f>Dezember!AR41</f>
        <v>0</v>
      </c>
      <c r="AR21" s="61">
        <f>Dezember!AS41</f>
        <v>0</v>
      </c>
      <c r="AS21" s="218">
        <f>Dezember!AT41</f>
        <v>0</v>
      </c>
      <c r="AT21" s="217">
        <f>Dezember!AU41</f>
        <v>0</v>
      </c>
      <c r="AU21" s="61">
        <f>Dezember!AV41</f>
        <v>0</v>
      </c>
      <c r="AV21" s="218">
        <f>Dezember!AW41</f>
        <v>0</v>
      </c>
      <c r="AW21" s="217">
        <f>Dezember!AX41</f>
        <v>0</v>
      </c>
      <c r="AX21" s="61">
        <f>Dezember!AY41</f>
        <v>0</v>
      </c>
      <c r="AY21" s="218">
        <f>Dezember!AZ41</f>
        <v>0</v>
      </c>
      <c r="AZ21" s="217">
        <f>Dezember!BA41</f>
        <v>0</v>
      </c>
      <c r="BA21" s="61">
        <f>Dezember!BB41</f>
        <v>0</v>
      </c>
      <c r="BB21" s="218">
        <f>Dezember!BC41</f>
        <v>0</v>
      </c>
      <c r="BC21" s="226">
        <f>Dezember!BD41</f>
        <v>0</v>
      </c>
      <c r="BD21" s="61">
        <f>Dezember!BE41</f>
        <v>0</v>
      </c>
      <c r="BE21" s="61">
        <f>Dezember!BF41</f>
        <v>0</v>
      </c>
      <c r="BF21" s="61">
        <f>Dezember!BG41</f>
        <v>0</v>
      </c>
      <c r="BG21" s="61">
        <f>Dezember!BH41</f>
        <v>0</v>
      </c>
      <c r="BH21" s="61">
        <f>Dezember!BI41</f>
        <v>0</v>
      </c>
      <c r="BI21" s="61">
        <f>Dezember!BJ41</f>
        <v>0</v>
      </c>
      <c r="BJ21" s="61">
        <f>Dezember!BK41</f>
        <v>0</v>
      </c>
      <c r="BK21" s="61">
        <f>Dezember!BL41</f>
        <v>0</v>
      </c>
      <c r="BL21" s="61">
        <f>Dezember!BM41</f>
        <v>0</v>
      </c>
      <c r="BM21" s="61">
        <f>Dezember!BN41</f>
        <v>0</v>
      </c>
      <c r="BN21" s="227">
        <f>Dezember!BO41</f>
        <v>0</v>
      </c>
      <c r="BO21" s="226">
        <f>Dezember!BP41</f>
        <v>0</v>
      </c>
      <c r="BP21" s="217">
        <f>Dezember!BQ41</f>
        <v>0</v>
      </c>
      <c r="BQ21" s="61">
        <f>Dezember!BR41</f>
        <v>0</v>
      </c>
      <c r="BR21" s="218">
        <f>Dezember!BS41</f>
        <v>0</v>
      </c>
    </row>
    <row r="22" spans="1:70" ht="21" customHeight="1" thickBot="1" x14ac:dyDescent="0.3">
      <c r="A22" s="27" t="s">
        <v>16</v>
      </c>
      <c r="B22" s="71">
        <f>SUM(B10:B21)</f>
        <v>0</v>
      </c>
      <c r="C22" s="67">
        <f>SUM(C10:C21)</f>
        <v>0</v>
      </c>
      <c r="D22" s="158">
        <f>SUM(D10:D21)</f>
        <v>0</v>
      </c>
      <c r="E22" s="68">
        <f>SUM(E10:E21)</f>
        <v>0</v>
      </c>
      <c r="F22" s="70">
        <f>SUM(F10:F21)</f>
        <v>0</v>
      </c>
      <c r="G22" s="71">
        <f t="shared" ref="G22:X22" si="1">SUM(G10:G21)</f>
        <v>0</v>
      </c>
      <c r="H22" s="67">
        <f t="shared" si="1"/>
        <v>0</v>
      </c>
      <c r="I22" s="158">
        <f t="shared" si="1"/>
        <v>0</v>
      </c>
      <c r="J22" s="71">
        <f t="shared" si="1"/>
        <v>0</v>
      </c>
      <c r="K22" s="67">
        <f t="shared" si="1"/>
        <v>0</v>
      </c>
      <c r="L22" s="158">
        <f t="shared" si="1"/>
        <v>0</v>
      </c>
      <c r="M22" s="71">
        <f t="shared" si="1"/>
        <v>0</v>
      </c>
      <c r="N22" s="67">
        <f t="shared" si="1"/>
        <v>0</v>
      </c>
      <c r="O22" s="158">
        <f t="shared" si="1"/>
        <v>0</v>
      </c>
      <c r="P22" s="71">
        <f t="shared" si="1"/>
        <v>0</v>
      </c>
      <c r="Q22" s="67">
        <f t="shared" si="1"/>
        <v>0</v>
      </c>
      <c r="R22" s="158">
        <f t="shared" si="1"/>
        <v>0</v>
      </c>
      <c r="S22" s="71">
        <f t="shared" si="1"/>
        <v>0</v>
      </c>
      <c r="T22" s="67">
        <f t="shared" si="1"/>
        <v>0</v>
      </c>
      <c r="U22" s="158">
        <f t="shared" si="1"/>
        <v>0</v>
      </c>
      <c r="V22" s="71">
        <f t="shared" si="1"/>
        <v>0</v>
      </c>
      <c r="W22" s="67">
        <f t="shared" si="1"/>
        <v>0</v>
      </c>
      <c r="X22" s="158">
        <f t="shared" si="1"/>
        <v>0</v>
      </c>
      <c r="Y22" s="71">
        <f t="shared" ref="Y22:AA22" si="2">SUM(Y10:Y21)</f>
        <v>0</v>
      </c>
      <c r="Z22" s="67">
        <f t="shared" si="2"/>
        <v>0</v>
      </c>
      <c r="AA22" s="158">
        <f t="shared" si="2"/>
        <v>0</v>
      </c>
      <c r="AB22" s="71">
        <f>SUM(AB10:AB21)</f>
        <v>0</v>
      </c>
      <c r="AC22" s="67">
        <f t="shared" ref="AC22:BB22" si="3">SUM(AC10:AC21)</f>
        <v>0</v>
      </c>
      <c r="AD22" s="158">
        <f t="shared" si="3"/>
        <v>0</v>
      </c>
      <c r="AE22" s="71">
        <f t="shared" si="3"/>
        <v>0</v>
      </c>
      <c r="AF22" s="67">
        <f t="shared" si="3"/>
        <v>0</v>
      </c>
      <c r="AG22" s="158">
        <f t="shared" si="3"/>
        <v>0</v>
      </c>
      <c r="AH22" s="71">
        <f t="shared" si="3"/>
        <v>0</v>
      </c>
      <c r="AI22" s="67">
        <f t="shared" si="3"/>
        <v>0</v>
      </c>
      <c r="AJ22" s="158">
        <f t="shared" si="3"/>
        <v>0</v>
      </c>
      <c r="AK22" s="71">
        <f t="shared" si="3"/>
        <v>0</v>
      </c>
      <c r="AL22" s="67">
        <f t="shared" si="3"/>
        <v>0</v>
      </c>
      <c r="AM22" s="158">
        <f t="shared" si="3"/>
        <v>0</v>
      </c>
      <c r="AN22" s="71">
        <f t="shared" si="3"/>
        <v>0</v>
      </c>
      <c r="AO22" s="67">
        <f t="shared" si="3"/>
        <v>0</v>
      </c>
      <c r="AP22" s="158">
        <f t="shared" si="3"/>
        <v>0</v>
      </c>
      <c r="AQ22" s="71">
        <f t="shared" si="3"/>
        <v>0</v>
      </c>
      <c r="AR22" s="67">
        <f t="shared" si="3"/>
        <v>0</v>
      </c>
      <c r="AS22" s="158">
        <f t="shared" si="3"/>
        <v>0</v>
      </c>
      <c r="AT22" s="71">
        <f t="shared" si="3"/>
        <v>0</v>
      </c>
      <c r="AU22" s="67">
        <f t="shared" si="3"/>
        <v>0</v>
      </c>
      <c r="AV22" s="158">
        <f t="shared" si="3"/>
        <v>0</v>
      </c>
      <c r="AW22" s="71">
        <f t="shared" si="3"/>
        <v>0</v>
      </c>
      <c r="AX22" s="67">
        <f t="shared" si="3"/>
        <v>0</v>
      </c>
      <c r="AY22" s="158">
        <f t="shared" si="3"/>
        <v>0</v>
      </c>
      <c r="AZ22" s="71">
        <f t="shared" si="3"/>
        <v>0</v>
      </c>
      <c r="BA22" s="67">
        <f t="shared" si="3"/>
        <v>0</v>
      </c>
      <c r="BB22" s="158">
        <f t="shared" si="3"/>
        <v>0</v>
      </c>
      <c r="BC22" s="69">
        <f>SUM(BC10:BC21)</f>
        <v>0</v>
      </c>
      <c r="BD22" s="67">
        <f>SUM(BD10:BD21)</f>
        <v>0</v>
      </c>
      <c r="BE22" s="67">
        <f t="shared" ref="BE22:BN22" si="4">SUM(BE10:BE21)</f>
        <v>0</v>
      </c>
      <c r="BF22" s="67">
        <f t="shared" si="4"/>
        <v>0</v>
      </c>
      <c r="BG22" s="67">
        <f t="shared" si="4"/>
        <v>0</v>
      </c>
      <c r="BH22" s="67">
        <f t="shared" si="4"/>
        <v>0</v>
      </c>
      <c r="BI22" s="67">
        <f t="shared" si="4"/>
        <v>0</v>
      </c>
      <c r="BJ22" s="67">
        <f t="shared" si="4"/>
        <v>0</v>
      </c>
      <c r="BK22" s="67">
        <f t="shared" si="4"/>
        <v>0</v>
      </c>
      <c r="BL22" s="67">
        <f t="shared" si="4"/>
        <v>0</v>
      </c>
      <c r="BM22" s="67">
        <f t="shared" si="4"/>
        <v>0</v>
      </c>
      <c r="BN22" s="68">
        <f t="shared" si="4"/>
        <v>0</v>
      </c>
      <c r="BO22" s="69">
        <f>SUM(BO10:BO21)</f>
        <v>0</v>
      </c>
      <c r="BP22" s="71">
        <f>SUM(BP10:BP21)</f>
        <v>0</v>
      </c>
      <c r="BQ22" s="72">
        <f t="shared" ref="BQ22:BR22" si="5">SUM(BQ10:BQ21)</f>
        <v>0</v>
      </c>
      <c r="BR22" s="73">
        <f t="shared" si="5"/>
        <v>0</v>
      </c>
    </row>
    <row r="23" spans="1:70" ht="15.75" thickBot="1" x14ac:dyDescent="0.3">
      <c r="A23" s="160" t="s">
        <v>105</v>
      </c>
      <c r="F23"/>
      <c r="G23" s="337">
        <f>G22+H22+I22</f>
        <v>0</v>
      </c>
      <c r="H23" s="338"/>
      <c r="I23" s="339"/>
      <c r="J23" s="337">
        <f>J22+K22+L22</f>
        <v>0</v>
      </c>
      <c r="K23" s="338"/>
      <c r="L23" s="339"/>
      <c r="M23" s="337">
        <f t="shared" ref="M23" si="6">M22+N22+O22</f>
        <v>0</v>
      </c>
      <c r="N23" s="338"/>
      <c r="O23" s="339"/>
      <c r="P23" s="337">
        <f t="shared" ref="P23" si="7">P22+Q22+R22</f>
        <v>0</v>
      </c>
      <c r="Q23" s="338"/>
      <c r="R23" s="339"/>
      <c r="S23" s="337">
        <f t="shared" ref="S23" si="8">S22+T22+U22</f>
        <v>0</v>
      </c>
      <c r="T23" s="338"/>
      <c r="U23" s="339"/>
      <c r="V23" s="337">
        <f t="shared" ref="V23" si="9">V22+W22+X22</f>
        <v>0</v>
      </c>
      <c r="W23" s="338"/>
      <c r="X23" s="339"/>
      <c r="Y23" s="337">
        <f t="shared" ref="Y23" si="10">Y22+Z22+AA22</f>
        <v>0</v>
      </c>
      <c r="Z23" s="338"/>
      <c r="AA23" s="339"/>
      <c r="AB23" s="337">
        <f t="shared" ref="AB23" si="11">AB22+AC22+AD22</f>
        <v>0</v>
      </c>
      <c r="AC23" s="338"/>
      <c r="AD23" s="339"/>
      <c r="AE23" s="337">
        <f t="shared" ref="AE23" si="12">AE22+AF22+AG22</f>
        <v>0</v>
      </c>
      <c r="AF23" s="338"/>
      <c r="AG23" s="339"/>
      <c r="AH23" s="337">
        <f t="shared" ref="AH23" si="13">AH22+AI22+AJ22</f>
        <v>0</v>
      </c>
      <c r="AI23" s="338"/>
      <c r="AJ23" s="339"/>
      <c r="AK23" s="337">
        <f t="shared" ref="AK23" si="14">AK22+AL22+AM22</f>
        <v>0</v>
      </c>
      <c r="AL23" s="338"/>
      <c r="AM23" s="339"/>
      <c r="AN23" s="337">
        <f t="shared" ref="AN23" si="15">AN22+AO22+AP22</f>
        <v>0</v>
      </c>
      <c r="AO23" s="338"/>
      <c r="AP23" s="339"/>
      <c r="AQ23" s="337">
        <f t="shared" ref="AQ23" si="16">AQ22+AR22+AS22</f>
        <v>0</v>
      </c>
      <c r="AR23" s="338"/>
      <c r="AS23" s="339"/>
      <c r="AT23" s="337">
        <f t="shared" ref="AT23" si="17">AT22+AU22+AV22</f>
        <v>0</v>
      </c>
      <c r="AU23" s="338"/>
      <c r="AV23" s="339"/>
      <c r="AW23" s="337">
        <f t="shared" ref="AW23" si="18">AW22+AX22+AY22</f>
        <v>0</v>
      </c>
      <c r="AX23" s="338"/>
      <c r="AY23" s="339"/>
      <c r="AZ23" s="337">
        <f t="shared" ref="AZ23" si="19">AZ22+BA22+BB22</f>
        <v>0</v>
      </c>
      <c r="BA23" s="338"/>
      <c r="BB23" s="339"/>
    </row>
    <row r="38" spans="71:71" x14ac:dyDescent="0.25">
      <c r="BS38" s="1"/>
    </row>
    <row r="39" spans="71:71" x14ac:dyDescent="0.25">
      <c r="BS39" s="1"/>
    </row>
    <row r="40" spans="71:71" ht="18.75" x14ac:dyDescent="0.3">
      <c r="BS40" s="3"/>
    </row>
    <row r="41" spans="71:71" ht="18.75" x14ac:dyDescent="0.3">
      <c r="BS41" s="3"/>
    </row>
    <row r="42" spans="71:71" x14ac:dyDescent="0.25">
      <c r="BS42" s="1"/>
    </row>
    <row r="43" spans="71:71" x14ac:dyDescent="0.25">
      <c r="BS43" s="1"/>
    </row>
    <row r="44" spans="71:71" x14ac:dyDescent="0.25">
      <c r="BS44" s="1"/>
    </row>
    <row r="45" spans="71:71" x14ac:dyDescent="0.25">
      <c r="BS45" s="2"/>
    </row>
    <row r="46" spans="71:71" x14ac:dyDescent="0.25">
      <c r="BS46" s="2"/>
    </row>
    <row r="47" spans="71:71" x14ac:dyDescent="0.25">
      <c r="BS47" s="2"/>
    </row>
    <row r="48" spans="71:71" x14ac:dyDescent="0.25">
      <c r="BS48" s="2"/>
    </row>
    <row r="49" spans="71:71" x14ac:dyDescent="0.25">
      <c r="BS49" s="2"/>
    </row>
    <row r="50" spans="71:71" x14ac:dyDescent="0.25">
      <c r="BS50" s="2"/>
    </row>
    <row r="51" spans="71:71" x14ac:dyDescent="0.25">
      <c r="BS51" s="2"/>
    </row>
    <row r="52" spans="71:71" x14ac:dyDescent="0.25">
      <c r="BS52" s="2"/>
    </row>
    <row r="53" spans="71:71" x14ac:dyDescent="0.25">
      <c r="BS53" s="2"/>
    </row>
    <row r="54" spans="71:71" x14ac:dyDescent="0.25">
      <c r="BS54" s="2"/>
    </row>
    <row r="55" spans="71:71" x14ac:dyDescent="0.25">
      <c r="BS55" s="2"/>
    </row>
    <row r="56" spans="71:71" x14ac:dyDescent="0.25">
      <c r="BS56" s="2"/>
    </row>
    <row r="57" spans="71:71" x14ac:dyDescent="0.25">
      <c r="BS57" s="2"/>
    </row>
    <row r="58" spans="71:71" x14ac:dyDescent="0.25">
      <c r="BS58" s="1"/>
    </row>
  </sheetData>
  <sheetProtection sheet="1" objects="1" scenarios="1"/>
  <customSheetViews>
    <customSheetView guid="{ABE79C96-2E0F-4520-AE53-F9D8E3E6E306}" scale="60" fitToPage="1" topLeftCell="B1">
      <selection activeCell="BB10" sqref="BB10"/>
      <pageMargins left="0.70866141732283472" right="0.70866141732283472" top="0.78740157480314965" bottom="0.78740157480314965" header="0.31496062992125984" footer="0.31496062992125984"/>
      <pageSetup paperSize="9" scale="25" orientation="landscape" horizontalDpi="300" verticalDpi="300" r:id="rId1"/>
    </customSheetView>
    <customSheetView guid="{2BF7C73E-08BD-4C12-9842-2B30C9550D3C}" scale="60" fitToPage="1">
      <selection activeCell="BJ8" sqref="BJ8:BJ9"/>
      <pageMargins left="0.70866141732283472" right="0.70866141732283472" top="0.78740157480314965" bottom="0.78740157480314965" header="0.31496062992125984" footer="0.31496062992125984"/>
      <pageSetup paperSize="9" scale="25" orientation="landscape" horizontalDpi="300" verticalDpi="300" r:id="rId2"/>
    </customSheetView>
  </customSheetViews>
  <mergeCells count="58">
    <mergeCell ref="AZ23:BB23"/>
    <mergeCell ref="AK23:AM23"/>
    <mergeCell ref="AN23:AP23"/>
    <mergeCell ref="AQ23:AS23"/>
    <mergeCell ref="AT23:AV23"/>
    <mergeCell ref="AW23:AY23"/>
    <mergeCell ref="V23:X23"/>
    <mergeCell ref="Y23:AA23"/>
    <mergeCell ref="AB23:AD23"/>
    <mergeCell ref="AE23:AG23"/>
    <mergeCell ref="AH23:AJ23"/>
    <mergeCell ref="G23:I23"/>
    <mergeCell ref="J23:L23"/>
    <mergeCell ref="M23:O23"/>
    <mergeCell ref="P23:R23"/>
    <mergeCell ref="S23:U23"/>
    <mergeCell ref="BR8:BR9"/>
    <mergeCell ref="BP7:BR7"/>
    <mergeCell ref="B7:E7"/>
    <mergeCell ref="P8:R8"/>
    <mergeCell ref="S8:U8"/>
    <mergeCell ref="V8:X8"/>
    <mergeCell ref="M8:O8"/>
    <mergeCell ref="BN8:BN9"/>
    <mergeCell ref="BO8:BO9"/>
    <mergeCell ref="BK8:BK9"/>
    <mergeCell ref="BI8:BI9"/>
    <mergeCell ref="BD7:BO7"/>
    <mergeCell ref="F7:BC7"/>
    <mergeCell ref="BQ8:BQ9"/>
    <mergeCell ref="BG8:BG9"/>
    <mergeCell ref="BH8:BH9"/>
    <mergeCell ref="A8:A9"/>
    <mergeCell ref="G8:I8"/>
    <mergeCell ref="J8:L8"/>
    <mergeCell ref="B8:B9"/>
    <mergeCell ref="C8:C9"/>
    <mergeCell ref="D8:D9"/>
    <mergeCell ref="E8:E9"/>
    <mergeCell ref="F8:F9"/>
    <mergeCell ref="BP8:BP9"/>
    <mergeCell ref="BC8:BC9"/>
    <mergeCell ref="BD8:BD9"/>
    <mergeCell ref="BM8:BM9"/>
    <mergeCell ref="BL8:BL9"/>
    <mergeCell ref="BE8:BE9"/>
    <mergeCell ref="BF8:BF9"/>
    <mergeCell ref="BJ8:BJ9"/>
    <mergeCell ref="AN8:AP8"/>
    <mergeCell ref="AT8:AV8"/>
    <mergeCell ref="AW8:AY8"/>
    <mergeCell ref="AZ8:BB8"/>
    <mergeCell ref="Y8:AA8"/>
    <mergeCell ref="AB8:AD8"/>
    <mergeCell ref="AE8:AG8"/>
    <mergeCell ref="AH8:AJ8"/>
    <mergeCell ref="AK8:AM8"/>
    <mergeCell ref="AQ8:AS8"/>
  </mergeCells>
  <pageMargins left="0.70866141732283472" right="0.70866141732283472" top="0.78740157480314965" bottom="0.78740157480314965" header="0.31496062992125984" footer="0.31496062992125984"/>
  <pageSetup paperSize="9" scale="25"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6"/>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2.37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2</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66" t="str">
        <f>TEXT(B10,"TTTT")</f>
        <v>Mittwoch</v>
      </c>
      <c r="B10" s="267">
        <f>DATE(Ausblenden!$A$81,1,Ausblenden!$B81)</f>
        <v>45658</v>
      </c>
      <c r="C10" s="243">
        <f>H10+K10+N10+Q10+T10+W10+Z10+AC10+AF10+AI10+AL10+AO10+AU10+AX10+BA10+AR10</f>
        <v>0</v>
      </c>
      <c r="D10" s="243">
        <f t="shared" ref="D10:E10" si="0">I10+L10+O10+R10+U10+X10+AA10+AD10+AG10+AJ10+AM10+AP10+AV10+AY10+BB10+AS10</f>
        <v>0</v>
      </c>
      <c r="E10" s="243">
        <f t="shared" si="0"/>
        <v>0</v>
      </c>
      <c r="F10" s="244">
        <f>SUM(C10:E10)</f>
        <v>0</v>
      </c>
      <c r="G10" s="245"/>
      <c r="H10" s="246"/>
      <c r="I10" s="247"/>
      <c r="J10" s="248"/>
      <c r="K10" s="249"/>
      <c r="L10" s="247"/>
      <c r="M10" s="248"/>
      <c r="N10" s="249"/>
      <c r="O10" s="247"/>
      <c r="P10" s="248"/>
      <c r="Q10" s="249"/>
      <c r="R10" s="247"/>
      <c r="S10" s="248"/>
      <c r="T10" s="249"/>
      <c r="U10" s="247"/>
      <c r="V10" s="248"/>
      <c r="W10" s="249"/>
      <c r="X10" s="247"/>
      <c r="Y10" s="248"/>
      <c r="Z10" s="249"/>
      <c r="AA10" s="247"/>
      <c r="AB10" s="248"/>
      <c r="AC10" s="249"/>
      <c r="AD10" s="247"/>
      <c r="AE10" s="248"/>
      <c r="AF10" s="249"/>
      <c r="AG10" s="247"/>
      <c r="AH10" s="248"/>
      <c r="AI10" s="249"/>
      <c r="AJ10" s="247"/>
      <c r="AK10" s="248"/>
      <c r="AL10" s="249"/>
      <c r="AM10" s="247"/>
      <c r="AN10" s="248"/>
      <c r="AO10" s="249"/>
      <c r="AP10" s="247"/>
      <c r="AQ10" s="248"/>
      <c r="AR10" s="249"/>
      <c r="AS10" s="247"/>
      <c r="AT10" s="248"/>
      <c r="AU10" s="249"/>
      <c r="AV10" s="247"/>
      <c r="AW10" s="248"/>
      <c r="AX10" s="249"/>
      <c r="AY10" s="247"/>
      <c r="AZ10" s="248"/>
      <c r="BA10" s="246"/>
      <c r="BB10" s="247"/>
      <c r="BC10" s="247"/>
      <c r="BD10" s="204">
        <f t="shared" ref="BD10:BD40" si="1">SUM(G10:BC10)</f>
        <v>0</v>
      </c>
      <c r="BE10" s="78"/>
      <c r="BF10" s="78"/>
      <c r="BG10" s="78"/>
      <c r="BH10" s="78"/>
      <c r="BI10" s="78"/>
      <c r="BJ10" s="78"/>
      <c r="BK10" s="78"/>
      <c r="BL10" s="78"/>
      <c r="BM10" s="78"/>
      <c r="BN10" s="78"/>
      <c r="BO10" s="79"/>
      <c r="BP10" s="205">
        <f t="shared" ref="BP10:BP40" si="2">SUM(BE10:BO10)</f>
        <v>0</v>
      </c>
      <c r="BQ10" s="80"/>
      <c r="BR10" s="78"/>
      <c r="BS10" s="81"/>
      <c r="BT10" s="164"/>
    </row>
    <row r="11" spans="1:72" ht="21" customHeight="1" x14ac:dyDescent="0.25">
      <c r="A11" s="234" t="str">
        <f t="shared" ref="A11:A40" si="3">TEXT(B11,"TTTT")</f>
        <v>Donnerstag</v>
      </c>
      <c r="B11" s="235">
        <f>DATE(Ausblenden!$A$81,1,Ausblenden!$B82)</f>
        <v>45659</v>
      </c>
      <c r="C11" s="76">
        <f t="shared" ref="C11:C40" si="4">H11+K11+N11+Q11+T11+W11+Z11+AC11+AF11+AI11+AL11+AO11+AU11+AX11+BA11+AR11</f>
        <v>0</v>
      </c>
      <c r="D11" s="76">
        <f t="shared" ref="D11:D40" si="5">I11+L11+O11+R11+U11+X11+AA11+AD11+AG11+AJ11+AM11+AP11+AV11+AY11+BB11+AS11</f>
        <v>0</v>
      </c>
      <c r="E11" s="76">
        <f t="shared" ref="E11:E40" si="6">J11+M11+P11+S11+V11+Y11+AB11+AE11+AH11+AK11+AN11+AQ11+AW11+AZ11+BC11+AT11</f>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34" t="str">
        <f t="shared" si="3"/>
        <v>Freitag</v>
      </c>
      <c r="B12" s="235">
        <f>DATE(Ausblenden!$A$81,1,Ausblenden!$B83)</f>
        <v>45660</v>
      </c>
      <c r="C12" s="76">
        <f t="shared" si="4"/>
        <v>0</v>
      </c>
      <c r="D12" s="76">
        <f t="shared" si="5"/>
        <v>0</v>
      </c>
      <c r="E12" s="76">
        <f t="shared" si="6"/>
        <v>0</v>
      </c>
      <c r="F12" s="204">
        <f t="shared" ref="F12:F40" si="7">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Samstag</v>
      </c>
      <c r="B13" s="211">
        <f>DATE(Ausblenden!$A$81,1,Ausblenden!$B84)</f>
        <v>45661</v>
      </c>
      <c r="C13" s="76">
        <f t="shared" si="4"/>
        <v>0</v>
      </c>
      <c r="D13" s="76">
        <f t="shared" si="5"/>
        <v>0</v>
      </c>
      <c r="E13" s="76">
        <f t="shared" si="6"/>
        <v>0</v>
      </c>
      <c r="F13" s="204">
        <f t="shared" si="7"/>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Sonntag</v>
      </c>
      <c r="B14" s="211">
        <f>DATE(Ausblenden!$A$81,1,Ausblenden!$B85)</f>
        <v>45662</v>
      </c>
      <c r="C14" s="76">
        <f t="shared" si="4"/>
        <v>0</v>
      </c>
      <c r="D14" s="76">
        <f t="shared" si="5"/>
        <v>0</v>
      </c>
      <c r="E14" s="76">
        <f t="shared" si="6"/>
        <v>0</v>
      </c>
      <c r="F14" s="204">
        <f t="shared" si="7"/>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Montag</v>
      </c>
      <c r="B15" s="211">
        <f>DATE(Ausblenden!$A$81,1,Ausblenden!$B86)</f>
        <v>45663</v>
      </c>
      <c r="C15" s="76">
        <f t="shared" si="4"/>
        <v>0</v>
      </c>
      <c r="D15" s="76">
        <f t="shared" si="5"/>
        <v>0</v>
      </c>
      <c r="E15" s="76">
        <f t="shared" si="6"/>
        <v>0</v>
      </c>
      <c r="F15" s="204">
        <f t="shared" si="7"/>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Dienstag</v>
      </c>
      <c r="B16" s="211">
        <f>DATE(Ausblenden!$A$81,1,Ausblenden!$B87)</f>
        <v>45664</v>
      </c>
      <c r="C16" s="76">
        <f t="shared" si="4"/>
        <v>0</v>
      </c>
      <c r="D16" s="76">
        <f t="shared" si="5"/>
        <v>0</v>
      </c>
      <c r="E16" s="76">
        <f t="shared" si="6"/>
        <v>0</v>
      </c>
      <c r="F16" s="204">
        <f t="shared" si="7"/>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Mittwoch</v>
      </c>
      <c r="B17" s="211">
        <f>DATE(Ausblenden!$A$81,1,Ausblenden!$B88)</f>
        <v>45665</v>
      </c>
      <c r="C17" s="76">
        <f t="shared" si="4"/>
        <v>0</v>
      </c>
      <c r="D17" s="76">
        <f t="shared" si="5"/>
        <v>0</v>
      </c>
      <c r="E17" s="76">
        <f t="shared" si="6"/>
        <v>0</v>
      </c>
      <c r="F17" s="204">
        <f t="shared" si="7"/>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Donnerstag</v>
      </c>
      <c r="B18" s="211">
        <f>DATE(Ausblenden!$A$81,1,Ausblenden!$B89)</f>
        <v>45666</v>
      </c>
      <c r="C18" s="76">
        <f t="shared" si="4"/>
        <v>0</v>
      </c>
      <c r="D18" s="76">
        <f t="shared" si="5"/>
        <v>0</v>
      </c>
      <c r="E18" s="76">
        <f t="shared" si="6"/>
        <v>0</v>
      </c>
      <c r="F18" s="204">
        <f t="shared" si="7"/>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Freitag</v>
      </c>
      <c r="B19" s="211">
        <f>DATE(Ausblenden!$A$81,1,Ausblenden!$B90)</f>
        <v>45667</v>
      </c>
      <c r="C19" s="76">
        <f t="shared" si="4"/>
        <v>0</v>
      </c>
      <c r="D19" s="76">
        <f t="shared" si="5"/>
        <v>0</v>
      </c>
      <c r="E19" s="76">
        <f t="shared" si="6"/>
        <v>0</v>
      </c>
      <c r="F19" s="204">
        <f t="shared" si="7"/>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Samstag</v>
      </c>
      <c r="B20" s="211">
        <f>DATE(Ausblenden!$A$81,1,Ausblenden!$B91)</f>
        <v>45668</v>
      </c>
      <c r="C20" s="76">
        <f t="shared" si="4"/>
        <v>0</v>
      </c>
      <c r="D20" s="76">
        <f t="shared" si="5"/>
        <v>0</v>
      </c>
      <c r="E20" s="76">
        <f t="shared" si="6"/>
        <v>0</v>
      </c>
      <c r="F20" s="204">
        <f t="shared" si="7"/>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Sonntag</v>
      </c>
      <c r="B21" s="211">
        <f>DATE(Ausblenden!$A$81,1,Ausblenden!$B92)</f>
        <v>45669</v>
      </c>
      <c r="C21" s="76">
        <f t="shared" si="4"/>
        <v>0</v>
      </c>
      <c r="D21" s="76">
        <f t="shared" si="5"/>
        <v>0</v>
      </c>
      <c r="E21" s="76">
        <f t="shared" si="6"/>
        <v>0</v>
      </c>
      <c r="F21" s="204">
        <f t="shared" si="7"/>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Montag</v>
      </c>
      <c r="B22" s="211">
        <f>DATE(Ausblenden!$A$81,1,Ausblenden!$B93)</f>
        <v>45670</v>
      </c>
      <c r="C22" s="76">
        <f t="shared" si="4"/>
        <v>0</v>
      </c>
      <c r="D22" s="76">
        <f t="shared" si="5"/>
        <v>0</v>
      </c>
      <c r="E22" s="76">
        <f t="shared" si="6"/>
        <v>0</v>
      </c>
      <c r="F22" s="204">
        <f t="shared" si="7"/>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Dienstag</v>
      </c>
      <c r="B23" s="211">
        <f>DATE(Ausblenden!$A$81,1,Ausblenden!$B94)</f>
        <v>45671</v>
      </c>
      <c r="C23" s="76">
        <f t="shared" si="4"/>
        <v>0</v>
      </c>
      <c r="D23" s="76">
        <f t="shared" si="5"/>
        <v>0</v>
      </c>
      <c r="E23" s="76">
        <f t="shared" si="6"/>
        <v>0</v>
      </c>
      <c r="F23" s="204">
        <f t="shared" si="7"/>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Mittwoch</v>
      </c>
      <c r="B24" s="211">
        <f>DATE(Ausblenden!$A$81,1,Ausblenden!$B95)</f>
        <v>45672</v>
      </c>
      <c r="C24" s="76">
        <f t="shared" si="4"/>
        <v>0</v>
      </c>
      <c r="D24" s="76">
        <f t="shared" si="5"/>
        <v>0</v>
      </c>
      <c r="E24" s="76">
        <f t="shared" si="6"/>
        <v>0</v>
      </c>
      <c r="F24" s="204">
        <f t="shared" si="7"/>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Donnerstag</v>
      </c>
      <c r="B25" s="211">
        <f>DATE(Ausblenden!$A$81,1,Ausblenden!$B96)</f>
        <v>45673</v>
      </c>
      <c r="C25" s="76">
        <f t="shared" si="4"/>
        <v>0</v>
      </c>
      <c r="D25" s="76">
        <f t="shared" si="5"/>
        <v>0</v>
      </c>
      <c r="E25" s="76">
        <f t="shared" si="6"/>
        <v>0</v>
      </c>
      <c r="F25" s="204">
        <f t="shared" si="7"/>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10" t="str">
        <f t="shared" si="3"/>
        <v>Freitag</v>
      </c>
      <c r="B26" s="211">
        <f>DATE(Ausblenden!$A$81,1,Ausblenden!$B97)</f>
        <v>45674</v>
      </c>
      <c r="C26" s="76">
        <f t="shared" si="4"/>
        <v>0</v>
      </c>
      <c r="D26" s="76">
        <f t="shared" si="5"/>
        <v>0</v>
      </c>
      <c r="E26" s="76">
        <f t="shared" si="6"/>
        <v>0</v>
      </c>
      <c r="F26" s="204">
        <f t="shared" si="7"/>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10" t="str">
        <f t="shared" si="3"/>
        <v>Samstag</v>
      </c>
      <c r="B27" s="211">
        <f>DATE(Ausblenden!$A$81,1,Ausblenden!$B98)</f>
        <v>45675</v>
      </c>
      <c r="C27" s="76">
        <f t="shared" si="4"/>
        <v>0</v>
      </c>
      <c r="D27" s="76">
        <f t="shared" si="5"/>
        <v>0</v>
      </c>
      <c r="E27" s="76">
        <f t="shared" si="6"/>
        <v>0</v>
      </c>
      <c r="F27" s="204">
        <f t="shared" si="7"/>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10" t="str">
        <f t="shared" si="3"/>
        <v>Sonntag</v>
      </c>
      <c r="B28" s="211">
        <f>DATE(Ausblenden!$A$81,1,Ausblenden!$B99)</f>
        <v>45676</v>
      </c>
      <c r="C28" s="76">
        <f t="shared" si="4"/>
        <v>0</v>
      </c>
      <c r="D28" s="76">
        <f t="shared" si="5"/>
        <v>0</v>
      </c>
      <c r="E28" s="76">
        <f t="shared" si="6"/>
        <v>0</v>
      </c>
      <c r="F28" s="204">
        <f t="shared" si="7"/>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10" t="str">
        <f t="shared" si="3"/>
        <v>Montag</v>
      </c>
      <c r="B29" s="211">
        <f>DATE(Ausblenden!$A$81,1,Ausblenden!$B100)</f>
        <v>45677</v>
      </c>
      <c r="C29" s="76">
        <f t="shared" si="4"/>
        <v>0</v>
      </c>
      <c r="D29" s="76">
        <f t="shared" si="5"/>
        <v>0</v>
      </c>
      <c r="E29" s="76">
        <f t="shared" si="6"/>
        <v>0</v>
      </c>
      <c r="F29" s="204">
        <f t="shared" si="7"/>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10" t="str">
        <f t="shared" si="3"/>
        <v>Dienstag</v>
      </c>
      <c r="B30" s="211">
        <f>DATE(Ausblenden!$A$81,1,Ausblenden!$B101)</f>
        <v>45678</v>
      </c>
      <c r="C30" s="76">
        <f t="shared" si="4"/>
        <v>0</v>
      </c>
      <c r="D30" s="76">
        <f t="shared" si="5"/>
        <v>0</v>
      </c>
      <c r="E30" s="76">
        <f t="shared" si="6"/>
        <v>0</v>
      </c>
      <c r="F30" s="204">
        <f t="shared" si="7"/>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Mittwoch</v>
      </c>
      <c r="B31" s="211">
        <f>DATE(Ausblenden!$A$81,1,Ausblenden!$B102)</f>
        <v>45679</v>
      </c>
      <c r="C31" s="76">
        <f t="shared" si="4"/>
        <v>0</v>
      </c>
      <c r="D31" s="76">
        <f t="shared" si="5"/>
        <v>0</v>
      </c>
      <c r="E31" s="76">
        <f t="shared" si="6"/>
        <v>0</v>
      </c>
      <c r="F31" s="204">
        <f t="shared" si="7"/>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Donnerstag</v>
      </c>
      <c r="B32" s="211">
        <f>DATE(Ausblenden!$A$81,1,Ausblenden!$B103)</f>
        <v>45680</v>
      </c>
      <c r="C32" s="76">
        <f t="shared" si="4"/>
        <v>0</v>
      </c>
      <c r="D32" s="76">
        <f t="shared" si="5"/>
        <v>0</v>
      </c>
      <c r="E32" s="76">
        <f t="shared" si="6"/>
        <v>0</v>
      </c>
      <c r="F32" s="204">
        <f t="shared" si="7"/>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10" t="str">
        <f t="shared" si="3"/>
        <v>Freitag</v>
      </c>
      <c r="B33" s="211">
        <f>DATE(Ausblenden!$A$81,1,Ausblenden!$B104)</f>
        <v>45681</v>
      </c>
      <c r="C33" s="76">
        <f t="shared" si="4"/>
        <v>0</v>
      </c>
      <c r="D33" s="76">
        <f t="shared" si="5"/>
        <v>0</v>
      </c>
      <c r="E33" s="76">
        <f t="shared" si="6"/>
        <v>0</v>
      </c>
      <c r="F33" s="204">
        <f t="shared" si="7"/>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10" t="str">
        <f t="shared" si="3"/>
        <v>Samstag</v>
      </c>
      <c r="B34" s="211">
        <f>DATE(Ausblenden!$A$81,1,Ausblenden!$B105)</f>
        <v>45682</v>
      </c>
      <c r="C34" s="76">
        <f t="shared" si="4"/>
        <v>0</v>
      </c>
      <c r="D34" s="76">
        <f t="shared" si="5"/>
        <v>0</v>
      </c>
      <c r="E34" s="76">
        <f t="shared" si="6"/>
        <v>0</v>
      </c>
      <c r="F34" s="204">
        <f t="shared" si="7"/>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10" t="str">
        <f t="shared" si="3"/>
        <v>Sonntag</v>
      </c>
      <c r="B35" s="211">
        <f>DATE(Ausblenden!$A$81,1,Ausblenden!$B106)</f>
        <v>45683</v>
      </c>
      <c r="C35" s="76">
        <f t="shared" si="4"/>
        <v>0</v>
      </c>
      <c r="D35" s="76">
        <f t="shared" si="5"/>
        <v>0</v>
      </c>
      <c r="E35" s="76">
        <f t="shared" si="6"/>
        <v>0</v>
      </c>
      <c r="F35" s="204">
        <f t="shared" si="7"/>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10" t="str">
        <f t="shared" si="3"/>
        <v>Montag</v>
      </c>
      <c r="B36" s="211">
        <f>DATE(Ausblenden!$A$81,1,Ausblenden!$B107)</f>
        <v>45684</v>
      </c>
      <c r="C36" s="76">
        <f t="shared" si="4"/>
        <v>0</v>
      </c>
      <c r="D36" s="76">
        <f t="shared" si="5"/>
        <v>0</v>
      </c>
      <c r="E36" s="76">
        <f t="shared" si="6"/>
        <v>0</v>
      </c>
      <c r="F36" s="204">
        <f t="shared" si="7"/>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10" t="str">
        <f t="shared" si="3"/>
        <v>Dienstag</v>
      </c>
      <c r="B37" s="211">
        <f>DATE(Ausblenden!$A$81,1,Ausblenden!$B108)</f>
        <v>45685</v>
      </c>
      <c r="C37" s="76">
        <f t="shared" si="4"/>
        <v>0</v>
      </c>
      <c r="D37" s="76">
        <f t="shared" si="5"/>
        <v>0</v>
      </c>
      <c r="E37" s="76">
        <f t="shared" si="6"/>
        <v>0</v>
      </c>
      <c r="F37" s="204">
        <f t="shared" si="7"/>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x14ac:dyDescent="0.25">
      <c r="A38" s="210" t="str">
        <f t="shared" si="3"/>
        <v>Mittwoch</v>
      </c>
      <c r="B38" s="211">
        <f>DATE(Ausblenden!$A$81,1,Ausblenden!$B109)</f>
        <v>45686</v>
      </c>
      <c r="C38" s="76">
        <f t="shared" si="4"/>
        <v>0</v>
      </c>
      <c r="D38" s="76">
        <f t="shared" si="5"/>
        <v>0</v>
      </c>
      <c r="E38" s="76">
        <f t="shared" si="6"/>
        <v>0</v>
      </c>
      <c r="F38" s="204">
        <f t="shared" si="7"/>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si="1"/>
        <v>0</v>
      </c>
      <c r="BE38" s="96"/>
      <c r="BF38" s="96"/>
      <c r="BG38" s="96"/>
      <c r="BH38" s="96"/>
      <c r="BI38" s="96"/>
      <c r="BJ38" s="96"/>
      <c r="BK38" s="96"/>
      <c r="BL38" s="96"/>
      <c r="BM38" s="96"/>
      <c r="BN38" s="96"/>
      <c r="BO38" s="97"/>
      <c r="BP38" s="205">
        <f t="shared" si="2"/>
        <v>0</v>
      </c>
      <c r="BQ38" s="80"/>
      <c r="BR38" s="78"/>
      <c r="BS38" s="81"/>
      <c r="BT38" s="164"/>
    </row>
    <row r="39" spans="1:72" ht="21" customHeight="1" x14ac:dyDescent="0.25">
      <c r="A39" s="210" t="str">
        <f t="shared" si="3"/>
        <v>Donnerstag</v>
      </c>
      <c r="B39" s="211">
        <f>DATE(Ausblenden!$A$81,1,Ausblenden!$B110)</f>
        <v>45687</v>
      </c>
      <c r="C39" s="76">
        <f t="shared" si="4"/>
        <v>0</v>
      </c>
      <c r="D39" s="76">
        <f t="shared" si="5"/>
        <v>0</v>
      </c>
      <c r="E39" s="76">
        <f t="shared" si="6"/>
        <v>0</v>
      </c>
      <c r="F39" s="204">
        <f t="shared" si="7"/>
        <v>0</v>
      </c>
      <c r="G39" s="168"/>
      <c r="H39" s="90"/>
      <c r="I39" s="77"/>
      <c r="J39" s="91"/>
      <c r="K39" s="89"/>
      <c r="L39" s="77"/>
      <c r="M39" s="91"/>
      <c r="N39" s="89"/>
      <c r="O39" s="77"/>
      <c r="P39" s="91"/>
      <c r="Q39" s="89"/>
      <c r="R39" s="77"/>
      <c r="S39" s="91"/>
      <c r="T39" s="89"/>
      <c r="U39" s="77"/>
      <c r="V39" s="91"/>
      <c r="W39" s="89"/>
      <c r="X39" s="77"/>
      <c r="Y39" s="91"/>
      <c r="Z39" s="89"/>
      <c r="AA39" s="77"/>
      <c r="AB39" s="91"/>
      <c r="AC39" s="89"/>
      <c r="AD39" s="77"/>
      <c r="AE39" s="91"/>
      <c r="AF39" s="89"/>
      <c r="AG39" s="77"/>
      <c r="AH39" s="91"/>
      <c r="AI39" s="89"/>
      <c r="AJ39" s="77"/>
      <c r="AK39" s="91"/>
      <c r="AL39" s="89"/>
      <c r="AM39" s="77"/>
      <c r="AN39" s="91"/>
      <c r="AO39" s="89"/>
      <c r="AP39" s="77"/>
      <c r="AQ39" s="91"/>
      <c r="AR39" s="89"/>
      <c r="AS39" s="77"/>
      <c r="AT39" s="91"/>
      <c r="AU39" s="89"/>
      <c r="AV39" s="77"/>
      <c r="AW39" s="91"/>
      <c r="AX39" s="89"/>
      <c r="AY39" s="77"/>
      <c r="AZ39" s="91"/>
      <c r="BA39" s="90"/>
      <c r="BB39" s="77"/>
      <c r="BC39" s="77"/>
      <c r="BD39" s="204">
        <f t="shared" si="1"/>
        <v>0</v>
      </c>
      <c r="BE39" s="78"/>
      <c r="BF39" s="78"/>
      <c r="BG39" s="78"/>
      <c r="BH39" s="78"/>
      <c r="BI39" s="78"/>
      <c r="BJ39" s="78"/>
      <c r="BK39" s="78"/>
      <c r="BL39" s="78"/>
      <c r="BM39" s="78"/>
      <c r="BN39" s="78"/>
      <c r="BO39" s="79"/>
      <c r="BP39" s="205">
        <f t="shared" si="2"/>
        <v>0</v>
      </c>
      <c r="BQ39" s="80"/>
      <c r="BR39" s="78"/>
      <c r="BS39" s="81"/>
      <c r="BT39" s="164"/>
    </row>
    <row r="40" spans="1:72" ht="21" customHeight="1" thickBot="1" x14ac:dyDescent="0.3">
      <c r="A40" s="212" t="str">
        <f t="shared" si="3"/>
        <v>Freitag</v>
      </c>
      <c r="B40" s="213">
        <f>DATE(Ausblenden!$A$81,1,Ausblenden!$B111)</f>
        <v>45688</v>
      </c>
      <c r="C40" s="76">
        <f t="shared" si="4"/>
        <v>0</v>
      </c>
      <c r="D40" s="76">
        <f t="shared" si="5"/>
        <v>0</v>
      </c>
      <c r="E40" s="76">
        <f t="shared" si="6"/>
        <v>0</v>
      </c>
      <c r="F40" s="204">
        <f t="shared" si="7"/>
        <v>0</v>
      </c>
      <c r="G40" s="168"/>
      <c r="H40" s="90"/>
      <c r="I40" s="77"/>
      <c r="J40" s="91"/>
      <c r="K40" s="89"/>
      <c r="L40" s="77"/>
      <c r="M40" s="91"/>
      <c r="N40" s="89"/>
      <c r="O40" s="77"/>
      <c r="P40" s="91"/>
      <c r="Q40" s="89"/>
      <c r="R40" s="77"/>
      <c r="S40" s="91"/>
      <c r="T40" s="89"/>
      <c r="U40" s="77"/>
      <c r="V40" s="91"/>
      <c r="W40" s="89"/>
      <c r="X40" s="77"/>
      <c r="Y40" s="91"/>
      <c r="Z40" s="89"/>
      <c r="AA40" s="77"/>
      <c r="AB40" s="91"/>
      <c r="AC40" s="89"/>
      <c r="AD40" s="77"/>
      <c r="AE40" s="91"/>
      <c r="AF40" s="89"/>
      <c r="AG40" s="77"/>
      <c r="AH40" s="91"/>
      <c r="AI40" s="89"/>
      <c r="AJ40" s="77"/>
      <c r="AK40" s="91"/>
      <c r="AL40" s="89"/>
      <c r="AM40" s="77"/>
      <c r="AN40" s="91"/>
      <c r="AO40" s="89"/>
      <c r="AP40" s="77"/>
      <c r="AQ40" s="91"/>
      <c r="AR40" s="89"/>
      <c r="AS40" s="77"/>
      <c r="AT40" s="91"/>
      <c r="AU40" s="89"/>
      <c r="AV40" s="77"/>
      <c r="AW40" s="91"/>
      <c r="AX40" s="89"/>
      <c r="AY40" s="77"/>
      <c r="AZ40" s="91"/>
      <c r="BA40" s="90"/>
      <c r="BB40" s="77"/>
      <c r="BC40" s="77"/>
      <c r="BD40" s="204">
        <f t="shared" si="1"/>
        <v>0</v>
      </c>
      <c r="BE40" s="78"/>
      <c r="BF40" s="78"/>
      <c r="BG40" s="78"/>
      <c r="BH40" s="78"/>
      <c r="BI40" s="78"/>
      <c r="BJ40" s="78"/>
      <c r="BK40" s="78"/>
      <c r="BL40" s="78"/>
      <c r="BM40" s="78"/>
      <c r="BN40" s="78"/>
      <c r="BO40" s="79"/>
      <c r="BP40" s="205">
        <f t="shared" si="2"/>
        <v>0</v>
      </c>
      <c r="BQ40" s="98"/>
      <c r="BR40" s="99"/>
      <c r="BS40" s="100"/>
      <c r="BT40" s="146"/>
    </row>
    <row r="41" spans="1:72" ht="21" customHeight="1" thickBot="1" x14ac:dyDescent="0.3">
      <c r="A41" s="206" t="s">
        <v>16</v>
      </c>
      <c r="B41" s="207"/>
      <c r="C41" s="82">
        <f>SUM(C10:C40)</f>
        <v>0</v>
      </c>
      <c r="D41" s="83">
        <f>SUM(D10:D40)</f>
        <v>0</v>
      </c>
      <c r="E41" s="84">
        <f>SUM(E10:E40)</f>
        <v>0</v>
      </c>
      <c r="F41" s="85">
        <f>SUM(F10:F40)</f>
        <v>0</v>
      </c>
      <c r="G41" s="85">
        <f t="shared" ref="G41:Q41" si="8">SUM(G10:G40)</f>
        <v>0</v>
      </c>
      <c r="H41" s="82">
        <f t="shared" si="8"/>
        <v>0</v>
      </c>
      <c r="I41" s="83">
        <f t="shared" si="8"/>
        <v>0</v>
      </c>
      <c r="J41" s="84">
        <f t="shared" si="8"/>
        <v>0</v>
      </c>
      <c r="K41" s="88">
        <f t="shared" si="8"/>
        <v>0</v>
      </c>
      <c r="L41" s="83">
        <f t="shared" si="8"/>
        <v>0</v>
      </c>
      <c r="M41" s="84">
        <f t="shared" si="8"/>
        <v>0</v>
      </c>
      <c r="N41" s="88">
        <f t="shared" si="8"/>
        <v>0</v>
      </c>
      <c r="O41" s="83">
        <f t="shared" si="8"/>
        <v>0</v>
      </c>
      <c r="P41" s="84">
        <f t="shared" si="8"/>
        <v>0</v>
      </c>
      <c r="Q41" s="88">
        <f t="shared" si="8"/>
        <v>0</v>
      </c>
      <c r="R41" s="83">
        <f t="shared" ref="R41:AZ41" si="9">SUM(R10:R40)</f>
        <v>0</v>
      </c>
      <c r="S41" s="84">
        <f t="shared" si="9"/>
        <v>0</v>
      </c>
      <c r="T41" s="88">
        <f t="shared" si="9"/>
        <v>0</v>
      </c>
      <c r="U41" s="83">
        <f t="shared" si="9"/>
        <v>0</v>
      </c>
      <c r="V41" s="84">
        <f t="shared" si="9"/>
        <v>0</v>
      </c>
      <c r="W41" s="88">
        <f t="shared" si="9"/>
        <v>0</v>
      </c>
      <c r="X41" s="83">
        <f t="shared" si="9"/>
        <v>0</v>
      </c>
      <c r="Y41" s="84">
        <f t="shared" ref="Y41:AA41" si="10">SUM(Y10:Y40)</f>
        <v>0</v>
      </c>
      <c r="Z41" s="88">
        <f t="shared" si="10"/>
        <v>0</v>
      </c>
      <c r="AA41" s="83">
        <f t="shared" si="10"/>
        <v>0</v>
      </c>
      <c r="AB41" s="84">
        <f t="shared" si="9"/>
        <v>0</v>
      </c>
      <c r="AC41" s="88">
        <f t="shared" si="9"/>
        <v>0</v>
      </c>
      <c r="AD41" s="83">
        <f t="shared" si="9"/>
        <v>0</v>
      </c>
      <c r="AE41" s="84">
        <f t="shared" si="9"/>
        <v>0</v>
      </c>
      <c r="AF41" s="88">
        <f t="shared" si="9"/>
        <v>0</v>
      </c>
      <c r="AG41" s="83">
        <f t="shared" si="9"/>
        <v>0</v>
      </c>
      <c r="AH41" s="84">
        <f t="shared" si="9"/>
        <v>0</v>
      </c>
      <c r="AI41" s="88">
        <f t="shared" si="9"/>
        <v>0</v>
      </c>
      <c r="AJ41" s="83">
        <f t="shared" si="9"/>
        <v>0</v>
      </c>
      <c r="AK41" s="84">
        <f t="shared" si="9"/>
        <v>0</v>
      </c>
      <c r="AL41" s="88">
        <f t="shared" si="9"/>
        <v>0</v>
      </c>
      <c r="AM41" s="83">
        <f t="shared" si="9"/>
        <v>0</v>
      </c>
      <c r="AN41" s="84">
        <f t="shared" si="9"/>
        <v>0</v>
      </c>
      <c r="AO41" s="88">
        <f t="shared" si="9"/>
        <v>0</v>
      </c>
      <c r="AP41" s="83">
        <f t="shared" si="9"/>
        <v>0</v>
      </c>
      <c r="AQ41" s="84">
        <f t="shared" si="9"/>
        <v>0</v>
      </c>
      <c r="AR41" s="88">
        <f t="shared" si="9"/>
        <v>0</v>
      </c>
      <c r="AS41" s="83">
        <f t="shared" si="9"/>
        <v>0</v>
      </c>
      <c r="AT41" s="84">
        <f t="shared" si="9"/>
        <v>0</v>
      </c>
      <c r="AU41" s="88">
        <f t="shared" si="9"/>
        <v>0</v>
      </c>
      <c r="AV41" s="83">
        <f t="shared" si="9"/>
        <v>0</v>
      </c>
      <c r="AW41" s="84">
        <f t="shared" si="9"/>
        <v>0</v>
      </c>
      <c r="AX41" s="88">
        <f t="shared" si="9"/>
        <v>0</v>
      </c>
      <c r="AY41" s="83">
        <f t="shared" si="9"/>
        <v>0</v>
      </c>
      <c r="AZ41" s="84">
        <f t="shared" si="9"/>
        <v>0</v>
      </c>
      <c r="BA41" s="82">
        <f t="shared" ref="BA41:BC41" si="11">SUM(BA10:BA40)</f>
        <v>0</v>
      </c>
      <c r="BB41" s="83">
        <f t="shared" si="11"/>
        <v>0</v>
      </c>
      <c r="BC41" s="86">
        <f t="shared" si="11"/>
        <v>0</v>
      </c>
      <c r="BD41" s="87">
        <f>SUM(BD10:BD40)</f>
        <v>0</v>
      </c>
      <c r="BE41" s="88">
        <f>SUM(BE10:BE40)</f>
        <v>0</v>
      </c>
      <c r="BF41" s="83">
        <f t="shared" ref="BF41:BS41" si="12">SUM(BF10:BF40)</f>
        <v>0</v>
      </c>
      <c r="BG41" s="83">
        <f t="shared" si="12"/>
        <v>0</v>
      </c>
      <c r="BH41" s="83">
        <f t="shared" si="12"/>
        <v>0</v>
      </c>
      <c r="BI41" s="83">
        <f t="shared" si="12"/>
        <v>0</v>
      </c>
      <c r="BJ41" s="83">
        <f t="shared" si="12"/>
        <v>0</v>
      </c>
      <c r="BK41" s="83">
        <f t="shared" si="12"/>
        <v>0</v>
      </c>
      <c r="BL41" s="83">
        <f t="shared" si="12"/>
        <v>0</v>
      </c>
      <c r="BM41" s="83">
        <f t="shared" si="12"/>
        <v>0</v>
      </c>
      <c r="BN41" s="83">
        <f t="shared" si="12"/>
        <v>0</v>
      </c>
      <c r="BO41" s="86">
        <f t="shared" si="12"/>
        <v>0</v>
      </c>
      <c r="BP41" s="85">
        <f t="shared" si="12"/>
        <v>0</v>
      </c>
      <c r="BQ41" s="82">
        <f t="shared" si="12"/>
        <v>0</v>
      </c>
      <c r="BR41" s="83">
        <f t="shared" si="12"/>
        <v>0</v>
      </c>
      <c r="BS41" s="84">
        <f t="shared" si="12"/>
        <v>0</v>
      </c>
      <c r="BT41" s="147"/>
    </row>
    <row r="42" spans="1:72" x14ac:dyDescent="0.25">
      <c r="A42" s="160" t="s">
        <v>105</v>
      </c>
      <c r="G42"/>
      <c r="H42" s="371">
        <f>H41+I41+J41</f>
        <v>0</v>
      </c>
      <c r="I42" s="372"/>
      <c r="J42" s="373"/>
      <c r="K42" s="371">
        <f>K41+L41+M41</f>
        <v>0</v>
      </c>
      <c r="L42" s="372"/>
      <c r="M42" s="373"/>
      <c r="N42" s="371">
        <f>N41+O41+P41</f>
        <v>0</v>
      </c>
      <c r="O42" s="372"/>
      <c r="P42" s="373"/>
      <c r="Q42" s="371">
        <f>Q41+R41+S41</f>
        <v>0</v>
      </c>
      <c r="R42" s="372"/>
      <c r="S42" s="373"/>
      <c r="T42" s="371">
        <f>T41+U41+V41</f>
        <v>0</v>
      </c>
      <c r="U42" s="372"/>
      <c r="V42" s="373"/>
      <c r="W42" s="371">
        <f>W41+X41+Y41</f>
        <v>0</v>
      </c>
      <c r="X42" s="372"/>
      <c r="Y42" s="373"/>
      <c r="Z42" s="371">
        <f>Z41+AA41+AB41</f>
        <v>0</v>
      </c>
      <c r="AA42" s="372"/>
      <c r="AB42" s="373"/>
      <c r="AC42" s="371">
        <f>AC41+AD41+AE41</f>
        <v>0</v>
      </c>
      <c r="AD42" s="372"/>
      <c r="AE42" s="373"/>
      <c r="AF42" s="371">
        <f>AF41+AG41+AH41</f>
        <v>0</v>
      </c>
      <c r="AG42" s="372"/>
      <c r="AH42" s="373"/>
      <c r="AI42" s="371">
        <f>AI41+AJ41+AK41</f>
        <v>0</v>
      </c>
      <c r="AJ42" s="372"/>
      <c r="AK42" s="373"/>
      <c r="AL42" s="371">
        <f>AL41+AM41+AN41</f>
        <v>0</v>
      </c>
      <c r="AM42" s="372"/>
      <c r="AN42" s="373"/>
      <c r="AO42" s="371">
        <f>AO41+AP41+AQ41</f>
        <v>0</v>
      </c>
      <c r="AP42" s="372"/>
      <c r="AQ42" s="373"/>
      <c r="AR42" s="371">
        <f>AR41+AS41+AT41</f>
        <v>0</v>
      </c>
      <c r="AS42" s="372"/>
      <c r="AT42" s="373"/>
      <c r="AU42" s="371">
        <f>AU41+AV41+AW41</f>
        <v>0</v>
      </c>
      <c r="AV42" s="372"/>
      <c r="AW42" s="373"/>
      <c r="AX42" s="371">
        <f>AX41+AY41+AZ41</f>
        <v>0</v>
      </c>
      <c r="AY42" s="372"/>
      <c r="AZ42" s="373"/>
      <c r="BA42" s="371">
        <f>BA41+BB41+BC41</f>
        <v>0</v>
      </c>
      <c r="BB42" s="372"/>
      <c r="BC42" s="373"/>
    </row>
    <row r="44" spans="1:72" ht="15.75" thickBot="1" x14ac:dyDescent="0.3"/>
    <row r="45" spans="1:72" x14ac:dyDescent="0.25">
      <c r="A45" s="16" t="s">
        <v>49</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8"/>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x14ac:dyDescent="0.25">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1"/>
    </row>
    <row r="50" spans="1:56" x14ac:dyDescent="0.25">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1"/>
    </row>
    <row r="51" spans="1:56" ht="15.75" thickBot="1" x14ac:dyDescent="0.3">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4"/>
    </row>
    <row r="76"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H27" sqref="H27"/>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R42:AT42"/>
    <mergeCell ref="AU42:AW42"/>
    <mergeCell ref="AX42:AZ42"/>
    <mergeCell ref="BT8:BT9"/>
    <mergeCell ref="BS8:BS9"/>
    <mergeCell ref="BG8:BG9"/>
    <mergeCell ref="BH8:BH9"/>
    <mergeCell ref="BI8:BI9"/>
    <mergeCell ref="BE8:BE9"/>
    <mergeCell ref="BR8:BR9"/>
    <mergeCell ref="BO8:BO9"/>
    <mergeCell ref="BP8:BP9"/>
    <mergeCell ref="BQ8:BQ9"/>
    <mergeCell ref="AU8:AW8"/>
    <mergeCell ref="AX8:AZ8"/>
    <mergeCell ref="BA8:BC8"/>
    <mergeCell ref="BQ7:BS7"/>
    <mergeCell ref="H42:J42"/>
    <mergeCell ref="K42:M42"/>
    <mergeCell ref="N42:P42"/>
    <mergeCell ref="Q42:S42"/>
    <mergeCell ref="T42:V42"/>
    <mergeCell ref="W42:Y42"/>
    <mergeCell ref="Z42:AB42"/>
    <mergeCell ref="AC42:AE42"/>
    <mergeCell ref="AF42:AH42"/>
    <mergeCell ref="AI42:AK42"/>
    <mergeCell ref="BA42:BC42"/>
    <mergeCell ref="AL42:AN42"/>
    <mergeCell ref="AO42:AQ42"/>
    <mergeCell ref="BL8:BL9"/>
    <mergeCell ref="T8:V8"/>
    <mergeCell ref="A7:B7"/>
    <mergeCell ref="C7:F7"/>
    <mergeCell ref="W8:Y8"/>
    <mergeCell ref="Z8:AB8"/>
    <mergeCell ref="AC8:AE8"/>
    <mergeCell ref="F8:F9"/>
    <mergeCell ref="K8:M8"/>
    <mergeCell ref="H8:J8"/>
    <mergeCell ref="B8:B9"/>
    <mergeCell ref="A8:A9"/>
    <mergeCell ref="C8:C9"/>
    <mergeCell ref="D8:D9"/>
    <mergeCell ref="E8:E9"/>
    <mergeCell ref="BN8:BN9"/>
    <mergeCell ref="BJ8:BJ9"/>
    <mergeCell ref="BK8:BK9"/>
    <mergeCell ref="BE7:BP7"/>
    <mergeCell ref="N8:P8"/>
    <mergeCell ref="Q8:S8"/>
    <mergeCell ref="BM8:BM9"/>
    <mergeCell ref="BF8:BF9"/>
    <mergeCell ref="BD8:BD9"/>
    <mergeCell ref="G7:BD7"/>
    <mergeCell ref="G8:G9"/>
    <mergeCell ref="AI8:AK8"/>
    <mergeCell ref="AL8:AN8"/>
    <mergeCell ref="AO8:AQ8"/>
    <mergeCell ref="AR8:AT8"/>
    <mergeCell ref="AF8:AH8"/>
  </mergeCells>
  <conditionalFormatting sqref="A11:BS40">
    <cfRule type="expression" dxfId="69" priority="15">
      <formula>WEEKDAY($B11,2)&gt;5</formula>
    </cfRule>
  </conditionalFormatting>
  <conditionalFormatting sqref="A11:B40">
    <cfRule type="expression" dxfId="68" priority="14">
      <formula>WEEKDAY($B11,2)&gt;5</formula>
    </cfRule>
  </conditionalFormatting>
  <conditionalFormatting sqref="F8:F9 F11:F40">
    <cfRule type="expression" dxfId="67" priority="13">
      <formula>COLUMN()</formula>
    </cfRule>
  </conditionalFormatting>
  <conditionalFormatting sqref="BD11:BD40">
    <cfRule type="expression" dxfId="66" priority="12">
      <formula>COLUMN()</formula>
    </cfRule>
  </conditionalFormatting>
  <conditionalFormatting sqref="BP11:BP40">
    <cfRule type="expression" dxfId="65" priority="11">
      <formula>COLUMN()</formula>
    </cfRule>
  </conditionalFormatting>
  <conditionalFormatting sqref="A10:BS10">
    <cfRule type="expression" dxfId="64" priority="5">
      <formula>WEEKDAY($B10,2)&gt;5</formula>
    </cfRule>
  </conditionalFormatting>
  <conditionalFormatting sqref="A10:B10">
    <cfRule type="expression" dxfId="63" priority="4">
      <formula>WEEKDAY($B10,2)&gt;5</formula>
    </cfRule>
  </conditionalFormatting>
  <conditionalFormatting sqref="F10">
    <cfRule type="expression" dxfId="62" priority="3">
      <formula>COLUMN()</formula>
    </cfRule>
  </conditionalFormatting>
  <conditionalFormatting sqref="BD10">
    <cfRule type="expression" dxfId="61" priority="2">
      <formula>COLUMN()</formula>
    </cfRule>
  </conditionalFormatting>
  <conditionalFormatting sqref="BP10">
    <cfRule type="expression" dxfId="60" priority="1">
      <formula>COLUMN()</formula>
    </cfRule>
  </conditionalFormatting>
  <dataValidations count="1">
    <dataValidation type="whole" operator="greaterThanOrEqual" allowBlank="1" showInputMessage="1" showErrorMessage="1" errorTitle="Achtung!" error="Sie dürfen nur ganze Zahlen eingeben!" sqref="C10:BS40">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4"/>
  <sheetViews>
    <sheetView topLeftCell="B1" zoomScale="60" zoomScaleNormal="60" zoomScaleSheetLayoutView="100" workbookViewId="0">
      <selection activeCell="BC10" sqref="BC10"/>
    </sheetView>
  </sheetViews>
  <sheetFormatPr baseColWidth="10" defaultColWidth="11" defaultRowHeight="15" x14ac:dyDescent="0.25"/>
  <cols>
    <col min="1" max="1" width="26" style="6" bestFit="1" customWidth="1"/>
    <col min="2" max="2" width="11.375" style="6" customWidth="1"/>
    <col min="3" max="5" width="6.125" style="6" customWidth="1"/>
    <col min="6" max="6" width="10.625" style="6" customWidth="1"/>
    <col min="7" max="59" width="6.125" style="6" customWidth="1"/>
    <col min="60" max="60" width="11.5" style="6" customWidth="1"/>
    <col min="61" max="70" width="6.125" style="6" customWidth="1"/>
    <col min="71" max="71" width="9" style="6" customWidth="1"/>
    <col min="72" max="72" width="38.625" style="6" customWidth="1"/>
    <col min="73" max="16384" width="11" style="6"/>
  </cols>
  <sheetData>
    <row r="1" spans="1:72" ht="18.75" x14ac:dyDescent="0.3">
      <c r="A1" s="201" t="s">
        <v>3</v>
      </c>
      <c r="B1" s="201">
        <f>Ausblenden!A81</f>
        <v>2025</v>
      </c>
    </row>
    <row r="3" spans="1:72" ht="21" customHeight="1" x14ac:dyDescent="0.25">
      <c r="A3" s="140" t="s">
        <v>0</v>
      </c>
      <c r="B3" s="11">
        <f>'Deckblatt 2025'!C7</f>
        <v>0</v>
      </c>
    </row>
    <row r="4" spans="1:72" ht="17.25" customHeight="1" x14ac:dyDescent="0.25">
      <c r="A4" s="140" t="s">
        <v>111</v>
      </c>
      <c r="B4" s="11">
        <f>'Deckblatt 2025'!C9</f>
        <v>0</v>
      </c>
    </row>
    <row r="5" spans="1:72" ht="21" customHeight="1" x14ac:dyDescent="0.25">
      <c r="A5" s="143" t="str">
        <f>'Deckblatt 2025'!A11</f>
        <v>Aktenzeichen:</v>
      </c>
      <c r="B5" s="233">
        <f>'Deckblatt 2025'!C11</f>
        <v>0</v>
      </c>
    </row>
    <row r="6" spans="1:72" ht="15" customHeight="1" thickBot="1" x14ac:dyDescent="0.3"/>
    <row r="7" spans="1:72" ht="21" customHeight="1" thickBot="1" x14ac:dyDescent="0.3">
      <c r="A7" s="332" t="s">
        <v>91</v>
      </c>
      <c r="B7" s="358"/>
      <c r="C7" s="332" t="str">
        <f>Jahresübersicht!B7</f>
        <v>Nutzende nach Geschlecht</v>
      </c>
      <c r="D7" s="333"/>
      <c r="E7" s="333"/>
      <c r="F7" s="334"/>
      <c r="G7" s="349" t="str">
        <f>Jahresübersicht!F7</f>
        <v>Nutzende nach Altersgruppen und Klassen</v>
      </c>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34"/>
      <c r="BE7" s="332" t="str">
        <f>Jahresübersicht!BD7</f>
        <v>Nutzungen nach Inhalt/Methode</v>
      </c>
      <c r="BF7" s="333"/>
      <c r="BG7" s="333"/>
      <c r="BH7" s="333"/>
      <c r="BI7" s="333"/>
      <c r="BJ7" s="333"/>
      <c r="BK7" s="333"/>
      <c r="BL7" s="333"/>
      <c r="BM7" s="333"/>
      <c r="BN7" s="333"/>
      <c r="BO7" s="333"/>
      <c r="BP7" s="334"/>
      <c r="BQ7" s="332" t="str">
        <f>Jahresübersicht!BP7</f>
        <v>Anzahl der:</v>
      </c>
      <c r="BR7" s="333"/>
      <c r="BS7" s="358"/>
      <c r="BT7" s="145" t="s">
        <v>96</v>
      </c>
    </row>
    <row r="8" spans="1:72" ht="45" customHeight="1" x14ac:dyDescent="0.25">
      <c r="A8" s="365" t="s">
        <v>17</v>
      </c>
      <c r="B8" s="363" t="s">
        <v>18</v>
      </c>
      <c r="C8" s="317" t="s">
        <v>92</v>
      </c>
      <c r="D8" s="319" t="s">
        <v>93</v>
      </c>
      <c r="E8" s="369" t="s">
        <v>142</v>
      </c>
      <c r="F8" s="360" t="s">
        <v>1</v>
      </c>
      <c r="G8" s="351" t="str">
        <f>Jahresübersicht!F8</f>
        <v>0-5 
Jahre</v>
      </c>
      <c r="H8" s="362" t="str">
        <f>Jahresübersicht!G8</f>
        <v>1. Klasse</v>
      </c>
      <c r="I8" s="354"/>
      <c r="J8" s="355"/>
      <c r="K8" s="353" t="str">
        <f>Jahresübersicht!J8</f>
        <v>2. Klasse</v>
      </c>
      <c r="L8" s="354"/>
      <c r="M8" s="355"/>
      <c r="N8" s="342" t="str">
        <f>Jahresübersicht!M8</f>
        <v>3. Klasse</v>
      </c>
      <c r="O8" s="343"/>
      <c r="P8" s="344"/>
      <c r="Q8" s="345" t="str">
        <f>Jahresübersicht!P8</f>
        <v>4. Klasse</v>
      </c>
      <c r="R8" s="346"/>
      <c r="S8" s="347"/>
      <c r="T8" s="342" t="str">
        <f>Jahresübersicht!S8</f>
        <v>5. Klasse</v>
      </c>
      <c r="U8" s="343"/>
      <c r="V8" s="344"/>
      <c r="W8" s="359" t="str">
        <f>Jahresübersicht!V8</f>
        <v>6. Klasse</v>
      </c>
      <c r="X8" s="354"/>
      <c r="Y8" s="355"/>
      <c r="Z8" s="342" t="str">
        <f>Jahresübersicht!Y8</f>
        <v>7. Klasse</v>
      </c>
      <c r="AA8" s="343"/>
      <c r="AB8" s="344"/>
      <c r="AC8" s="359" t="str">
        <f>Jahresübersicht!AB8</f>
        <v>8. Klasse</v>
      </c>
      <c r="AD8" s="354"/>
      <c r="AE8" s="355"/>
      <c r="AF8" s="357" t="str">
        <f>Jahresübersicht!AE8</f>
        <v>9. Klasse</v>
      </c>
      <c r="AG8" s="354"/>
      <c r="AH8" s="355"/>
      <c r="AI8" s="353" t="str">
        <f>Jahresübersicht!AH8</f>
        <v>10. Klasse</v>
      </c>
      <c r="AJ8" s="354"/>
      <c r="AK8" s="355"/>
      <c r="AL8" s="342" t="str">
        <f>Jahresübersicht!AK8</f>
        <v>11. Klasse</v>
      </c>
      <c r="AM8" s="343"/>
      <c r="AN8" s="344"/>
      <c r="AO8" s="345" t="str">
        <f>Jahresübersicht!AN8</f>
        <v>12. Klasse</v>
      </c>
      <c r="AP8" s="346"/>
      <c r="AQ8" s="347"/>
      <c r="AR8" s="356" t="str">
        <f>Jahresübersicht!AQ8</f>
        <v>VK-Schüler:innen</v>
      </c>
      <c r="AS8" s="354"/>
      <c r="AT8" s="355"/>
      <c r="AU8" s="342" t="str">
        <f>Jahresübersicht!AT8</f>
        <v>18-21 Jahre</v>
      </c>
      <c r="AV8" s="343"/>
      <c r="AW8" s="344"/>
      <c r="AX8" s="359" t="str">
        <f>Jahresübersicht!AW8</f>
        <v>22-26 Jahre</v>
      </c>
      <c r="AY8" s="354"/>
      <c r="AZ8" s="355"/>
      <c r="BA8" s="383" t="str">
        <f>Jahresübersicht!AZ8</f>
        <v>ab 27 Jahre</v>
      </c>
      <c r="BB8" s="383"/>
      <c r="BC8" s="384"/>
      <c r="BD8" s="348" t="s">
        <v>1</v>
      </c>
      <c r="BE8" s="378" t="str">
        <f>Jahresübersicht!BD8</f>
        <v>Einzelarbeit</v>
      </c>
      <c r="BF8" s="340" t="str">
        <f>Jahresübersicht!BE8</f>
        <v>offenes Angebot</v>
      </c>
      <c r="BG8" s="340" t="str">
        <f>Jahresübersicht!BF8</f>
        <v>Gruppenangebot</v>
      </c>
      <c r="BH8" s="340" t="str">
        <f>Jahresübersicht!BG8</f>
        <v>Gruppenangebot in Kooperation mit außerschulischen Akteur:innen</v>
      </c>
      <c r="BI8" s="340" t="str">
        <f>Jahresübersicht!BH8</f>
        <v>Beteiligungsprojekt</v>
      </c>
      <c r="BJ8" s="340" t="str">
        <f>Jahresübersicht!BI8</f>
        <v>Arbeit mit Erziehenden</v>
      </c>
      <c r="BK8" s="340" t="str">
        <f>Jahresübersicht!BJ8</f>
        <v>Angebot für Erziehende</v>
      </c>
      <c r="BL8" s="340" t="str">
        <f>Jahresübersicht!BK8</f>
        <v>Angebot in Kooperation</v>
      </c>
      <c r="BM8" s="340" t="str">
        <f>Jahresübersicht!BL8</f>
        <v>Ausflug/Exkursion</v>
      </c>
      <c r="BN8" s="340" t="str">
        <f>Jahresübersicht!BM8</f>
        <v>Fahrt mit Übernachtung</v>
      </c>
      <c r="BO8" s="376" t="str">
        <f>Jahresübersicht!BN8</f>
        <v>Multiplikator:innenarbeit</v>
      </c>
      <c r="BP8" s="360" t="s">
        <v>1</v>
      </c>
      <c r="BQ8" s="378" t="str">
        <f>Jahresübersicht!BP8</f>
        <v>Angebote für Multiplikator:innen</v>
      </c>
      <c r="BR8" s="340" t="str">
        <f>Jahresübersicht!BQ8</f>
        <v>Veranstaltungen</v>
      </c>
      <c r="BS8" s="376" t="str">
        <f>Jahresübersicht!BR8</f>
        <v xml:space="preserve">Meldungen Kindeswohl- gefährdungen </v>
      </c>
      <c r="BT8" s="374"/>
    </row>
    <row r="9" spans="1:72" ht="69.95" customHeight="1" thickBot="1" x14ac:dyDescent="0.3">
      <c r="A9" s="366"/>
      <c r="B9" s="364"/>
      <c r="C9" s="367"/>
      <c r="D9" s="368"/>
      <c r="E9" s="370"/>
      <c r="F9" s="361"/>
      <c r="G9" s="352"/>
      <c r="H9" s="200" t="s">
        <v>20</v>
      </c>
      <c r="I9" s="74" t="s">
        <v>21</v>
      </c>
      <c r="J9" s="387" t="s">
        <v>196</v>
      </c>
      <c r="K9" s="152" t="s">
        <v>20</v>
      </c>
      <c r="L9" s="74" t="s">
        <v>21</v>
      </c>
      <c r="M9" s="387" t="s">
        <v>196</v>
      </c>
      <c r="N9" s="152" t="s">
        <v>20</v>
      </c>
      <c r="O9" s="74" t="s">
        <v>21</v>
      </c>
      <c r="P9" s="387" t="s">
        <v>196</v>
      </c>
      <c r="Q9" s="152" t="s">
        <v>20</v>
      </c>
      <c r="R9" s="74" t="s">
        <v>21</v>
      </c>
      <c r="S9" s="387" t="s">
        <v>196</v>
      </c>
      <c r="T9" s="152" t="s">
        <v>20</v>
      </c>
      <c r="U9" s="74" t="s">
        <v>21</v>
      </c>
      <c r="V9" s="387" t="s">
        <v>196</v>
      </c>
      <c r="W9" s="152" t="s">
        <v>20</v>
      </c>
      <c r="X9" s="74" t="s">
        <v>21</v>
      </c>
      <c r="Y9" s="387" t="s">
        <v>196</v>
      </c>
      <c r="Z9" s="166" t="s">
        <v>20</v>
      </c>
      <c r="AA9" s="75" t="s">
        <v>21</v>
      </c>
      <c r="AB9" s="387" t="s">
        <v>196</v>
      </c>
      <c r="AC9" s="152" t="s">
        <v>20</v>
      </c>
      <c r="AD9" s="74" t="s">
        <v>21</v>
      </c>
      <c r="AE9" s="387" t="s">
        <v>196</v>
      </c>
      <c r="AF9" s="152" t="s">
        <v>20</v>
      </c>
      <c r="AG9" s="74" t="s">
        <v>21</v>
      </c>
      <c r="AH9" s="387" t="s">
        <v>196</v>
      </c>
      <c r="AI9" s="152" t="s">
        <v>20</v>
      </c>
      <c r="AJ9" s="74" t="s">
        <v>21</v>
      </c>
      <c r="AK9" s="387" t="s">
        <v>196</v>
      </c>
      <c r="AL9" s="152" t="s">
        <v>20</v>
      </c>
      <c r="AM9" s="74" t="s">
        <v>21</v>
      </c>
      <c r="AN9" s="387" t="s">
        <v>196</v>
      </c>
      <c r="AO9" s="152" t="s">
        <v>20</v>
      </c>
      <c r="AP9" s="74" t="s">
        <v>21</v>
      </c>
      <c r="AQ9" s="387" t="s">
        <v>196</v>
      </c>
      <c r="AR9" s="167" t="s">
        <v>20</v>
      </c>
      <c r="AS9" s="139" t="s">
        <v>21</v>
      </c>
      <c r="AT9" s="387" t="s">
        <v>196</v>
      </c>
      <c r="AU9" s="152" t="s">
        <v>20</v>
      </c>
      <c r="AV9" s="74" t="s">
        <v>21</v>
      </c>
      <c r="AW9" s="387" t="s">
        <v>196</v>
      </c>
      <c r="AX9" s="152" t="s">
        <v>20</v>
      </c>
      <c r="AY9" s="74" t="s">
        <v>21</v>
      </c>
      <c r="AZ9" s="387" t="s">
        <v>196</v>
      </c>
      <c r="BA9" s="165" t="s">
        <v>20</v>
      </c>
      <c r="BB9" s="75" t="s">
        <v>21</v>
      </c>
      <c r="BC9" s="388" t="s">
        <v>196</v>
      </c>
      <c r="BD9" s="310"/>
      <c r="BE9" s="379"/>
      <c r="BF9" s="341"/>
      <c r="BG9" s="341"/>
      <c r="BH9" s="341"/>
      <c r="BI9" s="341"/>
      <c r="BJ9" s="341"/>
      <c r="BK9" s="341"/>
      <c r="BL9" s="341"/>
      <c r="BM9" s="341"/>
      <c r="BN9" s="341"/>
      <c r="BO9" s="381"/>
      <c r="BP9" s="361"/>
      <c r="BQ9" s="382"/>
      <c r="BR9" s="380"/>
      <c r="BS9" s="377"/>
      <c r="BT9" s="375"/>
    </row>
    <row r="10" spans="1:72" ht="21" customHeight="1" x14ac:dyDescent="0.25">
      <c r="A10" s="208" t="str">
        <f>TEXT(B10,"TTTT")</f>
        <v>Samstag</v>
      </c>
      <c r="B10" s="209">
        <f>DATE(Ausblenden!$A$81,2,Ausblenden!$B81)</f>
        <v>45689</v>
      </c>
      <c r="C10" s="76">
        <f>H10+K10+N10+Q10+T10+W10+Z10+AC10+AF10+AI10+AL10+AO10+AU10+AX10+BA10+AR10</f>
        <v>0</v>
      </c>
      <c r="D10" s="76">
        <f t="shared" ref="D10:E25" si="0">I10+L10+O10+R10+U10+X10+AA10+AD10+AG10+AJ10+AM10+AP10+AV10+AY10+BB10+AS10</f>
        <v>0</v>
      </c>
      <c r="E10" s="76">
        <f t="shared" si="0"/>
        <v>0</v>
      </c>
      <c r="F10" s="204">
        <f>SUM(C10:E10)</f>
        <v>0</v>
      </c>
      <c r="G10" s="169"/>
      <c r="H10" s="149"/>
      <c r="I10" s="95"/>
      <c r="J10" s="162"/>
      <c r="K10" s="161"/>
      <c r="L10" s="95"/>
      <c r="M10" s="162"/>
      <c r="N10" s="161"/>
      <c r="O10" s="95"/>
      <c r="P10" s="162"/>
      <c r="Q10" s="161"/>
      <c r="R10" s="95"/>
      <c r="S10" s="162"/>
      <c r="T10" s="161"/>
      <c r="U10" s="95"/>
      <c r="V10" s="162"/>
      <c r="W10" s="161"/>
      <c r="X10" s="95"/>
      <c r="Y10" s="162"/>
      <c r="Z10" s="161"/>
      <c r="AA10" s="95"/>
      <c r="AB10" s="162"/>
      <c r="AC10" s="161"/>
      <c r="AD10" s="95"/>
      <c r="AE10" s="162"/>
      <c r="AF10" s="161"/>
      <c r="AG10" s="95"/>
      <c r="AH10" s="162"/>
      <c r="AI10" s="161"/>
      <c r="AJ10" s="95"/>
      <c r="AK10" s="162"/>
      <c r="AL10" s="161"/>
      <c r="AM10" s="95"/>
      <c r="AN10" s="162"/>
      <c r="AO10" s="161"/>
      <c r="AP10" s="95"/>
      <c r="AQ10" s="162"/>
      <c r="AR10" s="161"/>
      <c r="AS10" s="95"/>
      <c r="AT10" s="162"/>
      <c r="AU10" s="161"/>
      <c r="AV10" s="95"/>
      <c r="AW10" s="162"/>
      <c r="AX10" s="161"/>
      <c r="AY10" s="95"/>
      <c r="AZ10" s="162"/>
      <c r="BA10" s="149"/>
      <c r="BB10" s="95"/>
      <c r="BC10" s="95"/>
      <c r="BD10" s="204">
        <f t="shared" ref="BD10:BD37" si="1">SUM(G10:BC10)</f>
        <v>0</v>
      </c>
      <c r="BE10" s="96"/>
      <c r="BF10" s="96"/>
      <c r="BG10" s="96"/>
      <c r="BH10" s="96"/>
      <c r="BI10" s="96"/>
      <c r="BJ10" s="96"/>
      <c r="BK10" s="96"/>
      <c r="BL10" s="96"/>
      <c r="BM10" s="96"/>
      <c r="BN10" s="96"/>
      <c r="BO10" s="97"/>
      <c r="BP10" s="205">
        <f t="shared" ref="BP10:BP38" si="2">SUM(BE10:BO10)</f>
        <v>0</v>
      </c>
      <c r="BQ10" s="92"/>
      <c r="BR10" s="93"/>
      <c r="BS10" s="94"/>
      <c r="BT10" s="163"/>
    </row>
    <row r="11" spans="1:72" ht="21" customHeight="1" x14ac:dyDescent="0.25">
      <c r="A11" s="210" t="str">
        <f t="shared" ref="A11:A37" si="3">TEXT(B11,"TTTT")</f>
        <v>Sonntag</v>
      </c>
      <c r="B11" s="211">
        <f>DATE(Ausblenden!$A$81,2,Ausblenden!$B82)</f>
        <v>45690</v>
      </c>
      <c r="C11" s="76">
        <f t="shared" ref="C11:E37" si="4">H11+K11+N11+Q11+T11+W11+Z11+AC11+AF11+AI11+AL11+AO11+AU11+AX11+BA11+AR11</f>
        <v>0</v>
      </c>
      <c r="D11" s="76">
        <f t="shared" si="0"/>
        <v>0</v>
      </c>
      <c r="E11" s="76">
        <f t="shared" si="0"/>
        <v>0</v>
      </c>
      <c r="F11" s="204">
        <f>SUM(C11:E11)</f>
        <v>0</v>
      </c>
      <c r="G11" s="168"/>
      <c r="H11" s="90"/>
      <c r="I11" s="77"/>
      <c r="J11" s="91"/>
      <c r="K11" s="89"/>
      <c r="L11" s="77"/>
      <c r="M11" s="91"/>
      <c r="N11" s="89"/>
      <c r="O11" s="77"/>
      <c r="P11" s="91"/>
      <c r="Q11" s="89"/>
      <c r="R11" s="77"/>
      <c r="S11" s="91"/>
      <c r="T11" s="89"/>
      <c r="U11" s="77"/>
      <c r="V11" s="91"/>
      <c r="W11" s="89"/>
      <c r="X11" s="77"/>
      <c r="Y11" s="91"/>
      <c r="Z11" s="89"/>
      <c r="AA11" s="77"/>
      <c r="AB11" s="91"/>
      <c r="AC11" s="89"/>
      <c r="AD11" s="77"/>
      <c r="AE11" s="91"/>
      <c r="AF11" s="89"/>
      <c r="AG11" s="77"/>
      <c r="AH11" s="91"/>
      <c r="AI11" s="89"/>
      <c r="AJ11" s="77"/>
      <c r="AK11" s="91"/>
      <c r="AL11" s="89"/>
      <c r="AM11" s="77"/>
      <c r="AN11" s="91"/>
      <c r="AO11" s="89"/>
      <c r="AP11" s="77"/>
      <c r="AQ11" s="91"/>
      <c r="AR11" s="89"/>
      <c r="AS11" s="77"/>
      <c r="AT11" s="91"/>
      <c r="AU11" s="89"/>
      <c r="AV11" s="77"/>
      <c r="AW11" s="91"/>
      <c r="AX11" s="89"/>
      <c r="AY11" s="77"/>
      <c r="AZ11" s="91"/>
      <c r="BA11" s="90"/>
      <c r="BB11" s="77"/>
      <c r="BC11" s="77"/>
      <c r="BD11" s="204">
        <f t="shared" si="1"/>
        <v>0</v>
      </c>
      <c r="BE11" s="78"/>
      <c r="BF11" s="78"/>
      <c r="BG11" s="78"/>
      <c r="BH11" s="78"/>
      <c r="BI11" s="78"/>
      <c r="BJ11" s="78"/>
      <c r="BK11" s="78"/>
      <c r="BL11" s="78"/>
      <c r="BM11" s="78"/>
      <c r="BN11" s="78"/>
      <c r="BO11" s="79"/>
      <c r="BP11" s="205">
        <f t="shared" si="2"/>
        <v>0</v>
      </c>
      <c r="BQ11" s="80"/>
      <c r="BR11" s="78"/>
      <c r="BS11" s="81"/>
      <c r="BT11" s="164"/>
    </row>
    <row r="12" spans="1:72" ht="21" customHeight="1" x14ac:dyDescent="0.25">
      <c r="A12" s="210" t="str">
        <f t="shared" si="3"/>
        <v>Montag</v>
      </c>
      <c r="B12" s="211">
        <f>DATE(Ausblenden!$A$81,2,Ausblenden!$B83)</f>
        <v>45691</v>
      </c>
      <c r="C12" s="76">
        <f t="shared" si="4"/>
        <v>0</v>
      </c>
      <c r="D12" s="76">
        <f t="shared" si="0"/>
        <v>0</v>
      </c>
      <c r="E12" s="76">
        <f t="shared" si="0"/>
        <v>0</v>
      </c>
      <c r="F12" s="204">
        <f t="shared" ref="F12:F37" si="5">SUM(C12:E12)</f>
        <v>0</v>
      </c>
      <c r="G12" s="168"/>
      <c r="H12" s="90"/>
      <c r="I12" s="77"/>
      <c r="J12" s="91"/>
      <c r="K12" s="89"/>
      <c r="L12" s="77"/>
      <c r="M12" s="91"/>
      <c r="N12" s="89"/>
      <c r="O12" s="77"/>
      <c r="P12" s="91"/>
      <c r="Q12" s="89"/>
      <c r="R12" s="77"/>
      <c r="S12" s="91"/>
      <c r="T12" s="89"/>
      <c r="U12" s="77"/>
      <c r="V12" s="91"/>
      <c r="W12" s="89"/>
      <c r="X12" s="77"/>
      <c r="Y12" s="91"/>
      <c r="Z12" s="89"/>
      <c r="AA12" s="77"/>
      <c r="AB12" s="91"/>
      <c r="AC12" s="89"/>
      <c r="AD12" s="77"/>
      <c r="AE12" s="91"/>
      <c r="AF12" s="89"/>
      <c r="AG12" s="77"/>
      <c r="AH12" s="91"/>
      <c r="AI12" s="89"/>
      <c r="AJ12" s="77"/>
      <c r="AK12" s="91"/>
      <c r="AL12" s="89"/>
      <c r="AM12" s="77"/>
      <c r="AN12" s="91"/>
      <c r="AO12" s="89"/>
      <c r="AP12" s="77"/>
      <c r="AQ12" s="91"/>
      <c r="AR12" s="89"/>
      <c r="AS12" s="77"/>
      <c r="AT12" s="91"/>
      <c r="AU12" s="89"/>
      <c r="AV12" s="77"/>
      <c r="AW12" s="91"/>
      <c r="AX12" s="89"/>
      <c r="AY12" s="77"/>
      <c r="AZ12" s="91"/>
      <c r="BA12" s="90"/>
      <c r="BB12" s="77"/>
      <c r="BC12" s="77"/>
      <c r="BD12" s="204">
        <f t="shared" si="1"/>
        <v>0</v>
      </c>
      <c r="BE12" s="78"/>
      <c r="BF12" s="78"/>
      <c r="BG12" s="78"/>
      <c r="BH12" s="78"/>
      <c r="BI12" s="78"/>
      <c r="BJ12" s="78"/>
      <c r="BK12" s="78"/>
      <c r="BL12" s="78"/>
      <c r="BM12" s="78"/>
      <c r="BN12" s="78"/>
      <c r="BO12" s="79"/>
      <c r="BP12" s="205">
        <f t="shared" si="2"/>
        <v>0</v>
      </c>
      <c r="BQ12" s="80"/>
      <c r="BR12" s="78"/>
      <c r="BS12" s="81"/>
      <c r="BT12" s="164"/>
    </row>
    <row r="13" spans="1:72" ht="21" customHeight="1" x14ac:dyDescent="0.25">
      <c r="A13" s="210" t="str">
        <f t="shared" si="3"/>
        <v>Dienstag</v>
      </c>
      <c r="B13" s="211">
        <f>DATE(Ausblenden!$A$81,2,Ausblenden!$B84)</f>
        <v>45692</v>
      </c>
      <c r="C13" s="76">
        <f t="shared" si="4"/>
        <v>0</v>
      </c>
      <c r="D13" s="76">
        <f t="shared" si="0"/>
        <v>0</v>
      </c>
      <c r="E13" s="76">
        <f t="shared" si="0"/>
        <v>0</v>
      </c>
      <c r="F13" s="204">
        <f t="shared" si="5"/>
        <v>0</v>
      </c>
      <c r="G13" s="168"/>
      <c r="H13" s="90"/>
      <c r="I13" s="77"/>
      <c r="J13" s="91"/>
      <c r="K13" s="89"/>
      <c r="L13" s="77"/>
      <c r="M13" s="91"/>
      <c r="N13" s="89"/>
      <c r="O13" s="77"/>
      <c r="P13" s="91"/>
      <c r="Q13" s="89"/>
      <c r="R13" s="77"/>
      <c r="S13" s="91"/>
      <c r="T13" s="89"/>
      <c r="U13" s="77"/>
      <c r="V13" s="91"/>
      <c r="W13" s="89"/>
      <c r="X13" s="77"/>
      <c r="Y13" s="91"/>
      <c r="Z13" s="89"/>
      <c r="AA13" s="77"/>
      <c r="AB13" s="91"/>
      <c r="AC13" s="89"/>
      <c r="AD13" s="77"/>
      <c r="AE13" s="91"/>
      <c r="AF13" s="89"/>
      <c r="AG13" s="77"/>
      <c r="AH13" s="91"/>
      <c r="AI13" s="89"/>
      <c r="AJ13" s="77"/>
      <c r="AK13" s="91"/>
      <c r="AL13" s="89"/>
      <c r="AM13" s="77"/>
      <c r="AN13" s="91"/>
      <c r="AO13" s="89"/>
      <c r="AP13" s="77"/>
      <c r="AQ13" s="91"/>
      <c r="AR13" s="89"/>
      <c r="AS13" s="77"/>
      <c r="AT13" s="91"/>
      <c r="AU13" s="89"/>
      <c r="AV13" s="77"/>
      <c r="AW13" s="91"/>
      <c r="AX13" s="89"/>
      <c r="AY13" s="77"/>
      <c r="AZ13" s="91"/>
      <c r="BA13" s="90"/>
      <c r="BB13" s="77"/>
      <c r="BC13" s="77"/>
      <c r="BD13" s="204">
        <f t="shared" si="1"/>
        <v>0</v>
      </c>
      <c r="BE13" s="78"/>
      <c r="BF13" s="78"/>
      <c r="BG13" s="78"/>
      <c r="BH13" s="78"/>
      <c r="BI13" s="78"/>
      <c r="BJ13" s="78"/>
      <c r="BK13" s="78"/>
      <c r="BL13" s="78"/>
      <c r="BM13" s="78"/>
      <c r="BN13" s="78"/>
      <c r="BO13" s="79"/>
      <c r="BP13" s="205">
        <f t="shared" si="2"/>
        <v>0</v>
      </c>
      <c r="BQ13" s="80"/>
      <c r="BR13" s="78"/>
      <c r="BS13" s="81"/>
      <c r="BT13" s="164"/>
    </row>
    <row r="14" spans="1:72" ht="21" customHeight="1" x14ac:dyDescent="0.25">
      <c r="A14" s="210" t="str">
        <f t="shared" si="3"/>
        <v>Mittwoch</v>
      </c>
      <c r="B14" s="211">
        <f>DATE(Ausblenden!$A$81,2,Ausblenden!$B85)</f>
        <v>45693</v>
      </c>
      <c r="C14" s="76">
        <f t="shared" si="4"/>
        <v>0</v>
      </c>
      <c r="D14" s="76">
        <f t="shared" si="0"/>
        <v>0</v>
      </c>
      <c r="E14" s="76">
        <f t="shared" si="0"/>
        <v>0</v>
      </c>
      <c r="F14" s="204">
        <f t="shared" si="5"/>
        <v>0</v>
      </c>
      <c r="G14" s="168"/>
      <c r="H14" s="90"/>
      <c r="I14" s="77"/>
      <c r="J14" s="91"/>
      <c r="K14" s="89"/>
      <c r="L14" s="77"/>
      <c r="M14" s="91"/>
      <c r="N14" s="89"/>
      <c r="O14" s="77"/>
      <c r="P14" s="91"/>
      <c r="Q14" s="89"/>
      <c r="R14" s="77"/>
      <c r="S14" s="91"/>
      <c r="T14" s="89"/>
      <c r="U14" s="77"/>
      <c r="V14" s="91"/>
      <c r="W14" s="89"/>
      <c r="X14" s="77"/>
      <c r="Y14" s="91"/>
      <c r="Z14" s="89"/>
      <c r="AA14" s="77"/>
      <c r="AB14" s="91"/>
      <c r="AC14" s="89"/>
      <c r="AD14" s="77"/>
      <c r="AE14" s="91"/>
      <c r="AF14" s="89"/>
      <c r="AG14" s="77"/>
      <c r="AH14" s="91"/>
      <c r="AI14" s="89"/>
      <c r="AJ14" s="77"/>
      <c r="AK14" s="91"/>
      <c r="AL14" s="89"/>
      <c r="AM14" s="77"/>
      <c r="AN14" s="91"/>
      <c r="AO14" s="89"/>
      <c r="AP14" s="77"/>
      <c r="AQ14" s="91"/>
      <c r="AR14" s="89"/>
      <c r="AS14" s="77"/>
      <c r="AT14" s="91"/>
      <c r="AU14" s="89"/>
      <c r="AV14" s="77"/>
      <c r="AW14" s="91"/>
      <c r="AX14" s="89"/>
      <c r="AY14" s="77"/>
      <c r="AZ14" s="91"/>
      <c r="BA14" s="90"/>
      <c r="BB14" s="77"/>
      <c r="BC14" s="77"/>
      <c r="BD14" s="204">
        <f t="shared" si="1"/>
        <v>0</v>
      </c>
      <c r="BE14" s="78"/>
      <c r="BF14" s="78"/>
      <c r="BG14" s="78"/>
      <c r="BH14" s="78"/>
      <c r="BI14" s="78"/>
      <c r="BJ14" s="78"/>
      <c r="BK14" s="78"/>
      <c r="BL14" s="78"/>
      <c r="BM14" s="78"/>
      <c r="BN14" s="78"/>
      <c r="BO14" s="79"/>
      <c r="BP14" s="205">
        <f t="shared" si="2"/>
        <v>0</v>
      </c>
      <c r="BQ14" s="80"/>
      <c r="BR14" s="78"/>
      <c r="BS14" s="81"/>
      <c r="BT14" s="164"/>
    </row>
    <row r="15" spans="1:72" ht="21" customHeight="1" x14ac:dyDescent="0.25">
      <c r="A15" s="210" t="str">
        <f t="shared" si="3"/>
        <v>Donnerstag</v>
      </c>
      <c r="B15" s="211">
        <f>DATE(Ausblenden!$A$81,2,Ausblenden!$B86)</f>
        <v>45694</v>
      </c>
      <c r="C15" s="76">
        <f t="shared" si="4"/>
        <v>0</v>
      </c>
      <c r="D15" s="76">
        <f t="shared" si="0"/>
        <v>0</v>
      </c>
      <c r="E15" s="76">
        <f t="shared" si="0"/>
        <v>0</v>
      </c>
      <c r="F15" s="204">
        <f t="shared" si="5"/>
        <v>0</v>
      </c>
      <c r="G15" s="169"/>
      <c r="H15" s="149"/>
      <c r="I15" s="95"/>
      <c r="J15" s="162"/>
      <c r="K15" s="161"/>
      <c r="L15" s="95"/>
      <c r="M15" s="162"/>
      <c r="N15" s="161"/>
      <c r="O15" s="95"/>
      <c r="P15" s="162"/>
      <c r="Q15" s="161"/>
      <c r="R15" s="95"/>
      <c r="S15" s="162"/>
      <c r="T15" s="161"/>
      <c r="U15" s="95"/>
      <c r="V15" s="162"/>
      <c r="W15" s="161"/>
      <c r="X15" s="95"/>
      <c r="Y15" s="162"/>
      <c r="Z15" s="161"/>
      <c r="AA15" s="95"/>
      <c r="AB15" s="162"/>
      <c r="AC15" s="161"/>
      <c r="AD15" s="95"/>
      <c r="AE15" s="162"/>
      <c r="AF15" s="161"/>
      <c r="AG15" s="95"/>
      <c r="AH15" s="162"/>
      <c r="AI15" s="161"/>
      <c r="AJ15" s="95"/>
      <c r="AK15" s="162"/>
      <c r="AL15" s="161"/>
      <c r="AM15" s="95"/>
      <c r="AN15" s="162"/>
      <c r="AO15" s="161"/>
      <c r="AP15" s="95"/>
      <c r="AQ15" s="162"/>
      <c r="AR15" s="161"/>
      <c r="AS15" s="95"/>
      <c r="AT15" s="162"/>
      <c r="AU15" s="161"/>
      <c r="AV15" s="95"/>
      <c r="AW15" s="162"/>
      <c r="AX15" s="161"/>
      <c r="AY15" s="95"/>
      <c r="AZ15" s="162"/>
      <c r="BA15" s="149"/>
      <c r="BB15" s="95"/>
      <c r="BC15" s="95"/>
      <c r="BD15" s="204">
        <f t="shared" si="1"/>
        <v>0</v>
      </c>
      <c r="BE15" s="96"/>
      <c r="BF15" s="96"/>
      <c r="BG15" s="96"/>
      <c r="BH15" s="96"/>
      <c r="BI15" s="96"/>
      <c r="BJ15" s="96"/>
      <c r="BK15" s="96"/>
      <c r="BL15" s="96"/>
      <c r="BM15" s="96"/>
      <c r="BN15" s="96"/>
      <c r="BO15" s="97"/>
      <c r="BP15" s="205">
        <f t="shared" si="2"/>
        <v>0</v>
      </c>
      <c r="BQ15" s="80"/>
      <c r="BR15" s="78"/>
      <c r="BS15" s="81"/>
      <c r="BT15" s="163"/>
    </row>
    <row r="16" spans="1:72" ht="21" customHeight="1" x14ac:dyDescent="0.25">
      <c r="A16" s="210" t="str">
        <f t="shared" si="3"/>
        <v>Freitag</v>
      </c>
      <c r="B16" s="211">
        <f>DATE(Ausblenden!$A$81,2,Ausblenden!$B87)</f>
        <v>45695</v>
      </c>
      <c r="C16" s="76">
        <f t="shared" si="4"/>
        <v>0</v>
      </c>
      <c r="D16" s="76">
        <f t="shared" si="0"/>
        <v>0</v>
      </c>
      <c r="E16" s="76">
        <f t="shared" si="0"/>
        <v>0</v>
      </c>
      <c r="F16" s="204">
        <f t="shared" si="5"/>
        <v>0</v>
      </c>
      <c r="G16" s="169"/>
      <c r="H16" s="149"/>
      <c r="I16" s="95"/>
      <c r="J16" s="162"/>
      <c r="K16" s="161"/>
      <c r="L16" s="95"/>
      <c r="M16" s="162"/>
      <c r="N16" s="161"/>
      <c r="O16" s="95"/>
      <c r="P16" s="162"/>
      <c r="Q16" s="161"/>
      <c r="R16" s="95"/>
      <c r="S16" s="162"/>
      <c r="T16" s="161"/>
      <c r="U16" s="95"/>
      <c r="V16" s="162"/>
      <c r="W16" s="161"/>
      <c r="X16" s="95"/>
      <c r="Y16" s="162"/>
      <c r="Z16" s="161"/>
      <c r="AA16" s="95"/>
      <c r="AB16" s="162"/>
      <c r="AC16" s="161"/>
      <c r="AD16" s="95"/>
      <c r="AE16" s="162"/>
      <c r="AF16" s="161"/>
      <c r="AG16" s="95"/>
      <c r="AH16" s="162"/>
      <c r="AI16" s="161"/>
      <c r="AJ16" s="95"/>
      <c r="AK16" s="162"/>
      <c r="AL16" s="161"/>
      <c r="AM16" s="95"/>
      <c r="AN16" s="162"/>
      <c r="AO16" s="161"/>
      <c r="AP16" s="95"/>
      <c r="AQ16" s="162"/>
      <c r="AR16" s="161"/>
      <c r="AS16" s="95"/>
      <c r="AT16" s="162"/>
      <c r="AU16" s="161"/>
      <c r="AV16" s="95"/>
      <c r="AW16" s="162"/>
      <c r="AX16" s="161"/>
      <c r="AY16" s="95"/>
      <c r="AZ16" s="162"/>
      <c r="BA16" s="149"/>
      <c r="BB16" s="95"/>
      <c r="BC16" s="95"/>
      <c r="BD16" s="204">
        <f t="shared" si="1"/>
        <v>0</v>
      </c>
      <c r="BE16" s="96"/>
      <c r="BF16" s="96"/>
      <c r="BG16" s="96"/>
      <c r="BH16" s="96"/>
      <c r="BI16" s="96"/>
      <c r="BJ16" s="96"/>
      <c r="BK16" s="96"/>
      <c r="BL16" s="96"/>
      <c r="BM16" s="96"/>
      <c r="BN16" s="96"/>
      <c r="BO16" s="97"/>
      <c r="BP16" s="205">
        <f t="shared" si="2"/>
        <v>0</v>
      </c>
      <c r="BQ16" s="80"/>
      <c r="BR16" s="78"/>
      <c r="BS16" s="81"/>
      <c r="BT16" s="163"/>
    </row>
    <row r="17" spans="1:72" ht="21" customHeight="1" x14ac:dyDescent="0.25">
      <c r="A17" s="210" t="str">
        <f t="shared" si="3"/>
        <v>Samstag</v>
      </c>
      <c r="B17" s="211">
        <f>DATE(Ausblenden!$A$81,2,Ausblenden!$B88)</f>
        <v>45696</v>
      </c>
      <c r="C17" s="76">
        <f t="shared" si="4"/>
        <v>0</v>
      </c>
      <c r="D17" s="76">
        <f t="shared" si="0"/>
        <v>0</v>
      </c>
      <c r="E17" s="76">
        <f t="shared" si="0"/>
        <v>0</v>
      </c>
      <c r="F17" s="204">
        <f t="shared" si="5"/>
        <v>0</v>
      </c>
      <c r="G17" s="169"/>
      <c r="H17" s="149"/>
      <c r="I17" s="95"/>
      <c r="J17" s="162"/>
      <c r="K17" s="161"/>
      <c r="L17" s="95"/>
      <c r="M17" s="162"/>
      <c r="N17" s="161"/>
      <c r="O17" s="95"/>
      <c r="P17" s="162"/>
      <c r="Q17" s="161"/>
      <c r="R17" s="95"/>
      <c r="S17" s="162"/>
      <c r="T17" s="161"/>
      <c r="U17" s="95"/>
      <c r="V17" s="162"/>
      <c r="W17" s="161"/>
      <c r="X17" s="95"/>
      <c r="Y17" s="162"/>
      <c r="Z17" s="161"/>
      <c r="AA17" s="95"/>
      <c r="AB17" s="162"/>
      <c r="AC17" s="161"/>
      <c r="AD17" s="95"/>
      <c r="AE17" s="162"/>
      <c r="AF17" s="161"/>
      <c r="AG17" s="95"/>
      <c r="AH17" s="162"/>
      <c r="AI17" s="161"/>
      <c r="AJ17" s="95"/>
      <c r="AK17" s="162"/>
      <c r="AL17" s="161"/>
      <c r="AM17" s="95"/>
      <c r="AN17" s="162"/>
      <c r="AO17" s="161"/>
      <c r="AP17" s="95"/>
      <c r="AQ17" s="162"/>
      <c r="AR17" s="161"/>
      <c r="AS17" s="95"/>
      <c r="AT17" s="162"/>
      <c r="AU17" s="161"/>
      <c r="AV17" s="95"/>
      <c r="AW17" s="162"/>
      <c r="AX17" s="161"/>
      <c r="AY17" s="95"/>
      <c r="AZ17" s="162"/>
      <c r="BA17" s="149"/>
      <c r="BB17" s="95"/>
      <c r="BC17" s="95"/>
      <c r="BD17" s="204">
        <f t="shared" si="1"/>
        <v>0</v>
      </c>
      <c r="BE17" s="96"/>
      <c r="BF17" s="96"/>
      <c r="BG17" s="96"/>
      <c r="BH17" s="96"/>
      <c r="BI17" s="96"/>
      <c r="BJ17" s="96"/>
      <c r="BK17" s="96"/>
      <c r="BL17" s="96"/>
      <c r="BM17" s="96"/>
      <c r="BN17" s="96"/>
      <c r="BO17" s="97"/>
      <c r="BP17" s="205">
        <f t="shared" si="2"/>
        <v>0</v>
      </c>
      <c r="BQ17" s="80"/>
      <c r="BR17" s="78"/>
      <c r="BS17" s="81"/>
      <c r="BT17" s="164"/>
    </row>
    <row r="18" spans="1:72" ht="21" customHeight="1" x14ac:dyDescent="0.25">
      <c r="A18" s="210" t="str">
        <f t="shared" si="3"/>
        <v>Sonntag</v>
      </c>
      <c r="B18" s="211">
        <f>DATE(Ausblenden!$A$81,2,Ausblenden!$B89)</f>
        <v>45697</v>
      </c>
      <c r="C18" s="76">
        <f t="shared" si="4"/>
        <v>0</v>
      </c>
      <c r="D18" s="76">
        <f t="shared" si="0"/>
        <v>0</v>
      </c>
      <c r="E18" s="76">
        <f t="shared" si="0"/>
        <v>0</v>
      </c>
      <c r="F18" s="204">
        <f t="shared" si="5"/>
        <v>0</v>
      </c>
      <c r="G18" s="168"/>
      <c r="H18" s="90"/>
      <c r="I18" s="77"/>
      <c r="J18" s="91"/>
      <c r="K18" s="89"/>
      <c r="L18" s="77"/>
      <c r="M18" s="91"/>
      <c r="N18" s="89"/>
      <c r="O18" s="77"/>
      <c r="P18" s="91"/>
      <c r="Q18" s="89"/>
      <c r="R18" s="77"/>
      <c r="S18" s="91"/>
      <c r="T18" s="89"/>
      <c r="U18" s="77"/>
      <c r="V18" s="91"/>
      <c r="W18" s="89"/>
      <c r="X18" s="77"/>
      <c r="Y18" s="91"/>
      <c r="Z18" s="89"/>
      <c r="AA18" s="77"/>
      <c r="AB18" s="91"/>
      <c r="AC18" s="89"/>
      <c r="AD18" s="77"/>
      <c r="AE18" s="91"/>
      <c r="AF18" s="89"/>
      <c r="AG18" s="77"/>
      <c r="AH18" s="91"/>
      <c r="AI18" s="89"/>
      <c r="AJ18" s="77"/>
      <c r="AK18" s="91"/>
      <c r="AL18" s="89"/>
      <c r="AM18" s="77"/>
      <c r="AN18" s="91"/>
      <c r="AO18" s="89"/>
      <c r="AP18" s="77"/>
      <c r="AQ18" s="91"/>
      <c r="AR18" s="89"/>
      <c r="AS18" s="77"/>
      <c r="AT18" s="91"/>
      <c r="AU18" s="89"/>
      <c r="AV18" s="77"/>
      <c r="AW18" s="91"/>
      <c r="AX18" s="89"/>
      <c r="AY18" s="77"/>
      <c r="AZ18" s="91"/>
      <c r="BA18" s="90"/>
      <c r="BB18" s="77"/>
      <c r="BC18" s="77"/>
      <c r="BD18" s="204">
        <f t="shared" si="1"/>
        <v>0</v>
      </c>
      <c r="BE18" s="78"/>
      <c r="BF18" s="78"/>
      <c r="BG18" s="78"/>
      <c r="BH18" s="78"/>
      <c r="BI18" s="78"/>
      <c r="BJ18" s="78"/>
      <c r="BK18" s="78"/>
      <c r="BL18" s="78"/>
      <c r="BM18" s="78"/>
      <c r="BN18" s="78"/>
      <c r="BO18" s="79"/>
      <c r="BP18" s="205">
        <f t="shared" si="2"/>
        <v>0</v>
      </c>
      <c r="BQ18" s="80"/>
      <c r="BR18" s="78"/>
      <c r="BS18" s="81"/>
      <c r="BT18" s="164"/>
    </row>
    <row r="19" spans="1:72" ht="21" customHeight="1" x14ac:dyDescent="0.25">
      <c r="A19" s="210" t="str">
        <f t="shared" si="3"/>
        <v>Montag</v>
      </c>
      <c r="B19" s="211">
        <f>DATE(Ausblenden!$A$81,2,Ausblenden!$B90)</f>
        <v>45698</v>
      </c>
      <c r="C19" s="76">
        <f t="shared" si="4"/>
        <v>0</v>
      </c>
      <c r="D19" s="76">
        <f t="shared" si="0"/>
        <v>0</v>
      </c>
      <c r="E19" s="76">
        <f t="shared" si="0"/>
        <v>0</v>
      </c>
      <c r="F19" s="204">
        <f t="shared" si="5"/>
        <v>0</v>
      </c>
      <c r="G19" s="168"/>
      <c r="H19" s="90"/>
      <c r="I19" s="77"/>
      <c r="J19" s="91"/>
      <c r="K19" s="89"/>
      <c r="L19" s="77"/>
      <c r="M19" s="91"/>
      <c r="N19" s="89"/>
      <c r="O19" s="77"/>
      <c r="P19" s="91"/>
      <c r="Q19" s="89"/>
      <c r="R19" s="77"/>
      <c r="S19" s="91"/>
      <c r="T19" s="89"/>
      <c r="U19" s="77"/>
      <c r="V19" s="91"/>
      <c r="W19" s="89"/>
      <c r="X19" s="77"/>
      <c r="Y19" s="91"/>
      <c r="Z19" s="89"/>
      <c r="AA19" s="77"/>
      <c r="AB19" s="91"/>
      <c r="AC19" s="89"/>
      <c r="AD19" s="77"/>
      <c r="AE19" s="91"/>
      <c r="AF19" s="89"/>
      <c r="AG19" s="77"/>
      <c r="AH19" s="91"/>
      <c r="AI19" s="89"/>
      <c r="AJ19" s="77"/>
      <c r="AK19" s="91"/>
      <c r="AL19" s="89"/>
      <c r="AM19" s="77"/>
      <c r="AN19" s="91"/>
      <c r="AO19" s="89"/>
      <c r="AP19" s="77"/>
      <c r="AQ19" s="91"/>
      <c r="AR19" s="89"/>
      <c r="AS19" s="77"/>
      <c r="AT19" s="91"/>
      <c r="AU19" s="89"/>
      <c r="AV19" s="77"/>
      <c r="AW19" s="91"/>
      <c r="AX19" s="89"/>
      <c r="AY19" s="77"/>
      <c r="AZ19" s="91"/>
      <c r="BA19" s="90"/>
      <c r="BB19" s="77"/>
      <c r="BC19" s="77"/>
      <c r="BD19" s="204">
        <f t="shared" si="1"/>
        <v>0</v>
      </c>
      <c r="BE19" s="78"/>
      <c r="BF19" s="78"/>
      <c r="BG19" s="78"/>
      <c r="BH19" s="78"/>
      <c r="BI19" s="78"/>
      <c r="BJ19" s="78"/>
      <c r="BK19" s="78"/>
      <c r="BL19" s="78"/>
      <c r="BM19" s="78"/>
      <c r="BN19" s="78"/>
      <c r="BO19" s="79"/>
      <c r="BP19" s="205">
        <f t="shared" si="2"/>
        <v>0</v>
      </c>
      <c r="BQ19" s="80"/>
      <c r="BR19" s="78"/>
      <c r="BS19" s="81"/>
      <c r="BT19" s="164"/>
    </row>
    <row r="20" spans="1:72" ht="21" customHeight="1" x14ac:dyDescent="0.25">
      <c r="A20" s="210" t="str">
        <f t="shared" si="3"/>
        <v>Dienstag</v>
      </c>
      <c r="B20" s="211">
        <f>DATE(Ausblenden!$A$81,2,Ausblenden!$B91)</f>
        <v>45699</v>
      </c>
      <c r="C20" s="76">
        <f t="shared" si="4"/>
        <v>0</v>
      </c>
      <c r="D20" s="76">
        <f t="shared" si="0"/>
        <v>0</v>
      </c>
      <c r="E20" s="76">
        <f t="shared" si="0"/>
        <v>0</v>
      </c>
      <c r="F20" s="204">
        <f t="shared" si="5"/>
        <v>0</v>
      </c>
      <c r="G20" s="168"/>
      <c r="H20" s="90"/>
      <c r="I20" s="77"/>
      <c r="J20" s="91"/>
      <c r="K20" s="89"/>
      <c r="L20" s="77"/>
      <c r="M20" s="91"/>
      <c r="N20" s="89"/>
      <c r="O20" s="77"/>
      <c r="P20" s="91"/>
      <c r="Q20" s="89"/>
      <c r="R20" s="77"/>
      <c r="S20" s="91"/>
      <c r="T20" s="89"/>
      <c r="U20" s="77"/>
      <c r="V20" s="91"/>
      <c r="W20" s="89"/>
      <c r="X20" s="77"/>
      <c r="Y20" s="91"/>
      <c r="Z20" s="89"/>
      <c r="AA20" s="77"/>
      <c r="AB20" s="91"/>
      <c r="AC20" s="89"/>
      <c r="AD20" s="77"/>
      <c r="AE20" s="91"/>
      <c r="AF20" s="89"/>
      <c r="AG20" s="77"/>
      <c r="AH20" s="91"/>
      <c r="AI20" s="89"/>
      <c r="AJ20" s="77"/>
      <c r="AK20" s="91"/>
      <c r="AL20" s="89"/>
      <c r="AM20" s="77"/>
      <c r="AN20" s="91"/>
      <c r="AO20" s="89"/>
      <c r="AP20" s="77"/>
      <c r="AQ20" s="91"/>
      <c r="AR20" s="89"/>
      <c r="AS20" s="77"/>
      <c r="AT20" s="91"/>
      <c r="AU20" s="89"/>
      <c r="AV20" s="77"/>
      <c r="AW20" s="91"/>
      <c r="AX20" s="89"/>
      <c r="AY20" s="77"/>
      <c r="AZ20" s="91"/>
      <c r="BA20" s="90"/>
      <c r="BB20" s="77"/>
      <c r="BC20" s="77"/>
      <c r="BD20" s="204">
        <f t="shared" si="1"/>
        <v>0</v>
      </c>
      <c r="BE20" s="78"/>
      <c r="BF20" s="78"/>
      <c r="BG20" s="78"/>
      <c r="BH20" s="78"/>
      <c r="BI20" s="78"/>
      <c r="BJ20" s="78"/>
      <c r="BK20" s="78"/>
      <c r="BL20" s="78"/>
      <c r="BM20" s="78"/>
      <c r="BN20" s="78"/>
      <c r="BO20" s="79"/>
      <c r="BP20" s="205">
        <f t="shared" si="2"/>
        <v>0</v>
      </c>
      <c r="BQ20" s="80"/>
      <c r="BR20" s="78"/>
      <c r="BS20" s="81"/>
      <c r="BT20" s="164"/>
    </row>
    <row r="21" spans="1:72" ht="21" customHeight="1" x14ac:dyDescent="0.25">
      <c r="A21" s="210" t="str">
        <f t="shared" si="3"/>
        <v>Mittwoch</v>
      </c>
      <c r="B21" s="211">
        <f>DATE(Ausblenden!$A$81,2,Ausblenden!$B92)</f>
        <v>45700</v>
      </c>
      <c r="C21" s="76">
        <f t="shared" si="4"/>
        <v>0</v>
      </c>
      <c r="D21" s="76">
        <f t="shared" si="0"/>
        <v>0</v>
      </c>
      <c r="E21" s="76">
        <f t="shared" si="0"/>
        <v>0</v>
      </c>
      <c r="F21" s="204">
        <f t="shared" si="5"/>
        <v>0</v>
      </c>
      <c r="G21" s="168"/>
      <c r="H21" s="90"/>
      <c r="I21" s="77"/>
      <c r="J21" s="91"/>
      <c r="K21" s="89"/>
      <c r="L21" s="77"/>
      <c r="M21" s="91"/>
      <c r="N21" s="89"/>
      <c r="O21" s="77"/>
      <c r="P21" s="91"/>
      <c r="Q21" s="89"/>
      <c r="R21" s="77"/>
      <c r="S21" s="91"/>
      <c r="T21" s="89"/>
      <c r="U21" s="77"/>
      <c r="V21" s="91"/>
      <c r="W21" s="89"/>
      <c r="X21" s="77"/>
      <c r="Y21" s="91"/>
      <c r="Z21" s="89"/>
      <c r="AA21" s="77"/>
      <c r="AB21" s="91"/>
      <c r="AC21" s="89"/>
      <c r="AD21" s="77"/>
      <c r="AE21" s="91"/>
      <c r="AF21" s="89"/>
      <c r="AG21" s="77"/>
      <c r="AH21" s="91"/>
      <c r="AI21" s="89"/>
      <c r="AJ21" s="77"/>
      <c r="AK21" s="91"/>
      <c r="AL21" s="89"/>
      <c r="AM21" s="77"/>
      <c r="AN21" s="91"/>
      <c r="AO21" s="89"/>
      <c r="AP21" s="77"/>
      <c r="AQ21" s="91"/>
      <c r="AR21" s="89"/>
      <c r="AS21" s="77"/>
      <c r="AT21" s="91"/>
      <c r="AU21" s="89"/>
      <c r="AV21" s="77"/>
      <c r="AW21" s="91"/>
      <c r="AX21" s="89"/>
      <c r="AY21" s="77"/>
      <c r="AZ21" s="91"/>
      <c r="BA21" s="90"/>
      <c r="BB21" s="77"/>
      <c r="BC21" s="77"/>
      <c r="BD21" s="204">
        <f t="shared" si="1"/>
        <v>0</v>
      </c>
      <c r="BE21" s="78"/>
      <c r="BF21" s="78"/>
      <c r="BG21" s="78"/>
      <c r="BH21" s="78"/>
      <c r="BI21" s="78"/>
      <c r="BJ21" s="78"/>
      <c r="BK21" s="78"/>
      <c r="BL21" s="78"/>
      <c r="BM21" s="78"/>
      <c r="BN21" s="78"/>
      <c r="BO21" s="79"/>
      <c r="BP21" s="205">
        <f t="shared" si="2"/>
        <v>0</v>
      </c>
      <c r="BQ21" s="80"/>
      <c r="BR21" s="78"/>
      <c r="BS21" s="81"/>
      <c r="BT21" s="164"/>
    </row>
    <row r="22" spans="1:72" ht="21" customHeight="1" x14ac:dyDescent="0.25">
      <c r="A22" s="210" t="str">
        <f t="shared" si="3"/>
        <v>Donnerstag</v>
      </c>
      <c r="B22" s="211">
        <f>DATE(Ausblenden!$A$81,2,Ausblenden!$B93)</f>
        <v>45701</v>
      </c>
      <c r="C22" s="76">
        <f t="shared" si="4"/>
        <v>0</v>
      </c>
      <c r="D22" s="76">
        <f t="shared" si="0"/>
        <v>0</v>
      </c>
      <c r="E22" s="76">
        <f t="shared" si="0"/>
        <v>0</v>
      </c>
      <c r="F22" s="204">
        <f t="shared" si="5"/>
        <v>0</v>
      </c>
      <c r="G22" s="169"/>
      <c r="H22" s="149"/>
      <c r="I22" s="95"/>
      <c r="J22" s="162"/>
      <c r="K22" s="161"/>
      <c r="L22" s="95"/>
      <c r="M22" s="162"/>
      <c r="N22" s="161"/>
      <c r="O22" s="95"/>
      <c r="P22" s="162"/>
      <c r="Q22" s="161"/>
      <c r="R22" s="95"/>
      <c r="S22" s="162"/>
      <c r="T22" s="161"/>
      <c r="U22" s="95"/>
      <c r="V22" s="162"/>
      <c r="W22" s="161"/>
      <c r="X22" s="95"/>
      <c r="Y22" s="162"/>
      <c r="Z22" s="161"/>
      <c r="AA22" s="95"/>
      <c r="AB22" s="162"/>
      <c r="AC22" s="161"/>
      <c r="AD22" s="95"/>
      <c r="AE22" s="162"/>
      <c r="AF22" s="161"/>
      <c r="AG22" s="95"/>
      <c r="AH22" s="162"/>
      <c r="AI22" s="161"/>
      <c r="AJ22" s="95"/>
      <c r="AK22" s="162"/>
      <c r="AL22" s="161"/>
      <c r="AM22" s="95"/>
      <c r="AN22" s="162"/>
      <c r="AO22" s="161"/>
      <c r="AP22" s="95"/>
      <c r="AQ22" s="162"/>
      <c r="AR22" s="161"/>
      <c r="AS22" s="95"/>
      <c r="AT22" s="162"/>
      <c r="AU22" s="161"/>
      <c r="AV22" s="95"/>
      <c r="AW22" s="162"/>
      <c r="AX22" s="161"/>
      <c r="AY22" s="95"/>
      <c r="AZ22" s="162"/>
      <c r="BA22" s="149"/>
      <c r="BB22" s="95"/>
      <c r="BC22" s="95"/>
      <c r="BD22" s="204">
        <f t="shared" si="1"/>
        <v>0</v>
      </c>
      <c r="BE22" s="96"/>
      <c r="BF22" s="96"/>
      <c r="BG22" s="96"/>
      <c r="BH22" s="96"/>
      <c r="BI22" s="96"/>
      <c r="BJ22" s="96"/>
      <c r="BK22" s="96"/>
      <c r="BL22" s="96"/>
      <c r="BM22" s="96"/>
      <c r="BN22" s="96"/>
      <c r="BO22" s="97"/>
      <c r="BP22" s="205">
        <f t="shared" si="2"/>
        <v>0</v>
      </c>
      <c r="BQ22" s="80"/>
      <c r="BR22" s="78"/>
      <c r="BS22" s="81"/>
      <c r="BT22" s="163"/>
    </row>
    <row r="23" spans="1:72" ht="21" customHeight="1" x14ac:dyDescent="0.25">
      <c r="A23" s="210" t="str">
        <f t="shared" si="3"/>
        <v>Freitag</v>
      </c>
      <c r="B23" s="211">
        <f>DATE(Ausblenden!$A$81,2,Ausblenden!$B94)</f>
        <v>45702</v>
      </c>
      <c r="C23" s="76">
        <f t="shared" si="4"/>
        <v>0</v>
      </c>
      <c r="D23" s="76">
        <f t="shared" si="0"/>
        <v>0</v>
      </c>
      <c r="E23" s="76">
        <f t="shared" si="0"/>
        <v>0</v>
      </c>
      <c r="F23" s="204">
        <f t="shared" si="5"/>
        <v>0</v>
      </c>
      <c r="G23" s="169"/>
      <c r="H23" s="149"/>
      <c r="I23" s="95"/>
      <c r="J23" s="162"/>
      <c r="K23" s="161"/>
      <c r="L23" s="95"/>
      <c r="M23" s="162"/>
      <c r="N23" s="161"/>
      <c r="O23" s="95"/>
      <c r="P23" s="162"/>
      <c r="Q23" s="161"/>
      <c r="R23" s="95"/>
      <c r="S23" s="162"/>
      <c r="T23" s="161"/>
      <c r="U23" s="95"/>
      <c r="V23" s="162"/>
      <c r="W23" s="161"/>
      <c r="X23" s="95"/>
      <c r="Y23" s="162"/>
      <c r="Z23" s="161"/>
      <c r="AA23" s="95"/>
      <c r="AB23" s="162"/>
      <c r="AC23" s="161"/>
      <c r="AD23" s="95"/>
      <c r="AE23" s="162"/>
      <c r="AF23" s="161"/>
      <c r="AG23" s="95"/>
      <c r="AH23" s="162"/>
      <c r="AI23" s="161"/>
      <c r="AJ23" s="95"/>
      <c r="AK23" s="162"/>
      <c r="AL23" s="161"/>
      <c r="AM23" s="95"/>
      <c r="AN23" s="162"/>
      <c r="AO23" s="161"/>
      <c r="AP23" s="95"/>
      <c r="AQ23" s="162"/>
      <c r="AR23" s="161"/>
      <c r="AS23" s="95"/>
      <c r="AT23" s="162"/>
      <c r="AU23" s="161"/>
      <c r="AV23" s="95"/>
      <c r="AW23" s="162"/>
      <c r="AX23" s="161"/>
      <c r="AY23" s="95"/>
      <c r="AZ23" s="162"/>
      <c r="BA23" s="149"/>
      <c r="BB23" s="95"/>
      <c r="BC23" s="95"/>
      <c r="BD23" s="204">
        <f t="shared" si="1"/>
        <v>0</v>
      </c>
      <c r="BE23" s="96"/>
      <c r="BF23" s="96"/>
      <c r="BG23" s="96"/>
      <c r="BH23" s="96"/>
      <c r="BI23" s="96"/>
      <c r="BJ23" s="96"/>
      <c r="BK23" s="96"/>
      <c r="BL23" s="96"/>
      <c r="BM23" s="96"/>
      <c r="BN23" s="96"/>
      <c r="BO23" s="97"/>
      <c r="BP23" s="205">
        <f t="shared" si="2"/>
        <v>0</v>
      </c>
      <c r="BQ23" s="80"/>
      <c r="BR23" s="78"/>
      <c r="BS23" s="81"/>
      <c r="BT23" s="163"/>
    </row>
    <row r="24" spans="1:72" ht="21" customHeight="1" x14ac:dyDescent="0.25">
      <c r="A24" s="210" t="str">
        <f t="shared" si="3"/>
        <v>Samstag</v>
      </c>
      <c r="B24" s="211">
        <f>DATE(Ausblenden!$A$81,2,Ausblenden!$B95)</f>
        <v>45703</v>
      </c>
      <c r="C24" s="76">
        <f t="shared" si="4"/>
        <v>0</v>
      </c>
      <c r="D24" s="76">
        <f t="shared" si="0"/>
        <v>0</v>
      </c>
      <c r="E24" s="76">
        <f t="shared" si="0"/>
        <v>0</v>
      </c>
      <c r="F24" s="204">
        <f t="shared" si="5"/>
        <v>0</v>
      </c>
      <c r="G24" s="169"/>
      <c r="H24" s="149"/>
      <c r="I24" s="95"/>
      <c r="J24" s="162"/>
      <c r="K24" s="161"/>
      <c r="L24" s="95"/>
      <c r="M24" s="162"/>
      <c r="N24" s="161"/>
      <c r="O24" s="95"/>
      <c r="P24" s="162"/>
      <c r="Q24" s="161"/>
      <c r="R24" s="95"/>
      <c r="S24" s="162"/>
      <c r="T24" s="161"/>
      <c r="U24" s="95"/>
      <c r="V24" s="162"/>
      <c r="W24" s="161"/>
      <c r="X24" s="95"/>
      <c r="Y24" s="162"/>
      <c r="Z24" s="161"/>
      <c r="AA24" s="95"/>
      <c r="AB24" s="162"/>
      <c r="AC24" s="161"/>
      <c r="AD24" s="95"/>
      <c r="AE24" s="162"/>
      <c r="AF24" s="161"/>
      <c r="AG24" s="95"/>
      <c r="AH24" s="162"/>
      <c r="AI24" s="161"/>
      <c r="AJ24" s="95"/>
      <c r="AK24" s="162"/>
      <c r="AL24" s="161"/>
      <c r="AM24" s="95"/>
      <c r="AN24" s="162"/>
      <c r="AO24" s="161"/>
      <c r="AP24" s="95"/>
      <c r="AQ24" s="162"/>
      <c r="AR24" s="161"/>
      <c r="AS24" s="95"/>
      <c r="AT24" s="162"/>
      <c r="AU24" s="161"/>
      <c r="AV24" s="95"/>
      <c r="AW24" s="162"/>
      <c r="AX24" s="161"/>
      <c r="AY24" s="95"/>
      <c r="AZ24" s="162"/>
      <c r="BA24" s="149"/>
      <c r="BB24" s="95"/>
      <c r="BC24" s="95"/>
      <c r="BD24" s="204">
        <f t="shared" si="1"/>
        <v>0</v>
      </c>
      <c r="BE24" s="96"/>
      <c r="BF24" s="96"/>
      <c r="BG24" s="96"/>
      <c r="BH24" s="96"/>
      <c r="BI24" s="96"/>
      <c r="BJ24" s="96"/>
      <c r="BK24" s="96"/>
      <c r="BL24" s="96"/>
      <c r="BM24" s="96"/>
      <c r="BN24" s="96"/>
      <c r="BO24" s="97"/>
      <c r="BP24" s="205">
        <f t="shared" si="2"/>
        <v>0</v>
      </c>
      <c r="BQ24" s="80"/>
      <c r="BR24" s="78"/>
      <c r="BS24" s="81"/>
      <c r="BT24" s="164"/>
    </row>
    <row r="25" spans="1:72" ht="21" customHeight="1" x14ac:dyDescent="0.25">
      <c r="A25" s="210" t="str">
        <f t="shared" si="3"/>
        <v>Sonntag</v>
      </c>
      <c r="B25" s="211">
        <f>DATE(Ausblenden!$A$81,2,Ausblenden!$B96)</f>
        <v>45704</v>
      </c>
      <c r="C25" s="76">
        <f t="shared" si="4"/>
        <v>0</v>
      </c>
      <c r="D25" s="76">
        <f t="shared" si="0"/>
        <v>0</v>
      </c>
      <c r="E25" s="76">
        <f t="shared" si="0"/>
        <v>0</v>
      </c>
      <c r="F25" s="204">
        <f t="shared" si="5"/>
        <v>0</v>
      </c>
      <c r="G25" s="168"/>
      <c r="H25" s="90"/>
      <c r="I25" s="77"/>
      <c r="J25" s="91"/>
      <c r="K25" s="89"/>
      <c r="L25" s="77"/>
      <c r="M25" s="91"/>
      <c r="N25" s="89"/>
      <c r="O25" s="77"/>
      <c r="P25" s="91"/>
      <c r="Q25" s="89"/>
      <c r="R25" s="77"/>
      <c r="S25" s="91"/>
      <c r="T25" s="89"/>
      <c r="U25" s="77"/>
      <c r="V25" s="91"/>
      <c r="W25" s="89"/>
      <c r="X25" s="77"/>
      <c r="Y25" s="91"/>
      <c r="Z25" s="89"/>
      <c r="AA25" s="77"/>
      <c r="AB25" s="91"/>
      <c r="AC25" s="89"/>
      <c r="AD25" s="77"/>
      <c r="AE25" s="91"/>
      <c r="AF25" s="89"/>
      <c r="AG25" s="77"/>
      <c r="AH25" s="91"/>
      <c r="AI25" s="89"/>
      <c r="AJ25" s="77"/>
      <c r="AK25" s="91"/>
      <c r="AL25" s="89"/>
      <c r="AM25" s="77"/>
      <c r="AN25" s="91"/>
      <c r="AO25" s="89"/>
      <c r="AP25" s="77"/>
      <c r="AQ25" s="91"/>
      <c r="AR25" s="89"/>
      <c r="AS25" s="77"/>
      <c r="AT25" s="91"/>
      <c r="AU25" s="89"/>
      <c r="AV25" s="77"/>
      <c r="AW25" s="91"/>
      <c r="AX25" s="89"/>
      <c r="AY25" s="77"/>
      <c r="AZ25" s="91"/>
      <c r="BA25" s="90"/>
      <c r="BB25" s="77"/>
      <c r="BC25" s="77"/>
      <c r="BD25" s="204">
        <f t="shared" si="1"/>
        <v>0</v>
      </c>
      <c r="BE25" s="78"/>
      <c r="BF25" s="78"/>
      <c r="BG25" s="78"/>
      <c r="BH25" s="78"/>
      <c r="BI25" s="78"/>
      <c r="BJ25" s="78"/>
      <c r="BK25" s="78"/>
      <c r="BL25" s="78"/>
      <c r="BM25" s="78"/>
      <c r="BN25" s="78"/>
      <c r="BO25" s="79"/>
      <c r="BP25" s="205">
        <f t="shared" si="2"/>
        <v>0</v>
      </c>
      <c r="BQ25" s="80"/>
      <c r="BR25" s="78"/>
      <c r="BS25" s="81"/>
      <c r="BT25" s="164"/>
    </row>
    <row r="26" spans="1:72" ht="21" customHeight="1" x14ac:dyDescent="0.25">
      <c r="A26" s="234" t="str">
        <f t="shared" si="3"/>
        <v>Montag</v>
      </c>
      <c r="B26" s="235">
        <f>DATE(Ausblenden!$A$81,2,Ausblenden!$B97)</f>
        <v>45705</v>
      </c>
      <c r="C26" s="76">
        <f t="shared" si="4"/>
        <v>0</v>
      </c>
      <c r="D26" s="76">
        <f t="shared" si="4"/>
        <v>0</v>
      </c>
      <c r="E26" s="76">
        <f t="shared" si="4"/>
        <v>0</v>
      </c>
      <c r="F26" s="204">
        <f t="shared" si="5"/>
        <v>0</v>
      </c>
      <c r="G26" s="168"/>
      <c r="H26" s="90"/>
      <c r="I26" s="77"/>
      <c r="J26" s="91"/>
      <c r="K26" s="89"/>
      <c r="L26" s="77"/>
      <c r="M26" s="91"/>
      <c r="N26" s="89"/>
      <c r="O26" s="77"/>
      <c r="P26" s="91"/>
      <c r="Q26" s="89"/>
      <c r="R26" s="77"/>
      <c r="S26" s="91"/>
      <c r="T26" s="89"/>
      <c r="U26" s="77"/>
      <c r="V26" s="91"/>
      <c r="W26" s="89"/>
      <c r="X26" s="77"/>
      <c r="Y26" s="91"/>
      <c r="Z26" s="89"/>
      <c r="AA26" s="77"/>
      <c r="AB26" s="91"/>
      <c r="AC26" s="89"/>
      <c r="AD26" s="77"/>
      <c r="AE26" s="91"/>
      <c r="AF26" s="89"/>
      <c r="AG26" s="77"/>
      <c r="AH26" s="91"/>
      <c r="AI26" s="89"/>
      <c r="AJ26" s="77"/>
      <c r="AK26" s="91"/>
      <c r="AL26" s="89"/>
      <c r="AM26" s="77"/>
      <c r="AN26" s="91"/>
      <c r="AO26" s="89"/>
      <c r="AP26" s="77"/>
      <c r="AQ26" s="91"/>
      <c r="AR26" s="89"/>
      <c r="AS26" s="77"/>
      <c r="AT26" s="91"/>
      <c r="AU26" s="89"/>
      <c r="AV26" s="77"/>
      <c r="AW26" s="91"/>
      <c r="AX26" s="89"/>
      <c r="AY26" s="77"/>
      <c r="AZ26" s="91"/>
      <c r="BA26" s="90"/>
      <c r="BB26" s="77"/>
      <c r="BC26" s="77"/>
      <c r="BD26" s="204">
        <f t="shared" si="1"/>
        <v>0</v>
      </c>
      <c r="BE26" s="78"/>
      <c r="BF26" s="78"/>
      <c r="BG26" s="78"/>
      <c r="BH26" s="78"/>
      <c r="BI26" s="78"/>
      <c r="BJ26" s="78"/>
      <c r="BK26" s="78"/>
      <c r="BL26" s="78"/>
      <c r="BM26" s="78"/>
      <c r="BN26" s="78"/>
      <c r="BO26" s="79"/>
      <c r="BP26" s="205">
        <f t="shared" si="2"/>
        <v>0</v>
      </c>
      <c r="BQ26" s="80"/>
      <c r="BR26" s="78"/>
      <c r="BS26" s="81"/>
      <c r="BT26" s="164"/>
    </row>
    <row r="27" spans="1:72" ht="21" customHeight="1" x14ac:dyDescent="0.25">
      <c r="A27" s="234" t="str">
        <f t="shared" si="3"/>
        <v>Dienstag</v>
      </c>
      <c r="B27" s="235">
        <f>DATE(Ausblenden!$A$81,2,Ausblenden!$B98)</f>
        <v>45706</v>
      </c>
      <c r="C27" s="76">
        <f t="shared" si="4"/>
        <v>0</v>
      </c>
      <c r="D27" s="76">
        <f t="shared" si="4"/>
        <v>0</v>
      </c>
      <c r="E27" s="76">
        <f t="shared" si="4"/>
        <v>0</v>
      </c>
      <c r="F27" s="204">
        <f t="shared" si="5"/>
        <v>0</v>
      </c>
      <c r="G27" s="168"/>
      <c r="H27" s="90"/>
      <c r="I27" s="77"/>
      <c r="J27" s="91"/>
      <c r="K27" s="89"/>
      <c r="L27" s="77"/>
      <c r="M27" s="91"/>
      <c r="N27" s="89"/>
      <c r="O27" s="77"/>
      <c r="P27" s="91"/>
      <c r="Q27" s="89"/>
      <c r="R27" s="77"/>
      <c r="S27" s="91"/>
      <c r="T27" s="89"/>
      <c r="U27" s="77"/>
      <c r="V27" s="91"/>
      <c r="W27" s="89"/>
      <c r="X27" s="77"/>
      <c r="Y27" s="91"/>
      <c r="Z27" s="89"/>
      <c r="AA27" s="77"/>
      <c r="AB27" s="91"/>
      <c r="AC27" s="89"/>
      <c r="AD27" s="77"/>
      <c r="AE27" s="91"/>
      <c r="AF27" s="89"/>
      <c r="AG27" s="77"/>
      <c r="AH27" s="91"/>
      <c r="AI27" s="89"/>
      <c r="AJ27" s="77"/>
      <c r="AK27" s="91"/>
      <c r="AL27" s="89"/>
      <c r="AM27" s="77"/>
      <c r="AN27" s="91"/>
      <c r="AO27" s="89"/>
      <c r="AP27" s="77"/>
      <c r="AQ27" s="91"/>
      <c r="AR27" s="89"/>
      <c r="AS27" s="77"/>
      <c r="AT27" s="91"/>
      <c r="AU27" s="89"/>
      <c r="AV27" s="77"/>
      <c r="AW27" s="91"/>
      <c r="AX27" s="89"/>
      <c r="AY27" s="77"/>
      <c r="AZ27" s="91"/>
      <c r="BA27" s="90"/>
      <c r="BB27" s="77"/>
      <c r="BC27" s="77"/>
      <c r="BD27" s="204">
        <f t="shared" si="1"/>
        <v>0</v>
      </c>
      <c r="BE27" s="78"/>
      <c r="BF27" s="78"/>
      <c r="BG27" s="78"/>
      <c r="BH27" s="78"/>
      <c r="BI27" s="78"/>
      <c r="BJ27" s="78"/>
      <c r="BK27" s="78"/>
      <c r="BL27" s="78"/>
      <c r="BM27" s="78"/>
      <c r="BN27" s="78"/>
      <c r="BO27" s="79"/>
      <c r="BP27" s="205">
        <f t="shared" si="2"/>
        <v>0</v>
      </c>
      <c r="BQ27" s="80"/>
      <c r="BR27" s="78"/>
      <c r="BS27" s="81"/>
      <c r="BT27" s="164"/>
    </row>
    <row r="28" spans="1:72" ht="21" customHeight="1" x14ac:dyDescent="0.25">
      <c r="A28" s="234" t="str">
        <f t="shared" si="3"/>
        <v>Mittwoch</v>
      </c>
      <c r="B28" s="235">
        <f>DATE(Ausblenden!$A$81,2,Ausblenden!$B99)</f>
        <v>45707</v>
      </c>
      <c r="C28" s="76">
        <f t="shared" si="4"/>
        <v>0</v>
      </c>
      <c r="D28" s="76">
        <f t="shared" si="4"/>
        <v>0</v>
      </c>
      <c r="E28" s="76">
        <f t="shared" si="4"/>
        <v>0</v>
      </c>
      <c r="F28" s="204">
        <f t="shared" si="5"/>
        <v>0</v>
      </c>
      <c r="G28" s="168"/>
      <c r="H28" s="90"/>
      <c r="I28" s="77"/>
      <c r="J28" s="91"/>
      <c r="K28" s="89"/>
      <c r="L28" s="77"/>
      <c r="M28" s="91"/>
      <c r="N28" s="89"/>
      <c r="O28" s="77"/>
      <c r="P28" s="91"/>
      <c r="Q28" s="89"/>
      <c r="R28" s="77"/>
      <c r="S28" s="91"/>
      <c r="T28" s="89"/>
      <c r="U28" s="77"/>
      <c r="V28" s="91"/>
      <c r="W28" s="89"/>
      <c r="X28" s="77"/>
      <c r="Y28" s="91"/>
      <c r="Z28" s="89"/>
      <c r="AA28" s="77"/>
      <c r="AB28" s="91"/>
      <c r="AC28" s="89"/>
      <c r="AD28" s="77"/>
      <c r="AE28" s="91"/>
      <c r="AF28" s="89"/>
      <c r="AG28" s="77"/>
      <c r="AH28" s="91"/>
      <c r="AI28" s="89"/>
      <c r="AJ28" s="77"/>
      <c r="AK28" s="91"/>
      <c r="AL28" s="89"/>
      <c r="AM28" s="77"/>
      <c r="AN28" s="91"/>
      <c r="AO28" s="89"/>
      <c r="AP28" s="77"/>
      <c r="AQ28" s="91"/>
      <c r="AR28" s="89"/>
      <c r="AS28" s="77"/>
      <c r="AT28" s="91"/>
      <c r="AU28" s="89"/>
      <c r="AV28" s="77"/>
      <c r="AW28" s="91"/>
      <c r="AX28" s="89"/>
      <c r="AY28" s="77"/>
      <c r="AZ28" s="91"/>
      <c r="BA28" s="90"/>
      <c r="BB28" s="77"/>
      <c r="BC28" s="77"/>
      <c r="BD28" s="204">
        <f t="shared" si="1"/>
        <v>0</v>
      </c>
      <c r="BE28" s="78"/>
      <c r="BF28" s="78"/>
      <c r="BG28" s="78"/>
      <c r="BH28" s="78"/>
      <c r="BI28" s="78"/>
      <c r="BJ28" s="78"/>
      <c r="BK28" s="78"/>
      <c r="BL28" s="78"/>
      <c r="BM28" s="78"/>
      <c r="BN28" s="78"/>
      <c r="BO28" s="79"/>
      <c r="BP28" s="205">
        <f t="shared" si="2"/>
        <v>0</v>
      </c>
      <c r="BQ28" s="80"/>
      <c r="BR28" s="78"/>
      <c r="BS28" s="81"/>
      <c r="BT28" s="164"/>
    </row>
    <row r="29" spans="1:72" ht="21" customHeight="1" x14ac:dyDescent="0.25">
      <c r="A29" s="234" t="str">
        <f t="shared" si="3"/>
        <v>Donnerstag</v>
      </c>
      <c r="B29" s="235">
        <f>DATE(Ausblenden!$A$81,2,Ausblenden!$B100)</f>
        <v>45708</v>
      </c>
      <c r="C29" s="76">
        <f t="shared" si="4"/>
        <v>0</v>
      </c>
      <c r="D29" s="76">
        <f t="shared" si="4"/>
        <v>0</v>
      </c>
      <c r="E29" s="76">
        <f t="shared" si="4"/>
        <v>0</v>
      </c>
      <c r="F29" s="204">
        <f t="shared" si="5"/>
        <v>0</v>
      </c>
      <c r="G29" s="169"/>
      <c r="H29" s="149"/>
      <c r="I29" s="95"/>
      <c r="J29" s="162"/>
      <c r="K29" s="161"/>
      <c r="L29" s="95"/>
      <c r="M29" s="162"/>
      <c r="N29" s="161"/>
      <c r="O29" s="95"/>
      <c r="P29" s="162"/>
      <c r="Q29" s="161"/>
      <c r="R29" s="95"/>
      <c r="S29" s="162"/>
      <c r="T29" s="161"/>
      <c r="U29" s="95"/>
      <c r="V29" s="162"/>
      <c r="W29" s="161"/>
      <c r="X29" s="95"/>
      <c r="Y29" s="162"/>
      <c r="Z29" s="161"/>
      <c r="AA29" s="95"/>
      <c r="AB29" s="162"/>
      <c r="AC29" s="161"/>
      <c r="AD29" s="95"/>
      <c r="AE29" s="162"/>
      <c r="AF29" s="161"/>
      <c r="AG29" s="95"/>
      <c r="AH29" s="162"/>
      <c r="AI29" s="161"/>
      <c r="AJ29" s="95"/>
      <c r="AK29" s="162"/>
      <c r="AL29" s="161"/>
      <c r="AM29" s="95"/>
      <c r="AN29" s="162"/>
      <c r="AO29" s="161"/>
      <c r="AP29" s="95"/>
      <c r="AQ29" s="162"/>
      <c r="AR29" s="161"/>
      <c r="AS29" s="95"/>
      <c r="AT29" s="162"/>
      <c r="AU29" s="161"/>
      <c r="AV29" s="95"/>
      <c r="AW29" s="162"/>
      <c r="AX29" s="161"/>
      <c r="AY29" s="95"/>
      <c r="AZ29" s="162"/>
      <c r="BA29" s="149"/>
      <c r="BB29" s="95"/>
      <c r="BC29" s="95"/>
      <c r="BD29" s="204">
        <f t="shared" si="1"/>
        <v>0</v>
      </c>
      <c r="BE29" s="96"/>
      <c r="BF29" s="96"/>
      <c r="BG29" s="96"/>
      <c r="BH29" s="96"/>
      <c r="BI29" s="96"/>
      <c r="BJ29" s="96"/>
      <c r="BK29" s="96"/>
      <c r="BL29" s="96"/>
      <c r="BM29" s="96"/>
      <c r="BN29" s="96"/>
      <c r="BO29" s="97"/>
      <c r="BP29" s="205">
        <f t="shared" si="2"/>
        <v>0</v>
      </c>
      <c r="BQ29" s="80"/>
      <c r="BR29" s="78"/>
      <c r="BS29" s="81"/>
      <c r="BT29" s="163"/>
    </row>
    <row r="30" spans="1:72" ht="21" customHeight="1" x14ac:dyDescent="0.25">
      <c r="A30" s="234" t="str">
        <f t="shared" si="3"/>
        <v>Freitag</v>
      </c>
      <c r="B30" s="235">
        <f>DATE(Ausblenden!$A$81,2,Ausblenden!$B101)</f>
        <v>45709</v>
      </c>
      <c r="C30" s="76">
        <f t="shared" si="4"/>
        <v>0</v>
      </c>
      <c r="D30" s="76">
        <f t="shared" si="4"/>
        <v>0</v>
      </c>
      <c r="E30" s="76">
        <f t="shared" si="4"/>
        <v>0</v>
      </c>
      <c r="F30" s="204">
        <f t="shared" si="5"/>
        <v>0</v>
      </c>
      <c r="G30" s="169"/>
      <c r="H30" s="149"/>
      <c r="I30" s="95"/>
      <c r="J30" s="162"/>
      <c r="K30" s="161"/>
      <c r="L30" s="95"/>
      <c r="M30" s="162"/>
      <c r="N30" s="161"/>
      <c r="O30" s="95"/>
      <c r="P30" s="162"/>
      <c r="Q30" s="161"/>
      <c r="R30" s="95"/>
      <c r="S30" s="162"/>
      <c r="T30" s="161"/>
      <c r="U30" s="95"/>
      <c r="V30" s="162"/>
      <c r="W30" s="161"/>
      <c r="X30" s="95"/>
      <c r="Y30" s="162"/>
      <c r="Z30" s="161"/>
      <c r="AA30" s="95"/>
      <c r="AB30" s="162"/>
      <c r="AC30" s="161"/>
      <c r="AD30" s="95"/>
      <c r="AE30" s="162"/>
      <c r="AF30" s="161"/>
      <c r="AG30" s="95"/>
      <c r="AH30" s="162"/>
      <c r="AI30" s="161"/>
      <c r="AJ30" s="95"/>
      <c r="AK30" s="162"/>
      <c r="AL30" s="161"/>
      <c r="AM30" s="95"/>
      <c r="AN30" s="162"/>
      <c r="AO30" s="161"/>
      <c r="AP30" s="95"/>
      <c r="AQ30" s="162"/>
      <c r="AR30" s="161"/>
      <c r="AS30" s="95"/>
      <c r="AT30" s="162"/>
      <c r="AU30" s="161"/>
      <c r="AV30" s="95"/>
      <c r="AW30" s="162"/>
      <c r="AX30" s="161"/>
      <c r="AY30" s="95"/>
      <c r="AZ30" s="162"/>
      <c r="BA30" s="149"/>
      <c r="BB30" s="95"/>
      <c r="BC30" s="95"/>
      <c r="BD30" s="204">
        <f t="shared" si="1"/>
        <v>0</v>
      </c>
      <c r="BE30" s="96"/>
      <c r="BF30" s="96"/>
      <c r="BG30" s="96"/>
      <c r="BH30" s="96"/>
      <c r="BI30" s="96"/>
      <c r="BJ30" s="96"/>
      <c r="BK30" s="96"/>
      <c r="BL30" s="96"/>
      <c r="BM30" s="96"/>
      <c r="BN30" s="96"/>
      <c r="BO30" s="97"/>
      <c r="BP30" s="205">
        <f t="shared" si="2"/>
        <v>0</v>
      </c>
      <c r="BQ30" s="80"/>
      <c r="BR30" s="78"/>
      <c r="BS30" s="81"/>
      <c r="BT30" s="163"/>
    </row>
    <row r="31" spans="1:72" ht="21" customHeight="1" x14ac:dyDescent="0.25">
      <c r="A31" s="210" t="str">
        <f t="shared" si="3"/>
        <v>Samstag</v>
      </c>
      <c r="B31" s="211">
        <f>DATE(Ausblenden!$A$81,2,Ausblenden!$B102)</f>
        <v>45710</v>
      </c>
      <c r="C31" s="76">
        <f t="shared" si="4"/>
        <v>0</v>
      </c>
      <c r="D31" s="76">
        <f t="shared" si="4"/>
        <v>0</v>
      </c>
      <c r="E31" s="76">
        <f t="shared" si="4"/>
        <v>0</v>
      </c>
      <c r="F31" s="204">
        <f t="shared" si="5"/>
        <v>0</v>
      </c>
      <c r="G31" s="169"/>
      <c r="H31" s="149"/>
      <c r="I31" s="95"/>
      <c r="J31" s="162"/>
      <c r="K31" s="161"/>
      <c r="L31" s="95"/>
      <c r="M31" s="162"/>
      <c r="N31" s="161"/>
      <c r="O31" s="95"/>
      <c r="P31" s="162"/>
      <c r="Q31" s="161"/>
      <c r="R31" s="95"/>
      <c r="S31" s="162"/>
      <c r="T31" s="161"/>
      <c r="U31" s="95"/>
      <c r="V31" s="162"/>
      <c r="W31" s="161"/>
      <c r="X31" s="95"/>
      <c r="Y31" s="162"/>
      <c r="Z31" s="161"/>
      <c r="AA31" s="95"/>
      <c r="AB31" s="162"/>
      <c r="AC31" s="161"/>
      <c r="AD31" s="95"/>
      <c r="AE31" s="162"/>
      <c r="AF31" s="161"/>
      <c r="AG31" s="95"/>
      <c r="AH31" s="162"/>
      <c r="AI31" s="161"/>
      <c r="AJ31" s="95"/>
      <c r="AK31" s="162"/>
      <c r="AL31" s="161"/>
      <c r="AM31" s="95"/>
      <c r="AN31" s="162"/>
      <c r="AO31" s="161"/>
      <c r="AP31" s="95"/>
      <c r="AQ31" s="162"/>
      <c r="AR31" s="161"/>
      <c r="AS31" s="95"/>
      <c r="AT31" s="162"/>
      <c r="AU31" s="161"/>
      <c r="AV31" s="95"/>
      <c r="AW31" s="162"/>
      <c r="AX31" s="161"/>
      <c r="AY31" s="95"/>
      <c r="AZ31" s="162"/>
      <c r="BA31" s="149"/>
      <c r="BB31" s="95"/>
      <c r="BC31" s="95"/>
      <c r="BD31" s="204">
        <f t="shared" si="1"/>
        <v>0</v>
      </c>
      <c r="BE31" s="96"/>
      <c r="BF31" s="96"/>
      <c r="BG31" s="96"/>
      <c r="BH31" s="96"/>
      <c r="BI31" s="96"/>
      <c r="BJ31" s="96"/>
      <c r="BK31" s="96"/>
      <c r="BL31" s="96"/>
      <c r="BM31" s="96"/>
      <c r="BN31" s="96"/>
      <c r="BO31" s="97"/>
      <c r="BP31" s="205">
        <f t="shared" si="2"/>
        <v>0</v>
      </c>
      <c r="BQ31" s="80"/>
      <c r="BR31" s="78"/>
      <c r="BS31" s="81"/>
      <c r="BT31" s="164"/>
    </row>
    <row r="32" spans="1:72" ht="21" customHeight="1" x14ac:dyDescent="0.25">
      <c r="A32" s="210" t="str">
        <f t="shared" si="3"/>
        <v>Sonntag</v>
      </c>
      <c r="B32" s="211">
        <f>DATE(Ausblenden!$A$81,2,Ausblenden!$B103)</f>
        <v>45711</v>
      </c>
      <c r="C32" s="76">
        <f t="shared" si="4"/>
        <v>0</v>
      </c>
      <c r="D32" s="76">
        <f t="shared" si="4"/>
        <v>0</v>
      </c>
      <c r="E32" s="76">
        <f t="shared" si="4"/>
        <v>0</v>
      </c>
      <c r="F32" s="204">
        <f t="shared" si="5"/>
        <v>0</v>
      </c>
      <c r="G32" s="168"/>
      <c r="H32" s="90"/>
      <c r="I32" s="77"/>
      <c r="J32" s="91"/>
      <c r="K32" s="89"/>
      <c r="L32" s="77"/>
      <c r="M32" s="91"/>
      <c r="N32" s="89"/>
      <c r="O32" s="77"/>
      <c r="P32" s="91"/>
      <c r="Q32" s="89"/>
      <c r="R32" s="77"/>
      <c r="S32" s="91"/>
      <c r="T32" s="89"/>
      <c r="U32" s="77"/>
      <c r="V32" s="91"/>
      <c r="W32" s="89"/>
      <c r="X32" s="77"/>
      <c r="Y32" s="91"/>
      <c r="Z32" s="89"/>
      <c r="AA32" s="77"/>
      <c r="AB32" s="91"/>
      <c r="AC32" s="89"/>
      <c r="AD32" s="77"/>
      <c r="AE32" s="91"/>
      <c r="AF32" s="89"/>
      <c r="AG32" s="77"/>
      <c r="AH32" s="91"/>
      <c r="AI32" s="89"/>
      <c r="AJ32" s="77"/>
      <c r="AK32" s="91"/>
      <c r="AL32" s="89"/>
      <c r="AM32" s="77"/>
      <c r="AN32" s="91"/>
      <c r="AO32" s="89"/>
      <c r="AP32" s="77"/>
      <c r="AQ32" s="91"/>
      <c r="AR32" s="89"/>
      <c r="AS32" s="77"/>
      <c r="AT32" s="91"/>
      <c r="AU32" s="89"/>
      <c r="AV32" s="77"/>
      <c r="AW32" s="91"/>
      <c r="AX32" s="89"/>
      <c r="AY32" s="77"/>
      <c r="AZ32" s="91"/>
      <c r="BA32" s="90"/>
      <c r="BB32" s="77"/>
      <c r="BC32" s="77"/>
      <c r="BD32" s="204">
        <f t="shared" si="1"/>
        <v>0</v>
      </c>
      <c r="BE32" s="78"/>
      <c r="BF32" s="78"/>
      <c r="BG32" s="78"/>
      <c r="BH32" s="78"/>
      <c r="BI32" s="78"/>
      <c r="BJ32" s="78"/>
      <c r="BK32" s="78"/>
      <c r="BL32" s="78"/>
      <c r="BM32" s="78"/>
      <c r="BN32" s="78"/>
      <c r="BO32" s="79"/>
      <c r="BP32" s="205">
        <f t="shared" si="2"/>
        <v>0</v>
      </c>
      <c r="BQ32" s="80"/>
      <c r="BR32" s="78"/>
      <c r="BS32" s="81"/>
      <c r="BT32" s="164"/>
    </row>
    <row r="33" spans="1:72" ht="21" customHeight="1" x14ac:dyDescent="0.25">
      <c r="A33" s="234" t="str">
        <f t="shared" si="3"/>
        <v>Montag</v>
      </c>
      <c r="B33" s="235">
        <f>DATE(Ausblenden!$A$81,2,Ausblenden!$B104)</f>
        <v>45712</v>
      </c>
      <c r="C33" s="76">
        <f t="shared" si="4"/>
        <v>0</v>
      </c>
      <c r="D33" s="76">
        <f t="shared" si="4"/>
        <v>0</v>
      </c>
      <c r="E33" s="76">
        <f t="shared" si="4"/>
        <v>0</v>
      </c>
      <c r="F33" s="204">
        <f t="shared" si="5"/>
        <v>0</v>
      </c>
      <c r="G33" s="168"/>
      <c r="H33" s="90"/>
      <c r="I33" s="77"/>
      <c r="J33" s="91"/>
      <c r="K33" s="89"/>
      <c r="L33" s="77"/>
      <c r="M33" s="91"/>
      <c r="N33" s="89"/>
      <c r="O33" s="77"/>
      <c r="P33" s="91"/>
      <c r="Q33" s="89"/>
      <c r="R33" s="77"/>
      <c r="S33" s="91"/>
      <c r="T33" s="89"/>
      <c r="U33" s="77"/>
      <c r="V33" s="91"/>
      <c r="W33" s="89"/>
      <c r="X33" s="77"/>
      <c r="Y33" s="91"/>
      <c r="Z33" s="89"/>
      <c r="AA33" s="77"/>
      <c r="AB33" s="91"/>
      <c r="AC33" s="89"/>
      <c r="AD33" s="77"/>
      <c r="AE33" s="91"/>
      <c r="AF33" s="89"/>
      <c r="AG33" s="77"/>
      <c r="AH33" s="91"/>
      <c r="AI33" s="89"/>
      <c r="AJ33" s="77"/>
      <c r="AK33" s="91"/>
      <c r="AL33" s="89"/>
      <c r="AM33" s="77"/>
      <c r="AN33" s="91"/>
      <c r="AO33" s="89"/>
      <c r="AP33" s="77"/>
      <c r="AQ33" s="91"/>
      <c r="AR33" s="89"/>
      <c r="AS33" s="77"/>
      <c r="AT33" s="91"/>
      <c r="AU33" s="89"/>
      <c r="AV33" s="77"/>
      <c r="AW33" s="91"/>
      <c r="AX33" s="89"/>
      <c r="AY33" s="77"/>
      <c r="AZ33" s="91"/>
      <c r="BA33" s="90"/>
      <c r="BB33" s="77"/>
      <c r="BC33" s="77"/>
      <c r="BD33" s="204">
        <f t="shared" si="1"/>
        <v>0</v>
      </c>
      <c r="BE33" s="78"/>
      <c r="BF33" s="78"/>
      <c r="BG33" s="78"/>
      <c r="BH33" s="78"/>
      <c r="BI33" s="78"/>
      <c r="BJ33" s="78"/>
      <c r="BK33" s="78"/>
      <c r="BL33" s="78"/>
      <c r="BM33" s="78"/>
      <c r="BN33" s="78"/>
      <c r="BO33" s="79"/>
      <c r="BP33" s="205">
        <f t="shared" si="2"/>
        <v>0</v>
      </c>
      <c r="BQ33" s="80"/>
      <c r="BR33" s="78"/>
      <c r="BS33" s="81"/>
      <c r="BT33" s="164"/>
    </row>
    <row r="34" spans="1:72" ht="21" customHeight="1" x14ac:dyDescent="0.25">
      <c r="A34" s="234" t="str">
        <f t="shared" si="3"/>
        <v>Dienstag</v>
      </c>
      <c r="B34" s="235">
        <f>DATE(Ausblenden!$A$81,2,Ausblenden!$B105)</f>
        <v>45713</v>
      </c>
      <c r="C34" s="76">
        <f t="shared" si="4"/>
        <v>0</v>
      </c>
      <c r="D34" s="76">
        <f t="shared" si="4"/>
        <v>0</v>
      </c>
      <c r="E34" s="76">
        <f t="shared" si="4"/>
        <v>0</v>
      </c>
      <c r="F34" s="204">
        <f t="shared" si="5"/>
        <v>0</v>
      </c>
      <c r="G34" s="168"/>
      <c r="H34" s="90"/>
      <c r="I34" s="77"/>
      <c r="J34" s="91"/>
      <c r="K34" s="89"/>
      <c r="L34" s="77"/>
      <c r="M34" s="91"/>
      <c r="N34" s="89"/>
      <c r="O34" s="77"/>
      <c r="P34" s="91"/>
      <c r="Q34" s="89"/>
      <c r="R34" s="77"/>
      <c r="S34" s="91"/>
      <c r="T34" s="89"/>
      <c r="U34" s="77"/>
      <c r="V34" s="91"/>
      <c r="W34" s="89"/>
      <c r="X34" s="77"/>
      <c r="Y34" s="91"/>
      <c r="Z34" s="89"/>
      <c r="AA34" s="77"/>
      <c r="AB34" s="91"/>
      <c r="AC34" s="89"/>
      <c r="AD34" s="77"/>
      <c r="AE34" s="91"/>
      <c r="AF34" s="89"/>
      <c r="AG34" s="77"/>
      <c r="AH34" s="91"/>
      <c r="AI34" s="89"/>
      <c r="AJ34" s="77"/>
      <c r="AK34" s="91"/>
      <c r="AL34" s="89"/>
      <c r="AM34" s="77"/>
      <c r="AN34" s="91"/>
      <c r="AO34" s="89"/>
      <c r="AP34" s="77"/>
      <c r="AQ34" s="91"/>
      <c r="AR34" s="89"/>
      <c r="AS34" s="77"/>
      <c r="AT34" s="91"/>
      <c r="AU34" s="89"/>
      <c r="AV34" s="77"/>
      <c r="AW34" s="91"/>
      <c r="AX34" s="89"/>
      <c r="AY34" s="77"/>
      <c r="AZ34" s="91"/>
      <c r="BA34" s="90"/>
      <c r="BB34" s="77"/>
      <c r="BC34" s="77"/>
      <c r="BD34" s="204">
        <f t="shared" si="1"/>
        <v>0</v>
      </c>
      <c r="BE34" s="78"/>
      <c r="BF34" s="78"/>
      <c r="BG34" s="78"/>
      <c r="BH34" s="78"/>
      <c r="BI34" s="78"/>
      <c r="BJ34" s="78"/>
      <c r="BK34" s="78"/>
      <c r="BL34" s="78"/>
      <c r="BM34" s="78"/>
      <c r="BN34" s="78"/>
      <c r="BO34" s="79"/>
      <c r="BP34" s="205">
        <f t="shared" si="2"/>
        <v>0</v>
      </c>
      <c r="BQ34" s="80"/>
      <c r="BR34" s="78"/>
      <c r="BS34" s="81"/>
      <c r="BT34" s="164"/>
    </row>
    <row r="35" spans="1:72" ht="21" customHeight="1" x14ac:dyDescent="0.25">
      <c r="A35" s="234" t="str">
        <f t="shared" si="3"/>
        <v>Mittwoch</v>
      </c>
      <c r="B35" s="235">
        <f>DATE(Ausblenden!$A$81,2,Ausblenden!$B106)</f>
        <v>45714</v>
      </c>
      <c r="C35" s="76">
        <f t="shared" si="4"/>
        <v>0</v>
      </c>
      <c r="D35" s="76">
        <f t="shared" si="4"/>
        <v>0</v>
      </c>
      <c r="E35" s="76">
        <f t="shared" si="4"/>
        <v>0</v>
      </c>
      <c r="F35" s="204">
        <f t="shared" si="5"/>
        <v>0</v>
      </c>
      <c r="G35" s="168"/>
      <c r="H35" s="90"/>
      <c r="I35" s="77"/>
      <c r="J35" s="91"/>
      <c r="K35" s="89"/>
      <c r="L35" s="77"/>
      <c r="M35" s="91"/>
      <c r="N35" s="89"/>
      <c r="O35" s="77"/>
      <c r="P35" s="91"/>
      <c r="Q35" s="89"/>
      <c r="R35" s="77"/>
      <c r="S35" s="91"/>
      <c r="T35" s="89"/>
      <c r="U35" s="77"/>
      <c r="V35" s="91"/>
      <c r="W35" s="89"/>
      <c r="X35" s="77"/>
      <c r="Y35" s="91"/>
      <c r="Z35" s="89"/>
      <c r="AA35" s="77"/>
      <c r="AB35" s="91"/>
      <c r="AC35" s="89"/>
      <c r="AD35" s="77"/>
      <c r="AE35" s="91"/>
      <c r="AF35" s="89"/>
      <c r="AG35" s="77"/>
      <c r="AH35" s="91"/>
      <c r="AI35" s="89"/>
      <c r="AJ35" s="77"/>
      <c r="AK35" s="91"/>
      <c r="AL35" s="89"/>
      <c r="AM35" s="77"/>
      <c r="AN35" s="91"/>
      <c r="AO35" s="89"/>
      <c r="AP35" s="77"/>
      <c r="AQ35" s="91"/>
      <c r="AR35" s="89"/>
      <c r="AS35" s="77"/>
      <c r="AT35" s="91"/>
      <c r="AU35" s="89"/>
      <c r="AV35" s="77"/>
      <c r="AW35" s="91"/>
      <c r="AX35" s="89"/>
      <c r="AY35" s="77"/>
      <c r="AZ35" s="91"/>
      <c r="BA35" s="90"/>
      <c r="BB35" s="77"/>
      <c r="BC35" s="77"/>
      <c r="BD35" s="204">
        <f t="shared" si="1"/>
        <v>0</v>
      </c>
      <c r="BE35" s="78"/>
      <c r="BF35" s="78"/>
      <c r="BG35" s="78"/>
      <c r="BH35" s="78"/>
      <c r="BI35" s="78"/>
      <c r="BJ35" s="78"/>
      <c r="BK35" s="78"/>
      <c r="BL35" s="78"/>
      <c r="BM35" s="78"/>
      <c r="BN35" s="78"/>
      <c r="BO35" s="79"/>
      <c r="BP35" s="205">
        <f t="shared" si="2"/>
        <v>0</v>
      </c>
      <c r="BQ35" s="80"/>
      <c r="BR35" s="78"/>
      <c r="BS35" s="81"/>
      <c r="BT35" s="164"/>
    </row>
    <row r="36" spans="1:72" ht="21" customHeight="1" x14ac:dyDescent="0.25">
      <c r="A36" s="234" t="str">
        <f t="shared" si="3"/>
        <v>Donnerstag</v>
      </c>
      <c r="B36" s="235">
        <f>DATE(Ausblenden!$A$81,2,Ausblenden!$B107)</f>
        <v>45715</v>
      </c>
      <c r="C36" s="76">
        <f t="shared" si="4"/>
        <v>0</v>
      </c>
      <c r="D36" s="76">
        <f t="shared" si="4"/>
        <v>0</v>
      </c>
      <c r="E36" s="76">
        <f t="shared" si="4"/>
        <v>0</v>
      </c>
      <c r="F36" s="204">
        <f t="shared" si="5"/>
        <v>0</v>
      </c>
      <c r="G36" s="169"/>
      <c r="H36" s="149"/>
      <c r="I36" s="95"/>
      <c r="J36" s="162"/>
      <c r="K36" s="161"/>
      <c r="L36" s="95"/>
      <c r="M36" s="162"/>
      <c r="N36" s="161"/>
      <c r="O36" s="95"/>
      <c r="P36" s="162"/>
      <c r="Q36" s="161"/>
      <c r="R36" s="95"/>
      <c r="S36" s="162"/>
      <c r="T36" s="161"/>
      <c r="U36" s="95"/>
      <c r="V36" s="162"/>
      <c r="W36" s="161"/>
      <c r="X36" s="95"/>
      <c r="Y36" s="162"/>
      <c r="Z36" s="161"/>
      <c r="AA36" s="95"/>
      <c r="AB36" s="162"/>
      <c r="AC36" s="161"/>
      <c r="AD36" s="95"/>
      <c r="AE36" s="162"/>
      <c r="AF36" s="161"/>
      <c r="AG36" s="95"/>
      <c r="AH36" s="162"/>
      <c r="AI36" s="161"/>
      <c r="AJ36" s="95"/>
      <c r="AK36" s="162"/>
      <c r="AL36" s="161"/>
      <c r="AM36" s="95"/>
      <c r="AN36" s="162"/>
      <c r="AO36" s="161"/>
      <c r="AP36" s="95"/>
      <c r="AQ36" s="162"/>
      <c r="AR36" s="161"/>
      <c r="AS36" s="95"/>
      <c r="AT36" s="162"/>
      <c r="AU36" s="161"/>
      <c r="AV36" s="95"/>
      <c r="AW36" s="162"/>
      <c r="AX36" s="161"/>
      <c r="AY36" s="95"/>
      <c r="AZ36" s="162"/>
      <c r="BA36" s="149"/>
      <c r="BB36" s="95"/>
      <c r="BC36" s="95"/>
      <c r="BD36" s="204">
        <f t="shared" si="1"/>
        <v>0</v>
      </c>
      <c r="BE36" s="96"/>
      <c r="BF36" s="96"/>
      <c r="BG36" s="96"/>
      <c r="BH36" s="96"/>
      <c r="BI36" s="96"/>
      <c r="BJ36" s="96"/>
      <c r="BK36" s="96"/>
      <c r="BL36" s="96"/>
      <c r="BM36" s="96"/>
      <c r="BN36" s="96"/>
      <c r="BO36" s="97"/>
      <c r="BP36" s="205">
        <f t="shared" si="2"/>
        <v>0</v>
      </c>
      <c r="BQ36" s="80"/>
      <c r="BR36" s="78"/>
      <c r="BS36" s="81"/>
      <c r="BT36" s="163"/>
    </row>
    <row r="37" spans="1:72" ht="21" customHeight="1" x14ac:dyDescent="0.25">
      <c r="A37" s="236" t="str">
        <f t="shared" si="3"/>
        <v>Freitag</v>
      </c>
      <c r="B37" s="235">
        <f>DATE(Ausblenden!$A$81,2,Ausblenden!$B108)</f>
        <v>45716</v>
      </c>
      <c r="C37" s="76">
        <f t="shared" si="4"/>
        <v>0</v>
      </c>
      <c r="D37" s="76">
        <f t="shared" si="4"/>
        <v>0</v>
      </c>
      <c r="E37" s="76">
        <f t="shared" si="4"/>
        <v>0</v>
      </c>
      <c r="F37" s="204">
        <f t="shared" si="5"/>
        <v>0</v>
      </c>
      <c r="G37" s="169"/>
      <c r="H37" s="149"/>
      <c r="I37" s="95"/>
      <c r="J37" s="162"/>
      <c r="K37" s="161"/>
      <c r="L37" s="95"/>
      <c r="M37" s="162"/>
      <c r="N37" s="161"/>
      <c r="O37" s="95"/>
      <c r="P37" s="162"/>
      <c r="Q37" s="161"/>
      <c r="R37" s="95"/>
      <c r="S37" s="162"/>
      <c r="T37" s="161"/>
      <c r="U37" s="95"/>
      <c r="V37" s="162"/>
      <c r="W37" s="161"/>
      <c r="X37" s="95"/>
      <c r="Y37" s="162"/>
      <c r="Z37" s="161"/>
      <c r="AA37" s="95"/>
      <c r="AB37" s="162"/>
      <c r="AC37" s="161"/>
      <c r="AD37" s="95"/>
      <c r="AE37" s="162"/>
      <c r="AF37" s="161"/>
      <c r="AG37" s="95"/>
      <c r="AH37" s="162"/>
      <c r="AI37" s="161"/>
      <c r="AJ37" s="95"/>
      <c r="AK37" s="162"/>
      <c r="AL37" s="161"/>
      <c r="AM37" s="95"/>
      <c r="AN37" s="162"/>
      <c r="AO37" s="161"/>
      <c r="AP37" s="95"/>
      <c r="AQ37" s="162"/>
      <c r="AR37" s="161"/>
      <c r="AS37" s="95"/>
      <c r="AT37" s="162"/>
      <c r="AU37" s="161"/>
      <c r="AV37" s="95"/>
      <c r="AW37" s="162"/>
      <c r="AX37" s="161"/>
      <c r="AY37" s="95"/>
      <c r="AZ37" s="162"/>
      <c r="BA37" s="149"/>
      <c r="BB37" s="95"/>
      <c r="BC37" s="95"/>
      <c r="BD37" s="204">
        <f t="shared" si="1"/>
        <v>0</v>
      </c>
      <c r="BE37" s="96"/>
      <c r="BF37" s="96"/>
      <c r="BG37" s="96"/>
      <c r="BH37" s="96"/>
      <c r="BI37" s="96"/>
      <c r="BJ37" s="96"/>
      <c r="BK37" s="96"/>
      <c r="BL37" s="96"/>
      <c r="BM37" s="96"/>
      <c r="BN37" s="96"/>
      <c r="BO37" s="97"/>
      <c r="BP37" s="205">
        <f t="shared" si="2"/>
        <v>0</v>
      </c>
      <c r="BQ37" s="80"/>
      <c r="BR37" s="78"/>
      <c r="BS37" s="81"/>
      <c r="BT37" s="163"/>
    </row>
    <row r="38" spans="1:72" ht="21" customHeight="1" thickBot="1" x14ac:dyDescent="0.3">
      <c r="A38" s="228" t="str">
        <f t="shared" ref="A38" si="6">TEXT(B38,"TTTT")</f>
        <v/>
      </c>
      <c r="B38" s="211" t="str">
        <f>IF(DATE(Ausblenden!$A$81,3,1) = DATE(Ausblenden!$A$81,2,Ausblenden!$B109), "",DATE(Ausblenden!$A$81,2,Ausblenden!$B109))</f>
        <v/>
      </c>
      <c r="C38" s="76">
        <f t="shared" ref="C38" si="7">H38+K38+N38+Q38+T38+W38+Z38+AC38+AF38+AI38+AL38+AO38+AU38+AX38+BA38+AR38</f>
        <v>0</v>
      </c>
      <c r="D38" s="76">
        <f t="shared" ref="D38" si="8">I38+L38+O38+R38+U38+X38+AA38+AD38+AG38+AJ38+AM38+AP38+AV38+AY38+BB38+AS38</f>
        <v>0</v>
      </c>
      <c r="E38" s="76">
        <f t="shared" ref="E38" si="9">J38+M38+P38+S38+V38+Y38+AB38+AE38+AH38+AK38+AN38+AQ38+AW38+AZ38+BC38+AT38</f>
        <v>0</v>
      </c>
      <c r="F38" s="204">
        <f t="shared" ref="F38" si="10">SUM(C38:E38)</f>
        <v>0</v>
      </c>
      <c r="G38" s="169"/>
      <c r="H38" s="149"/>
      <c r="I38" s="95"/>
      <c r="J38" s="162"/>
      <c r="K38" s="161"/>
      <c r="L38" s="95"/>
      <c r="M38" s="162"/>
      <c r="N38" s="161"/>
      <c r="O38" s="95"/>
      <c r="P38" s="162"/>
      <c r="Q38" s="161"/>
      <c r="R38" s="95"/>
      <c r="S38" s="162"/>
      <c r="T38" s="161"/>
      <c r="U38" s="95"/>
      <c r="V38" s="162"/>
      <c r="W38" s="161"/>
      <c r="X38" s="95"/>
      <c r="Y38" s="162"/>
      <c r="Z38" s="161"/>
      <c r="AA38" s="95"/>
      <c r="AB38" s="162"/>
      <c r="AC38" s="161"/>
      <c r="AD38" s="95"/>
      <c r="AE38" s="162"/>
      <c r="AF38" s="161"/>
      <c r="AG38" s="95"/>
      <c r="AH38" s="162"/>
      <c r="AI38" s="161"/>
      <c r="AJ38" s="95"/>
      <c r="AK38" s="162"/>
      <c r="AL38" s="161"/>
      <c r="AM38" s="95"/>
      <c r="AN38" s="162"/>
      <c r="AO38" s="161"/>
      <c r="AP38" s="95"/>
      <c r="AQ38" s="162"/>
      <c r="AR38" s="161"/>
      <c r="AS38" s="95"/>
      <c r="AT38" s="162"/>
      <c r="AU38" s="161"/>
      <c r="AV38" s="95"/>
      <c r="AW38" s="162"/>
      <c r="AX38" s="161"/>
      <c r="AY38" s="95"/>
      <c r="AZ38" s="162"/>
      <c r="BA38" s="149"/>
      <c r="BB38" s="95"/>
      <c r="BC38" s="95"/>
      <c r="BD38" s="204">
        <f t="shared" ref="BD38" si="11">SUM(G38:BC38)</f>
        <v>0</v>
      </c>
      <c r="BE38" s="96"/>
      <c r="BF38" s="96"/>
      <c r="BG38" s="96"/>
      <c r="BH38" s="96"/>
      <c r="BI38" s="96"/>
      <c r="BJ38" s="96"/>
      <c r="BK38" s="96"/>
      <c r="BL38" s="96"/>
      <c r="BM38" s="96"/>
      <c r="BN38" s="96"/>
      <c r="BO38" s="97"/>
      <c r="BP38" s="205">
        <f t="shared" si="2"/>
        <v>0</v>
      </c>
      <c r="BQ38" s="80"/>
      <c r="BR38" s="78"/>
      <c r="BS38" s="81"/>
      <c r="BT38" s="163"/>
    </row>
    <row r="39" spans="1:72" ht="21" customHeight="1" thickBot="1" x14ac:dyDescent="0.3">
      <c r="A39" s="230" t="s">
        <v>16</v>
      </c>
      <c r="B39" s="231"/>
      <c r="C39" s="82">
        <f>SUM(C10:C38)</f>
        <v>0</v>
      </c>
      <c r="D39" s="82">
        <f t="shared" ref="D39:BN39" si="12">SUM(D10:D38)</f>
        <v>0</v>
      </c>
      <c r="E39" s="229">
        <f t="shared" si="12"/>
        <v>0</v>
      </c>
      <c r="F39" s="85">
        <f t="shared" si="12"/>
        <v>0</v>
      </c>
      <c r="G39" s="229">
        <f t="shared" si="12"/>
        <v>0</v>
      </c>
      <c r="H39" s="88">
        <f t="shared" si="12"/>
        <v>0</v>
      </c>
      <c r="I39" s="82">
        <f t="shared" si="12"/>
        <v>0</v>
      </c>
      <c r="J39" s="232">
        <f t="shared" si="12"/>
        <v>0</v>
      </c>
      <c r="K39" s="88">
        <f t="shared" si="12"/>
        <v>0</v>
      </c>
      <c r="L39" s="82">
        <f t="shared" si="12"/>
        <v>0</v>
      </c>
      <c r="M39" s="232">
        <f t="shared" si="12"/>
        <v>0</v>
      </c>
      <c r="N39" s="88">
        <f t="shared" si="12"/>
        <v>0</v>
      </c>
      <c r="O39" s="82">
        <f t="shared" si="12"/>
        <v>0</v>
      </c>
      <c r="P39" s="232">
        <f t="shared" si="12"/>
        <v>0</v>
      </c>
      <c r="Q39" s="88">
        <f t="shared" si="12"/>
        <v>0</v>
      </c>
      <c r="R39" s="82">
        <f t="shared" si="12"/>
        <v>0</v>
      </c>
      <c r="S39" s="232">
        <f t="shared" si="12"/>
        <v>0</v>
      </c>
      <c r="T39" s="88">
        <f t="shared" si="12"/>
        <v>0</v>
      </c>
      <c r="U39" s="82">
        <f t="shared" si="12"/>
        <v>0</v>
      </c>
      <c r="V39" s="232">
        <f t="shared" si="12"/>
        <v>0</v>
      </c>
      <c r="W39" s="88">
        <f t="shared" si="12"/>
        <v>0</v>
      </c>
      <c r="X39" s="82">
        <f t="shared" si="12"/>
        <v>0</v>
      </c>
      <c r="Y39" s="232">
        <f t="shared" si="12"/>
        <v>0</v>
      </c>
      <c r="Z39" s="88">
        <f t="shared" si="12"/>
        <v>0</v>
      </c>
      <c r="AA39" s="82">
        <f t="shared" si="12"/>
        <v>0</v>
      </c>
      <c r="AB39" s="232">
        <f t="shared" si="12"/>
        <v>0</v>
      </c>
      <c r="AC39" s="88">
        <f t="shared" si="12"/>
        <v>0</v>
      </c>
      <c r="AD39" s="82">
        <f t="shared" si="12"/>
        <v>0</v>
      </c>
      <c r="AE39" s="232">
        <f t="shared" si="12"/>
        <v>0</v>
      </c>
      <c r="AF39" s="88">
        <f t="shared" si="12"/>
        <v>0</v>
      </c>
      <c r="AG39" s="82">
        <f t="shared" si="12"/>
        <v>0</v>
      </c>
      <c r="AH39" s="232">
        <f t="shared" si="12"/>
        <v>0</v>
      </c>
      <c r="AI39" s="82">
        <f t="shared" si="12"/>
        <v>0</v>
      </c>
      <c r="AJ39" s="82">
        <f t="shared" si="12"/>
        <v>0</v>
      </c>
      <c r="AK39" s="229">
        <f t="shared" si="12"/>
        <v>0</v>
      </c>
      <c r="AL39" s="88">
        <f t="shared" si="12"/>
        <v>0</v>
      </c>
      <c r="AM39" s="82">
        <f t="shared" si="12"/>
        <v>0</v>
      </c>
      <c r="AN39" s="232">
        <f t="shared" si="12"/>
        <v>0</v>
      </c>
      <c r="AO39" s="88">
        <f t="shared" si="12"/>
        <v>0</v>
      </c>
      <c r="AP39" s="82">
        <f t="shared" si="12"/>
        <v>0</v>
      </c>
      <c r="AQ39" s="232">
        <f t="shared" si="12"/>
        <v>0</v>
      </c>
      <c r="AR39" s="88">
        <f t="shared" si="12"/>
        <v>0</v>
      </c>
      <c r="AS39" s="82">
        <f t="shared" si="12"/>
        <v>0</v>
      </c>
      <c r="AT39" s="232">
        <f t="shared" si="12"/>
        <v>0</v>
      </c>
      <c r="AU39" s="88">
        <f t="shared" si="12"/>
        <v>0</v>
      </c>
      <c r="AV39" s="82">
        <f t="shared" si="12"/>
        <v>0</v>
      </c>
      <c r="AW39" s="232">
        <f t="shared" si="12"/>
        <v>0</v>
      </c>
      <c r="AX39" s="88">
        <f t="shared" si="12"/>
        <v>0</v>
      </c>
      <c r="AY39" s="82">
        <f t="shared" si="12"/>
        <v>0</v>
      </c>
      <c r="AZ39" s="232">
        <f t="shared" si="12"/>
        <v>0</v>
      </c>
      <c r="BA39" s="88">
        <f t="shared" si="12"/>
        <v>0</v>
      </c>
      <c r="BB39" s="82">
        <f t="shared" si="12"/>
        <v>0</v>
      </c>
      <c r="BC39" s="232">
        <f t="shared" si="12"/>
        <v>0</v>
      </c>
      <c r="BD39" s="85">
        <f t="shared" si="12"/>
        <v>0</v>
      </c>
      <c r="BE39" s="82">
        <f t="shared" si="12"/>
        <v>0</v>
      </c>
      <c r="BF39" s="82">
        <f t="shared" si="12"/>
        <v>0</v>
      </c>
      <c r="BG39" s="82">
        <f t="shared" si="12"/>
        <v>0</v>
      </c>
      <c r="BH39" s="82">
        <f t="shared" si="12"/>
        <v>0</v>
      </c>
      <c r="BI39" s="82">
        <f t="shared" si="12"/>
        <v>0</v>
      </c>
      <c r="BJ39" s="82">
        <f t="shared" si="12"/>
        <v>0</v>
      </c>
      <c r="BK39" s="82">
        <f t="shared" si="12"/>
        <v>0</v>
      </c>
      <c r="BL39" s="82">
        <f t="shared" si="12"/>
        <v>0</v>
      </c>
      <c r="BM39" s="82">
        <f t="shared" si="12"/>
        <v>0</v>
      </c>
      <c r="BN39" s="82">
        <f t="shared" si="12"/>
        <v>0</v>
      </c>
      <c r="BO39" s="229">
        <f t="shared" ref="BO39:BS39" si="13">SUM(BO10:BO38)</f>
        <v>0</v>
      </c>
      <c r="BP39" s="85">
        <f t="shared" si="13"/>
        <v>0</v>
      </c>
      <c r="BQ39" s="82">
        <f t="shared" si="13"/>
        <v>0</v>
      </c>
      <c r="BR39" s="82">
        <f t="shared" si="13"/>
        <v>0</v>
      </c>
      <c r="BS39" s="82">
        <f t="shared" si="13"/>
        <v>0</v>
      </c>
      <c r="BT39" s="147"/>
    </row>
    <row r="40" spans="1:72" x14ac:dyDescent="0.25">
      <c r="A40" s="160" t="s">
        <v>105</v>
      </c>
      <c r="G40"/>
      <c r="H40" s="371">
        <f>H39+I39+J39</f>
        <v>0</v>
      </c>
      <c r="I40" s="372"/>
      <c r="J40" s="373"/>
      <c r="K40" s="371">
        <f>K39+L39+M39</f>
        <v>0</v>
      </c>
      <c r="L40" s="372"/>
      <c r="M40" s="373"/>
      <c r="N40" s="371">
        <f>N39+O39+P39</f>
        <v>0</v>
      </c>
      <c r="O40" s="372"/>
      <c r="P40" s="373"/>
      <c r="Q40" s="371">
        <f>Q39+R39+S39</f>
        <v>0</v>
      </c>
      <c r="R40" s="372"/>
      <c r="S40" s="373"/>
      <c r="T40" s="371">
        <f>T39+U39+V39</f>
        <v>0</v>
      </c>
      <c r="U40" s="372"/>
      <c r="V40" s="373"/>
      <c r="W40" s="371">
        <f>W39+X39+Y39</f>
        <v>0</v>
      </c>
      <c r="X40" s="372"/>
      <c r="Y40" s="373"/>
      <c r="Z40" s="371">
        <f>Z39+AA39+AB39</f>
        <v>0</v>
      </c>
      <c r="AA40" s="372"/>
      <c r="AB40" s="373"/>
      <c r="AC40" s="371">
        <f>AC39+AD39+AE39</f>
        <v>0</v>
      </c>
      <c r="AD40" s="372"/>
      <c r="AE40" s="373"/>
      <c r="AF40" s="371">
        <f>AF39+AG39+AH39</f>
        <v>0</v>
      </c>
      <c r="AG40" s="372"/>
      <c r="AH40" s="373"/>
      <c r="AI40" s="371">
        <f>AI39+AJ39+AK39</f>
        <v>0</v>
      </c>
      <c r="AJ40" s="372"/>
      <c r="AK40" s="373"/>
      <c r="AL40" s="371">
        <f>AL39+AM39+AN39</f>
        <v>0</v>
      </c>
      <c r="AM40" s="372"/>
      <c r="AN40" s="373"/>
      <c r="AO40" s="371">
        <f>AO39+AP39+AQ39</f>
        <v>0</v>
      </c>
      <c r="AP40" s="372"/>
      <c r="AQ40" s="373"/>
      <c r="AR40" s="371">
        <f>AR39+AS39+AT39</f>
        <v>0</v>
      </c>
      <c r="AS40" s="372"/>
      <c r="AT40" s="373"/>
      <c r="AU40" s="371">
        <f>AU39+AV39+AW39</f>
        <v>0</v>
      </c>
      <c r="AV40" s="372"/>
      <c r="AW40" s="373"/>
      <c r="AX40" s="371">
        <f>AX39+AY39+AZ39</f>
        <v>0</v>
      </c>
      <c r="AY40" s="372"/>
      <c r="AZ40" s="373"/>
      <c r="BA40" s="371">
        <f>BA39+BB39+BC39</f>
        <v>0</v>
      </c>
      <c r="BB40" s="372"/>
      <c r="BC40" s="373"/>
    </row>
    <row r="42" spans="1:72" ht="15.75" thickBot="1" x14ac:dyDescent="0.3"/>
    <row r="43" spans="1:72" x14ac:dyDescent="0.25">
      <c r="A43" s="16" t="s">
        <v>49</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8"/>
    </row>
    <row r="44" spans="1:72" x14ac:dyDescent="0.25">
      <c r="A44" s="19"/>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1"/>
    </row>
    <row r="45" spans="1:72" x14ac:dyDescent="0.25">
      <c r="A45" s="19"/>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1"/>
    </row>
    <row r="46" spans="1:72" x14ac:dyDescent="0.25">
      <c r="A46" s="1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1"/>
    </row>
    <row r="47" spans="1:72" x14ac:dyDescent="0.25">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1"/>
    </row>
    <row r="48" spans="1:72" x14ac:dyDescent="0.25">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1"/>
    </row>
    <row r="49" spans="1:56" ht="15.75" thickBot="1" x14ac:dyDescent="0.3">
      <c r="A49" s="2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4"/>
    </row>
    <row r="74" ht="14.25" customHeight="1" x14ac:dyDescent="0.25"/>
  </sheetData>
  <sheetProtection sheet="1" formatColumns="0"/>
  <customSheetViews>
    <customSheetView guid="{ABE79C96-2E0F-4520-AE53-F9D8E3E6E306}" scale="60" fitToPage="1" topLeftCell="B1">
      <selection activeCell="BC10" sqref="BC10"/>
      <pageMargins left="0.70866141732283472" right="0.70866141732283472" top="0.78740157480314965" bottom="0.78740157480314965" header="0.31496062992125984" footer="0.31496062992125984"/>
      <pageSetup paperSize="9" scale="23" orientation="landscape" horizontalDpi="300" verticalDpi="300" r:id="rId1"/>
    </customSheetView>
    <customSheetView guid="{2BF7C73E-08BD-4C12-9842-2B30C9550D3C}" scale="60" fitToPage="1">
      <selection activeCell="A33" sqref="A33:B37"/>
      <pageMargins left="0.70866141732283472" right="0.70866141732283472" top="0.78740157480314965" bottom="0.78740157480314965" header="0.31496062992125984" footer="0.31496062992125984"/>
      <pageSetup paperSize="9" scale="23" orientation="landscape" horizontalDpi="300" verticalDpi="300" r:id="rId2"/>
    </customSheetView>
  </customSheetViews>
  <mergeCells count="61">
    <mergeCell ref="AO40:AQ40"/>
    <mergeCell ref="Z40:AB40"/>
    <mergeCell ref="AC40:AE40"/>
    <mergeCell ref="AF40:AH40"/>
    <mergeCell ref="AI40:AK40"/>
    <mergeCell ref="AL40:AN40"/>
    <mergeCell ref="H40:J40"/>
    <mergeCell ref="K40:M40"/>
    <mergeCell ref="N40:P40"/>
    <mergeCell ref="Q40:S40"/>
    <mergeCell ref="T40:V40"/>
    <mergeCell ref="W40:Y40"/>
    <mergeCell ref="BR8:BR9"/>
    <mergeCell ref="BJ8:BJ9"/>
    <mergeCell ref="BK8:BK9"/>
    <mergeCell ref="BL8:BL9"/>
    <mergeCell ref="BM8:BM9"/>
    <mergeCell ref="BN8:BN9"/>
    <mergeCell ref="BD8:BD9"/>
    <mergeCell ref="BE8:BE9"/>
    <mergeCell ref="BF8:BF9"/>
    <mergeCell ref="BG8:BG9"/>
    <mergeCell ref="BH8:BH9"/>
    <mergeCell ref="AR40:AT40"/>
    <mergeCell ref="AU40:AW40"/>
    <mergeCell ref="AX40:AZ40"/>
    <mergeCell ref="BA40:BC40"/>
    <mergeCell ref="BS8:BS9"/>
    <mergeCell ref="BT8:BT9"/>
    <mergeCell ref="BO8:BO9"/>
    <mergeCell ref="BP8:BP9"/>
    <mergeCell ref="BQ8:BQ9"/>
    <mergeCell ref="BI8:BI9"/>
    <mergeCell ref="AL8:AN8"/>
    <mergeCell ref="AO8:AQ8"/>
    <mergeCell ref="AR8:AT8"/>
    <mergeCell ref="AU8:AW8"/>
    <mergeCell ref="AX8:AZ8"/>
    <mergeCell ref="BA8:BC8"/>
    <mergeCell ref="AI8:AK8"/>
    <mergeCell ref="F8:F9"/>
    <mergeCell ref="G8:G9"/>
    <mergeCell ref="H8:J8"/>
    <mergeCell ref="K8:M8"/>
    <mergeCell ref="N8:P8"/>
    <mergeCell ref="Q8:S8"/>
    <mergeCell ref="T8:V8"/>
    <mergeCell ref="W8:Y8"/>
    <mergeCell ref="Z8:AB8"/>
    <mergeCell ref="AC8:AE8"/>
    <mergeCell ref="AF8:AH8"/>
    <mergeCell ref="A7:B7"/>
    <mergeCell ref="C7:F7"/>
    <mergeCell ref="G7:BD7"/>
    <mergeCell ref="BE7:BP7"/>
    <mergeCell ref="BQ7:BS7"/>
    <mergeCell ref="A8:A9"/>
    <mergeCell ref="B8:B9"/>
    <mergeCell ref="C8:C9"/>
    <mergeCell ref="D8:D9"/>
    <mergeCell ref="E8:E9"/>
  </mergeCells>
  <conditionalFormatting sqref="A10:BS38">
    <cfRule type="expression" dxfId="59" priority="5">
      <formula>WEEKDAY($B10,2)&gt;5</formula>
    </cfRule>
  </conditionalFormatting>
  <conditionalFormatting sqref="A10:B38">
    <cfRule type="expression" dxfId="58" priority="4">
      <formula>WEEKDAY($B10,2)&gt;5</formula>
    </cfRule>
  </conditionalFormatting>
  <conditionalFormatting sqref="F8:F38">
    <cfRule type="expression" dxfId="57" priority="3">
      <formula>COLUMN()</formula>
    </cfRule>
  </conditionalFormatting>
  <conditionalFormatting sqref="BD10:BD38">
    <cfRule type="expression" dxfId="56" priority="2">
      <formula>COLUMN()</formula>
    </cfRule>
  </conditionalFormatting>
  <conditionalFormatting sqref="BP10:BP38">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BS38">
      <formula1>0</formula1>
    </dataValidation>
  </dataValidations>
  <pageMargins left="0.70866141732283472" right="0.70866141732283472" top="0.78740157480314965" bottom="0.78740157480314965" header="0.31496062992125984" footer="0.31496062992125984"/>
  <pageSetup paperSize="9" scale="2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 </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Tabelle1</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2024-02-12T11:52:52Z</cp:lastPrinted>
  <dcterms:created xsi:type="dcterms:W3CDTF">2019-06-05T11:34:37Z</dcterms:created>
  <dcterms:modified xsi:type="dcterms:W3CDTF">2024-12-11T11:54:51Z</dcterms:modified>
</cp:coreProperties>
</file>