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EE2975E7-D717-4FB7-8612-B83EA299D013}" xr6:coauthVersionLast="47" xr6:coauthVersionMax="47" xr10:uidLastSave="{00000000-0000-0000-0000-000000000000}"/>
  <workbookProtection workbookAlgorithmName="SHA-512" workbookHashValue="7qQPex0K7uLMWBwxvMwlPLG5gZa02+zGDg8PyJFobyDfWNOKUYccaIqJ05CY9+/TaSPjNipxR2Mx6XlP0IT3XA==" workbookSaltValue="j1+riJ6GVihLRQyPLFx0jA==" workbookSpinCount="100000" lockStructure="1"/>
  <bookViews>
    <workbookView xWindow="-120" yWindow="-120" windowWidth="29040" windowHeight="15720" tabRatio="866" xr2:uid="{00000000-000D-0000-FFFF-FFFF00000000}"/>
  </bookViews>
  <sheets>
    <sheet name="Deckblatt 2026" sheetId="1" r:id="rId1"/>
    <sheet name="Hinweise" sheetId="2" r:id="rId2"/>
    <sheet name="Diagramme Jahr " sheetId="3" r:id="rId3"/>
    <sheet name=" Diagramme Monat " sheetId="4" r:id="rId4"/>
    <sheet name="Ausblenden" sheetId="5" state="hidden" r:id="rId5"/>
    <sheet name="Relative Zahlen" sheetId="23" r:id="rId6"/>
    <sheet name="Jahresübersicht " sheetId="6" r:id="rId7"/>
    <sheet name="Januar" sheetId="7" r:id="rId8"/>
    <sheet name="Februar" sheetId="24" r:id="rId9"/>
    <sheet name="März" sheetId="25" r:id="rId10"/>
    <sheet name="April" sheetId="26" r:id="rId11"/>
    <sheet name="Mai" sheetId="27" r:id="rId12"/>
    <sheet name="Juni" sheetId="28" r:id="rId13"/>
    <sheet name="Juli" sheetId="29" r:id="rId14"/>
    <sheet name="August" sheetId="30" r:id="rId15"/>
    <sheet name="September" sheetId="31" r:id="rId16"/>
    <sheet name="Oktober" sheetId="32" r:id="rId17"/>
    <sheet name="November" sheetId="34" r:id="rId18"/>
    <sheet name="Dezember" sheetId="33" r:id="rId19"/>
    <sheet name="Ergänzungen" sheetId="19" r:id="rId20"/>
    <sheet name="für STR-LA" sheetId="20" state="hidden" r:id="rId21"/>
  </sheets>
  <definedNames>
    <definedName name="Z_230BA401_F0C0_4897_9C7E_9DC1DEAEC41D_.wvu.Cols" localSheetId="10" hidden="1">April!$AC:$AJ,April!$AO:$AQ</definedName>
    <definedName name="Z_230BA401_F0C0_4897_9C7E_9DC1DEAEC41D_.wvu.Cols" localSheetId="14" hidden="1">August!$AC:$AJ,August!$AO:$AQ</definedName>
    <definedName name="Z_230BA401_F0C0_4897_9C7E_9DC1DEAEC41D_.wvu.Cols" localSheetId="18" hidden="1">Dezember!$AC:$AJ,Dezember!$AO:$AQ</definedName>
    <definedName name="Z_230BA401_F0C0_4897_9C7E_9DC1DEAEC41D_.wvu.Cols" localSheetId="8" hidden="1">Februar!$AC:$AJ,Februar!$AO:$AQ</definedName>
    <definedName name="Z_230BA401_F0C0_4897_9C7E_9DC1DEAEC41D_.wvu.Cols" localSheetId="6" hidden="1">'Jahresübersicht '!#REF!,'Jahresübersicht '!#REF!,'Jahresübersicht '!#REF!,'Jahresübersicht '!$AB:$AI,'Jahresübersicht '!$AN:$AP</definedName>
    <definedName name="Z_230BA401_F0C0_4897_9C7E_9DC1DEAEC41D_.wvu.Cols" localSheetId="7" hidden="1">Januar!$AC:$AJ,Januar!$AO:$AQ</definedName>
    <definedName name="Z_230BA401_F0C0_4897_9C7E_9DC1DEAEC41D_.wvu.Cols" localSheetId="13" hidden="1">Juli!$AC:$AJ,Juli!$AO:$AQ</definedName>
    <definedName name="Z_230BA401_F0C0_4897_9C7E_9DC1DEAEC41D_.wvu.Cols" localSheetId="12" hidden="1">Juni!$AC:$AJ,Juni!$AO:$AQ</definedName>
    <definedName name="Z_230BA401_F0C0_4897_9C7E_9DC1DEAEC41D_.wvu.Cols" localSheetId="11" hidden="1">Mai!$AC:$AJ,Mai!$AO:$AQ</definedName>
    <definedName name="Z_230BA401_F0C0_4897_9C7E_9DC1DEAEC41D_.wvu.Cols" localSheetId="9" hidden="1">März!$AC:$AJ,März!$AO:$AQ</definedName>
    <definedName name="Z_230BA401_F0C0_4897_9C7E_9DC1DEAEC41D_.wvu.Cols" localSheetId="17" hidden="1">November!$AC:$AJ,November!$AO:$AQ</definedName>
    <definedName name="Z_230BA401_F0C0_4897_9C7E_9DC1DEAEC41D_.wvu.Cols" localSheetId="16" hidden="1">Oktober!$AC:$AJ,Oktober!$AO:$AQ</definedName>
    <definedName name="Z_230BA401_F0C0_4897_9C7E_9DC1DEAEC41D_.wvu.Cols" localSheetId="15" hidden="1">September!$AC:$AJ,September!$AO:$AQ</definedName>
    <definedName name="Z_230BA401_F0C0_4897_9C7E_9DC1DEAEC41D_.wvu.Rows" localSheetId="10" hidden="1">April!#REF!</definedName>
    <definedName name="Z_230BA401_F0C0_4897_9C7E_9DC1DEAEC41D_.wvu.Rows" localSheetId="14" hidden="1">August!#REF!</definedName>
    <definedName name="Z_230BA401_F0C0_4897_9C7E_9DC1DEAEC41D_.wvu.Rows" localSheetId="18" hidden="1">Dezember!#REF!</definedName>
    <definedName name="Z_230BA401_F0C0_4897_9C7E_9DC1DEAEC41D_.wvu.Rows" localSheetId="8" hidden="1">Februar!#REF!</definedName>
    <definedName name="Z_230BA401_F0C0_4897_9C7E_9DC1DEAEC41D_.wvu.Rows" localSheetId="7" hidden="1">Januar!#REF!</definedName>
    <definedName name="Z_230BA401_F0C0_4897_9C7E_9DC1DEAEC41D_.wvu.Rows" localSheetId="13" hidden="1">Juli!#REF!</definedName>
    <definedName name="Z_230BA401_F0C0_4897_9C7E_9DC1DEAEC41D_.wvu.Rows" localSheetId="12" hidden="1">Juni!#REF!</definedName>
    <definedName name="Z_230BA401_F0C0_4897_9C7E_9DC1DEAEC41D_.wvu.Rows" localSheetId="11" hidden="1">Mai!#REF!</definedName>
    <definedName name="Z_230BA401_F0C0_4897_9C7E_9DC1DEAEC41D_.wvu.Rows" localSheetId="9" hidden="1">März!#REF!</definedName>
    <definedName name="Z_230BA401_F0C0_4897_9C7E_9DC1DEAEC41D_.wvu.Rows" localSheetId="17" hidden="1">November!#REF!</definedName>
    <definedName name="Z_230BA401_F0C0_4897_9C7E_9DC1DEAEC41D_.wvu.Rows" localSheetId="16" hidden="1">Oktober!#REF!</definedName>
    <definedName name="Z_230BA401_F0C0_4897_9C7E_9DC1DEAEC41D_.wvu.Rows" localSheetId="15" hidden="1">September!#REF!</definedName>
    <definedName name="Z_BCBC1B11_4E9B_4E8B_8945_781F487FE216_.wvu.Cols" localSheetId="10" hidden="1">April!#REF!,April!#REF!,April!#REF!,April!$AC:$AJ,April!$AO:$AQ</definedName>
    <definedName name="Z_BCBC1B11_4E9B_4E8B_8945_781F487FE216_.wvu.Cols" localSheetId="14" hidden="1">August!#REF!,August!#REF!,August!#REF!,August!$AC:$AJ,August!$AO:$AQ</definedName>
    <definedName name="Z_BCBC1B11_4E9B_4E8B_8945_781F487FE216_.wvu.Cols" localSheetId="18" hidden="1">Dezember!#REF!,Dezember!#REF!,Dezember!#REF!,Dezember!$AC:$AJ,Dezember!$AO:$AQ</definedName>
    <definedName name="Z_BCBC1B11_4E9B_4E8B_8945_781F487FE216_.wvu.Cols" localSheetId="8" hidden="1">Februar!#REF!,Februar!#REF!,Februar!#REF!,Februar!$AC:$AJ,Februar!$AO:$AQ</definedName>
    <definedName name="Z_BCBC1B11_4E9B_4E8B_8945_781F487FE216_.wvu.Cols" localSheetId="6" hidden="1">'Jahresübersicht '!#REF!,'Jahresübersicht '!#REF!,'Jahresübersicht '!#REF!,'Jahresübersicht '!$AB:$AI,'Jahresübersicht '!$AN:$AP</definedName>
    <definedName name="Z_BCBC1B11_4E9B_4E8B_8945_781F487FE216_.wvu.Cols" localSheetId="7" hidden="1">Januar!#REF!,Januar!#REF!,Januar!#REF!,Januar!$AC:$AJ,Januar!$AO:$AQ</definedName>
    <definedName name="Z_BCBC1B11_4E9B_4E8B_8945_781F487FE216_.wvu.Cols" localSheetId="13" hidden="1">Juli!#REF!,Juli!#REF!,Juli!#REF!,Juli!$AC:$AJ,Juli!$AO:$AQ</definedName>
    <definedName name="Z_BCBC1B11_4E9B_4E8B_8945_781F487FE216_.wvu.Cols" localSheetId="12" hidden="1">Juni!#REF!,Juni!#REF!,Juni!#REF!,Juni!$AC:$AJ,Juni!$AO:$AQ</definedName>
    <definedName name="Z_BCBC1B11_4E9B_4E8B_8945_781F487FE216_.wvu.Cols" localSheetId="11" hidden="1">Mai!#REF!,Mai!#REF!,Mai!#REF!,Mai!$AC:$AJ,Mai!$AO:$AQ</definedName>
    <definedName name="Z_BCBC1B11_4E9B_4E8B_8945_781F487FE216_.wvu.Cols" localSheetId="9" hidden="1">März!#REF!,März!#REF!,März!#REF!,März!$AC:$AJ,März!$AO:$AQ</definedName>
    <definedName name="Z_BCBC1B11_4E9B_4E8B_8945_781F487FE216_.wvu.Cols" localSheetId="17" hidden="1">November!#REF!,November!#REF!,November!#REF!,November!$AC:$AJ,November!$AO:$AQ</definedName>
    <definedName name="Z_BCBC1B11_4E9B_4E8B_8945_781F487FE216_.wvu.Cols" localSheetId="16" hidden="1">Oktober!#REF!,Oktober!#REF!,Oktober!#REF!,Oktober!$AC:$AJ,Oktober!$AO:$AQ</definedName>
    <definedName name="Z_BCBC1B11_4E9B_4E8B_8945_781F487FE216_.wvu.Cols" localSheetId="15" hidden="1">September!#REF!,September!#REF!,September!#REF!,September!$AC:$AJ,September!$AO:$AQ</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66" activeSheetId="8"/>
    <customWorkbookView name="Hoffmann, Katja - Persönliche Ansicht" guid="{BCBC1B11-4E9B-4E8B-8945-781F487FE216}" mergeInterval="0" personalView="1" maximized="1" xWindow="-11" yWindow="-11" windowWidth="1942" windowHeight="1042" tabRatio="894"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7" i="6" l="1"/>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B17" i="6"/>
  <c r="B38" i="24"/>
  <c r="A38" i="24" s="1"/>
  <c r="G39" i="24"/>
  <c r="H39" i="24"/>
  <c r="I39" i="24"/>
  <c r="J39" i="24"/>
  <c r="K39" i="24"/>
  <c r="L39" i="24"/>
  <c r="M39" i="24"/>
  <c r="N39" i="24"/>
  <c r="O39" i="24"/>
  <c r="P39" i="24"/>
  <c r="Q39" i="24"/>
  <c r="R39" i="24"/>
  <c r="S39" i="24"/>
  <c r="T39" i="24"/>
  <c r="U39" i="24"/>
  <c r="W39" i="24"/>
  <c r="X39" i="24"/>
  <c r="Y39" i="24"/>
  <c r="Z39" i="24"/>
  <c r="AA39" i="24"/>
  <c r="AB39" i="24"/>
  <c r="AC39" i="24"/>
  <c r="AD39" i="24"/>
  <c r="AE39" i="24"/>
  <c r="AF39" i="24"/>
  <c r="AG39" i="24"/>
  <c r="AH39" i="24"/>
  <c r="AI39" i="24"/>
  <c r="AJ39" i="24"/>
  <c r="AK39" i="24"/>
  <c r="AM39" i="24"/>
  <c r="AN39" i="24"/>
  <c r="AO39" i="24"/>
  <c r="AP39" i="24"/>
  <c r="AQ39" i="24"/>
  <c r="AR39" i="24"/>
  <c r="C38" i="24"/>
  <c r="F38" i="24" s="1"/>
  <c r="D38" i="24"/>
  <c r="E38" i="24"/>
  <c r="V38" i="24"/>
  <c r="AL38" i="24"/>
  <c r="F11" i="6" l="1"/>
  <c r="G11" i="6"/>
  <c r="H11" i="6"/>
  <c r="I11" i="6"/>
  <c r="J11" i="6"/>
  <c r="K11" i="6"/>
  <c r="L11" i="6"/>
  <c r="M11" i="6"/>
  <c r="N11" i="6"/>
  <c r="O11" i="6"/>
  <c r="P11" i="6"/>
  <c r="Q11" i="6"/>
  <c r="R11" i="6"/>
  <c r="S11" i="6"/>
  <c r="T11" i="6"/>
  <c r="V11" i="6"/>
  <c r="W11" i="6"/>
  <c r="X11" i="6"/>
  <c r="Y11" i="6"/>
  <c r="Z11" i="6"/>
  <c r="AA11" i="6"/>
  <c r="AB11" i="6"/>
  <c r="AC11" i="6"/>
  <c r="AD11" i="6"/>
  <c r="AE11" i="6"/>
  <c r="AF11" i="6"/>
  <c r="AG11" i="6"/>
  <c r="AH11" i="6"/>
  <c r="AI11" i="6"/>
  <c r="AJ11" i="6"/>
  <c r="AL11" i="6"/>
  <c r="AM11" i="6"/>
  <c r="AN11" i="6"/>
  <c r="AO11" i="6"/>
  <c r="AP11" i="6"/>
  <c r="AQ11" i="6"/>
  <c r="B11" i="33"/>
  <c r="B12" i="33"/>
  <c r="B13" i="33"/>
  <c r="A13" i="33" s="1"/>
  <c r="B14" i="33"/>
  <c r="A14" i="33" s="1"/>
  <c r="B15" i="33"/>
  <c r="A15" i="33" s="1"/>
  <c r="B16" i="33"/>
  <c r="A16" i="33" s="1"/>
  <c r="B17" i="33"/>
  <c r="B18" i="33"/>
  <c r="A18" i="33" s="1"/>
  <c r="B19" i="33"/>
  <c r="B20" i="33"/>
  <c r="B21" i="33"/>
  <c r="B22" i="33"/>
  <c r="A22" i="33" s="1"/>
  <c r="B23" i="33"/>
  <c r="A23" i="33" s="1"/>
  <c r="B24" i="33"/>
  <c r="A24" i="33" s="1"/>
  <c r="B25" i="33"/>
  <c r="B26" i="33"/>
  <c r="A26" i="33" s="1"/>
  <c r="B27" i="33"/>
  <c r="B28" i="33"/>
  <c r="B29" i="33"/>
  <c r="A29" i="33" s="1"/>
  <c r="B30" i="33"/>
  <c r="A30" i="33" s="1"/>
  <c r="B31" i="33"/>
  <c r="A31" i="33" s="1"/>
  <c r="B32" i="33"/>
  <c r="A32" i="33" s="1"/>
  <c r="B33" i="33"/>
  <c r="B34" i="33"/>
  <c r="A34" i="33" s="1"/>
  <c r="B35" i="33"/>
  <c r="B36" i="33"/>
  <c r="B37" i="33"/>
  <c r="A37" i="33" s="1"/>
  <c r="B38" i="33"/>
  <c r="A38" i="33" s="1"/>
  <c r="B39" i="33"/>
  <c r="A39" i="33" s="1"/>
  <c r="B40" i="33"/>
  <c r="A40" i="33" s="1"/>
  <c r="B10" i="33"/>
  <c r="B11" i="34"/>
  <c r="B12" i="34"/>
  <c r="B13" i="34"/>
  <c r="B14" i="34"/>
  <c r="A14" i="34" s="1"/>
  <c r="B15" i="34"/>
  <c r="A15" i="34" s="1"/>
  <c r="B16" i="34"/>
  <c r="A16" i="34" s="1"/>
  <c r="B17" i="34"/>
  <c r="A17" i="34" s="1"/>
  <c r="B18" i="34"/>
  <c r="A18" i="34" s="1"/>
  <c r="B19" i="34"/>
  <c r="B20" i="34"/>
  <c r="B21" i="34"/>
  <c r="B22" i="34"/>
  <c r="A22" i="34" s="1"/>
  <c r="B23" i="34"/>
  <c r="A23" i="34" s="1"/>
  <c r="B24" i="34"/>
  <c r="A24" i="34" s="1"/>
  <c r="B25" i="34"/>
  <c r="A25" i="34" s="1"/>
  <c r="B26" i="34"/>
  <c r="A26" i="34" s="1"/>
  <c r="B27" i="34"/>
  <c r="B28" i="34"/>
  <c r="B29" i="34"/>
  <c r="A29" i="34" s="1"/>
  <c r="B30" i="34"/>
  <c r="A30" i="34" s="1"/>
  <c r="B31" i="34"/>
  <c r="A31" i="34" s="1"/>
  <c r="B32" i="34"/>
  <c r="A32" i="34" s="1"/>
  <c r="B33" i="34"/>
  <c r="A33" i="34" s="1"/>
  <c r="B34" i="34"/>
  <c r="A34" i="34" s="1"/>
  <c r="B35" i="34"/>
  <c r="B36" i="34"/>
  <c r="B37" i="34"/>
  <c r="A37" i="34" s="1"/>
  <c r="B38" i="34"/>
  <c r="A38" i="34" s="1"/>
  <c r="B39" i="34"/>
  <c r="A39" i="34" s="1"/>
  <c r="B10" i="34"/>
  <c r="A10" i="34" s="1"/>
  <c r="A11" i="34"/>
  <c r="B11" i="32"/>
  <c r="B12" i="32"/>
  <c r="B13" i="32"/>
  <c r="B14" i="32"/>
  <c r="A14" i="32" s="1"/>
  <c r="B15" i="32"/>
  <c r="B16" i="32"/>
  <c r="A16" i="32" s="1"/>
  <c r="B17" i="32"/>
  <c r="A17" i="32" s="1"/>
  <c r="B18" i="32"/>
  <c r="A18" i="32" s="1"/>
  <c r="B19" i="32"/>
  <c r="B20" i="32"/>
  <c r="B21" i="32"/>
  <c r="B22" i="32"/>
  <c r="A22" i="32" s="1"/>
  <c r="B23" i="32"/>
  <c r="A23" i="32" s="1"/>
  <c r="B24" i="32"/>
  <c r="A24" i="32" s="1"/>
  <c r="B25" i="32"/>
  <c r="A25" i="32" s="1"/>
  <c r="B26" i="32"/>
  <c r="A26" i="32" s="1"/>
  <c r="B27" i="32"/>
  <c r="B28" i="32"/>
  <c r="B29" i="32"/>
  <c r="B30" i="32"/>
  <c r="A30" i="32" s="1"/>
  <c r="B31" i="32"/>
  <c r="B32" i="32"/>
  <c r="A32" i="32" s="1"/>
  <c r="B33" i="32"/>
  <c r="A33" i="32" s="1"/>
  <c r="B34" i="32"/>
  <c r="A34" i="32" s="1"/>
  <c r="B35" i="32"/>
  <c r="B36" i="32"/>
  <c r="B37" i="32"/>
  <c r="B38" i="32"/>
  <c r="A38" i="32" s="1"/>
  <c r="B39" i="32"/>
  <c r="A39" i="32" s="1"/>
  <c r="B40" i="32"/>
  <c r="A40" i="32" s="1"/>
  <c r="B10" i="32"/>
  <c r="A10" i="32" s="1"/>
  <c r="B11" i="31"/>
  <c r="B12" i="31"/>
  <c r="B13" i="31"/>
  <c r="B14" i="31"/>
  <c r="B15" i="31"/>
  <c r="B16" i="31"/>
  <c r="A16" i="31" s="1"/>
  <c r="B17" i="31"/>
  <c r="A17" i="31" s="1"/>
  <c r="B18" i="31"/>
  <c r="A18" i="31" s="1"/>
  <c r="B19" i="31"/>
  <c r="A19" i="31" s="1"/>
  <c r="B20" i="31"/>
  <c r="B21" i="31"/>
  <c r="B22" i="31"/>
  <c r="B23" i="31"/>
  <c r="B24" i="31"/>
  <c r="B25" i="31"/>
  <c r="A25" i="31" s="1"/>
  <c r="B26" i="31"/>
  <c r="A26" i="31" s="1"/>
  <c r="B27" i="31"/>
  <c r="A27" i="31" s="1"/>
  <c r="B28" i="31"/>
  <c r="B29" i="31"/>
  <c r="B30" i="31"/>
  <c r="B31" i="31"/>
  <c r="B32" i="31"/>
  <c r="A32" i="31" s="1"/>
  <c r="B33" i="31"/>
  <c r="A33" i="31" s="1"/>
  <c r="B34" i="31"/>
  <c r="A34" i="31" s="1"/>
  <c r="B35" i="31"/>
  <c r="A35" i="31" s="1"/>
  <c r="B36" i="31"/>
  <c r="B37" i="31"/>
  <c r="B38" i="31"/>
  <c r="B39" i="31"/>
  <c r="B10" i="31"/>
  <c r="A10" i="31" s="1"/>
  <c r="B11" i="30"/>
  <c r="A11" i="30" s="1"/>
  <c r="B12" i="30"/>
  <c r="A12" i="30" s="1"/>
  <c r="B13" i="30"/>
  <c r="A13" i="30" s="1"/>
  <c r="B14" i="30"/>
  <c r="B15" i="30"/>
  <c r="B16" i="30"/>
  <c r="B17" i="30"/>
  <c r="B18" i="30"/>
  <c r="B19" i="30"/>
  <c r="A19" i="30" s="1"/>
  <c r="B20" i="30"/>
  <c r="A20" i="30" s="1"/>
  <c r="B21" i="30"/>
  <c r="A21" i="30" s="1"/>
  <c r="B22" i="30"/>
  <c r="B23" i="30"/>
  <c r="B24" i="30"/>
  <c r="B25" i="30"/>
  <c r="B26" i="30"/>
  <c r="A26" i="30" s="1"/>
  <c r="B27" i="30"/>
  <c r="A27" i="30" s="1"/>
  <c r="B28" i="30"/>
  <c r="A28" i="30" s="1"/>
  <c r="B29" i="30"/>
  <c r="A29" i="30" s="1"/>
  <c r="B30" i="30"/>
  <c r="B31" i="30"/>
  <c r="B32" i="30"/>
  <c r="B33" i="30"/>
  <c r="B34" i="30"/>
  <c r="A34" i="30" s="1"/>
  <c r="B35" i="30"/>
  <c r="A35" i="30" s="1"/>
  <c r="B36" i="30"/>
  <c r="A36" i="30" s="1"/>
  <c r="B37" i="30"/>
  <c r="A37" i="30" s="1"/>
  <c r="B38" i="30"/>
  <c r="B39" i="30"/>
  <c r="B40" i="30"/>
  <c r="B10" i="30"/>
  <c r="A10" i="30" s="1"/>
  <c r="B11" i="29"/>
  <c r="B12" i="29"/>
  <c r="A12" i="29" s="1"/>
  <c r="B13" i="29"/>
  <c r="A13" i="29" s="1"/>
  <c r="B14" i="29"/>
  <c r="A14" i="29" s="1"/>
  <c r="B15" i="29"/>
  <c r="B16" i="29"/>
  <c r="B17" i="29"/>
  <c r="B18" i="29"/>
  <c r="A18" i="29" s="1"/>
  <c r="B19" i="29"/>
  <c r="B20" i="29"/>
  <c r="A20" i="29" s="1"/>
  <c r="B21" i="29"/>
  <c r="A21" i="29" s="1"/>
  <c r="B22" i="29"/>
  <c r="A22" i="29" s="1"/>
  <c r="B23" i="29"/>
  <c r="B24" i="29"/>
  <c r="B25" i="29"/>
  <c r="B26" i="29"/>
  <c r="A26" i="29" s="1"/>
  <c r="B27" i="29"/>
  <c r="A27" i="29" s="1"/>
  <c r="B28" i="29"/>
  <c r="A28" i="29" s="1"/>
  <c r="B29" i="29"/>
  <c r="A29" i="29" s="1"/>
  <c r="B30" i="29"/>
  <c r="A30" i="29" s="1"/>
  <c r="B31" i="29"/>
  <c r="B32" i="29"/>
  <c r="A32" i="29" s="1"/>
  <c r="B33" i="29"/>
  <c r="B34" i="29"/>
  <c r="A34" i="29" s="1"/>
  <c r="B35" i="29"/>
  <c r="B36" i="29"/>
  <c r="A36" i="29" s="1"/>
  <c r="B37" i="29"/>
  <c r="A37" i="29" s="1"/>
  <c r="B38" i="29"/>
  <c r="A38" i="29" s="1"/>
  <c r="B39" i="29"/>
  <c r="B40" i="29"/>
  <c r="A40" i="29" s="1"/>
  <c r="B10" i="29"/>
  <c r="A10" i="29" s="1"/>
  <c r="B11" i="28"/>
  <c r="B12" i="28"/>
  <c r="A12" i="28" s="1"/>
  <c r="B13" i="28"/>
  <c r="A13" i="28" s="1"/>
  <c r="B14" i="28"/>
  <c r="A14" i="28" s="1"/>
  <c r="B15" i="28"/>
  <c r="B16" i="28"/>
  <c r="B17" i="28"/>
  <c r="B18" i="28"/>
  <c r="B19" i="28"/>
  <c r="B20" i="28"/>
  <c r="A20" i="28" s="1"/>
  <c r="B21" i="28"/>
  <c r="A21" i="28" s="1"/>
  <c r="B22" i="28"/>
  <c r="A22" i="28" s="1"/>
  <c r="B23" i="28"/>
  <c r="A23" i="28" s="1"/>
  <c r="B24" i="28"/>
  <c r="B25" i="28"/>
  <c r="B26" i="28"/>
  <c r="B27" i="28"/>
  <c r="B28" i="28"/>
  <c r="B29" i="28"/>
  <c r="A29" i="28" s="1"/>
  <c r="B30" i="28"/>
  <c r="A30" i="28" s="1"/>
  <c r="B31" i="28"/>
  <c r="A31" i="28" s="1"/>
  <c r="B32" i="28"/>
  <c r="B33" i="28"/>
  <c r="B34" i="28"/>
  <c r="B35" i="28"/>
  <c r="B36" i="28"/>
  <c r="A36" i="28" s="1"/>
  <c r="B37" i="28"/>
  <c r="A37" i="28" s="1"/>
  <c r="B38" i="28"/>
  <c r="A38" i="28" s="1"/>
  <c r="B39" i="28"/>
  <c r="A39" i="28" s="1"/>
  <c r="B10" i="28"/>
  <c r="B11" i="27"/>
  <c r="B12" i="27"/>
  <c r="B13" i="27"/>
  <c r="B14" i="27"/>
  <c r="B15" i="27"/>
  <c r="A15" i="27" s="1"/>
  <c r="B16" i="27"/>
  <c r="A16" i="27" s="1"/>
  <c r="B17" i="27"/>
  <c r="B18" i="27"/>
  <c r="B19" i="27"/>
  <c r="B20" i="27"/>
  <c r="B21" i="27"/>
  <c r="B22" i="27"/>
  <c r="B23" i="27"/>
  <c r="A23" i="27" s="1"/>
  <c r="B24" i="27"/>
  <c r="A24" i="27" s="1"/>
  <c r="B25" i="27"/>
  <c r="A25" i="27" s="1"/>
  <c r="B26" i="27"/>
  <c r="B27" i="27"/>
  <c r="B28" i="27"/>
  <c r="B29" i="27"/>
  <c r="B30" i="27"/>
  <c r="A30" i="27" s="1"/>
  <c r="B31" i="27"/>
  <c r="A31" i="27" s="1"/>
  <c r="B32" i="27"/>
  <c r="A32" i="27" s="1"/>
  <c r="B33" i="27"/>
  <c r="A33" i="27" s="1"/>
  <c r="B34" i="27"/>
  <c r="B35" i="27"/>
  <c r="B36" i="27"/>
  <c r="B37" i="27"/>
  <c r="B38" i="27"/>
  <c r="B39" i="27"/>
  <c r="A39" i="27" s="1"/>
  <c r="B40" i="27"/>
  <c r="A40" i="27" s="1"/>
  <c r="B10" i="27"/>
  <c r="B11" i="26"/>
  <c r="B12" i="26"/>
  <c r="B13" i="26"/>
  <c r="B14" i="26"/>
  <c r="B15" i="26"/>
  <c r="B16" i="26"/>
  <c r="A16" i="26" s="1"/>
  <c r="B17" i="26"/>
  <c r="A17" i="26" s="1"/>
  <c r="B18" i="26"/>
  <c r="A18" i="26" s="1"/>
  <c r="B19" i="26"/>
  <c r="B20" i="26"/>
  <c r="B21" i="26"/>
  <c r="B22" i="26"/>
  <c r="B23" i="26"/>
  <c r="B24" i="26"/>
  <c r="A24" i="26" s="1"/>
  <c r="B25" i="26"/>
  <c r="A25" i="26" s="1"/>
  <c r="B26" i="26"/>
  <c r="A26" i="26" s="1"/>
  <c r="B27" i="26"/>
  <c r="B28" i="26"/>
  <c r="B29" i="26"/>
  <c r="B30" i="26"/>
  <c r="B31" i="26"/>
  <c r="A31" i="26" s="1"/>
  <c r="B32" i="26"/>
  <c r="A32" i="26" s="1"/>
  <c r="B33" i="26"/>
  <c r="A33" i="26" s="1"/>
  <c r="B34" i="26"/>
  <c r="A34" i="26" s="1"/>
  <c r="B35" i="26"/>
  <c r="B36" i="26"/>
  <c r="B37" i="26"/>
  <c r="B38" i="26"/>
  <c r="B39" i="26"/>
  <c r="B10" i="26"/>
  <c r="A10" i="26" s="1"/>
  <c r="B11" i="25"/>
  <c r="A11" i="25" s="1"/>
  <c r="B12" i="25"/>
  <c r="B13" i="25"/>
  <c r="B14" i="25"/>
  <c r="B15" i="25"/>
  <c r="B16" i="25"/>
  <c r="B17" i="25"/>
  <c r="B18" i="25"/>
  <c r="A18" i="25" s="1"/>
  <c r="B19" i="25"/>
  <c r="A19" i="25" s="1"/>
  <c r="B20" i="25"/>
  <c r="A20" i="25" s="1"/>
  <c r="B21" i="25"/>
  <c r="B22" i="25"/>
  <c r="A22" i="25" s="1"/>
  <c r="B23" i="25"/>
  <c r="B24" i="25"/>
  <c r="A24" i="25" s="1"/>
  <c r="B25" i="25"/>
  <c r="A25" i="25" s="1"/>
  <c r="B26" i="25"/>
  <c r="A26" i="25" s="1"/>
  <c r="B27" i="25"/>
  <c r="A27" i="25" s="1"/>
  <c r="B28" i="25"/>
  <c r="A28" i="25" s="1"/>
  <c r="B29" i="25"/>
  <c r="B30" i="25"/>
  <c r="A30" i="25" s="1"/>
  <c r="B31" i="25"/>
  <c r="B32" i="25"/>
  <c r="A32" i="25" s="1"/>
  <c r="B33" i="25"/>
  <c r="B34" i="25"/>
  <c r="A34" i="25" s="1"/>
  <c r="B35" i="25"/>
  <c r="A35" i="25" s="1"/>
  <c r="B36" i="25"/>
  <c r="A36" i="25" s="1"/>
  <c r="B37" i="25"/>
  <c r="B38" i="25"/>
  <c r="A38" i="25" s="1"/>
  <c r="B39" i="25"/>
  <c r="B40" i="25"/>
  <c r="A40" i="25" s="1"/>
  <c r="B10" i="25"/>
  <c r="A10" i="25" s="1"/>
  <c r="B11" i="24"/>
  <c r="A11" i="24" s="1"/>
  <c r="B12" i="24"/>
  <c r="A12" i="24" s="1"/>
  <c r="B13" i="24"/>
  <c r="A13" i="24" s="1"/>
  <c r="B14" i="24"/>
  <c r="B15" i="24"/>
  <c r="B16" i="24"/>
  <c r="A16" i="24" s="1"/>
  <c r="B17" i="24"/>
  <c r="B18" i="24"/>
  <c r="A18" i="24" s="1"/>
  <c r="B19" i="24"/>
  <c r="A19" i="24" s="1"/>
  <c r="B20" i="24"/>
  <c r="A20" i="24" s="1"/>
  <c r="B21" i="24"/>
  <c r="A21" i="24" s="1"/>
  <c r="B22" i="24"/>
  <c r="B23" i="24"/>
  <c r="B24" i="24"/>
  <c r="A24" i="24" s="1"/>
  <c r="B25" i="24"/>
  <c r="B26" i="24"/>
  <c r="A26" i="24" s="1"/>
  <c r="B27" i="24"/>
  <c r="A27" i="24" s="1"/>
  <c r="B28" i="24"/>
  <c r="A28" i="24" s="1"/>
  <c r="B29" i="24"/>
  <c r="A29" i="24" s="1"/>
  <c r="B30" i="24"/>
  <c r="B31" i="24"/>
  <c r="B32" i="24"/>
  <c r="A32" i="24" s="1"/>
  <c r="B33" i="24"/>
  <c r="A33" i="24" s="1"/>
  <c r="B34" i="24"/>
  <c r="A34" i="24" s="1"/>
  <c r="B35" i="24"/>
  <c r="A35" i="24" s="1"/>
  <c r="B36" i="24"/>
  <c r="A36" i="24" s="1"/>
  <c r="B37" i="24"/>
  <c r="A37" i="24" s="1"/>
  <c r="B10" i="24"/>
  <c r="AR40" i="34"/>
  <c r="AQ20" i="6" s="1"/>
  <c r="AQ40" i="34"/>
  <c r="AP20" i="6" s="1"/>
  <c r="AP40" i="34"/>
  <c r="AO20" i="6" s="1"/>
  <c r="AO40" i="34"/>
  <c r="AN20" i="6" s="1"/>
  <c r="AN40" i="34"/>
  <c r="AM20" i="6" s="1"/>
  <c r="AM40" i="34"/>
  <c r="AL20" i="6" s="1"/>
  <c r="AK40" i="34"/>
  <c r="AJ20" i="6" s="1"/>
  <c r="AJ40" i="34"/>
  <c r="AI20" i="6" s="1"/>
  <c r="AI40" i="34"/>
  <c r="AH20" i="6" s="1"/>
  <c r="AH40" i="34"/>
  <c r="AG20" i="6" s="1"/>
  <c r="AG40" i="34"/>
  <c r="AF20" i="6" s="1"/>
  <c r="AF40" i="34"/>
  <c r="AE20" i="6" s="1"/>
  <c r="AE40" i="34"/>
  <c r="AD20" i="6" s="1"/>
  <c r="AD40" i="34"/>
  <c r="AC20" i="6" s="1"/>
  <c r="AC40" i="34"/>
  <c r="AB20" i="6" s="1"/>
  <c r="AB40" i="34"/>
  <c r="AA20" i="6" s="1"/>
  <c r="AA40" i="34"/>
  <c r="Z20" i="6" s="1"/>
  <c r="Z40" i="34"/>
  <c r="Y20" i="6" s="1"/>
  <c r="Y40" i="34"/>
  <c r="X20" i="6" s="1"/>
  <c r="X40" i="34"/>
  <c r="W20" i="6" s="1"/>
  <c r="W40" i="34"/>
  <c r="V20" i="6" s="1"/>
  <c r="U40" i="34"/>
  <c r="T20" i="6" s="1"/>
  <c r="T40" i="34"/>
  <c r="S20" i="6" s="1"/>
  <c r="S40" i="34"/>
  <c r="R20" i="6" s="1"/>
  <c r="R40" i="34"/>
  <c r="Q20" i="6" s="1"/>
  <c r="Q40" i="34"/>
  <c r="P20" i="6" s="1"/>
  <c r="P40" i="34"/>
  <c r="O20" i="6" s="1"/>
  <c r="O40" i="34"/>
  <c r="N20" i="6" s="1"/>
  <c r="N40" i="34"/>
  <c r="M20" i="6" s="1"/>
  <c r="M40" i="34"/>
  <c r="L40" i="34"/>
  <c r="K20" i="6" s="1"/>
  <c r="K40" i="34"/>
  <c r="J20" i="6" s="1"/>
  <c r="J40" i="34"/>
  <c r="I20" i="6" s="1"/>
  <c r="I40" i="34"/>
  <c r="H20" i="6" s="1"/>
  <c r="H40" i="34"/>
  <c r="G20" i="6" s="1"/>
  <c r="G40" i="34"/>
  <c r="F20" i="6" s="1"/>
  <c r="AL39" i="34"/>
  <c r="V39" i="34"/>
  <c r="E39" i="34"/>
  <c r="F39" i="34" s="1"/>
  <c r="D39" i="34"/>
  <c r="C39" i="34"/>
  <c r="AL38" i="34"/>
  <c r="V38" i="34"/>
  <c r="E38" i="34"/>
  <c r="D38" i="34"/>
  <c r="C38" i="34"/>
  <c r="F38" i="34" s="1"/>
  <c r="AL37" i="34"/>
  <c r="V37" i="34"/>
  <c r="E37" i="34"/>
  <c r="D37" i="34"/>
  <c r="C37" i="34"/>
  <c r="AL36" i="34"/>
  <c r="V36" i="34"/>
  <c r="E36" i="34"/>
  <c r="D36" i="34"/>
  <c r="C36" i="34"/>
  <c r="A36" i="34"/>
  <c r="AL35" i="34"/>
  <c r="V35" i="34"/>
  <c r="E35" i="34"/>
  <c r="D35" i="34"/>
  <c r="C35" i="34"/>
  <c r="F35" i="34" s="1"/>
  <c r="A35" i="34"/>
  <c r="AL34" i="34"/>
  <c r="V34" i="34"/>
  <c r="E34" i="34"/>
  <c r="D34" i="34"/>
  <c r="C34" i="34"/>
  <c r="AL33" i="34"/>
  <c r="V33" i="34"/>
  <c r="E33" i="34"/>
  <c r="D33" i="34"/>
  <c r="C33" i="34"/>
  <c r="F33" i="34" s="1"/>
  <c r="AL32" i="34"/>
  <c r="V32" i="34"/>
  <c r="E32" i="34"/>
  <c r="D32" i="34"/>
  <c r="C32" i="34"/>
  <c r="AL31" i="34"/>
  <c r="V31" i="34"/>
  <c r="E31" i="34"/>
  <c r="D31" i="34"/>
  <c r="C31" i="34"/>
  <c r="AL30" i="34"/>
  <c r="V30" i="34"/>
  <c r="E30" i="34"/>
  <c r="D30" i="34"/>
  <c r="C30" i="34"/>
  <c r="AL29" i="34"/>
  <c r="V29" i="34"/>
  <c r="E29" i="34"/>
  <c r="D29" i="34"/>
  <c r="C29" i="34"/>
  <c r="AL28" i="34"/>
  <c r="V28" i="34"/>
  <c r="E28" i="34"/>
  <c r="D28" i="34"/>
  <c r="C28" i="34"/>
  <c r="A28" i="34"/>
  <c r="AL27" i="34"/>
  <c r="V27" i="34"/>
  <c r="E27" i="34"/>
  <c r="D27" i="34"/>
  <c r="C27" i="34"/>
  <c r="A27" i="34"/>
  <c r="AL26" i="34"/>
  <c r="V26" i="34"/>
  <c r="E26" i="34"/>
  <c r="F26" i="34" s="1"/>
  <c r="D26" i="34"/>
  <c r="C26" i="34"/>
  <c r="AL25" i="34"/>
  <c r="V25" i="34"/>
  <c r="E25" i="34"/>
  <c r="D25" i="34"/>
  <c r="C25" i="34"/>
  <c r="AL24" i="34"/>
  <c r="V24" i="34"/>
  <c r="E24" i="34"/>
  <c r="D24" i="34"/>
  <c r="C24" i="34"/>
  <c r="AL23" i="34"/>
  <c r="V23" i="34"/>
  <c r="E23" i="34"/>
  <c r="D23" i="34"/>
  <c r="C23" i="34"/>
  <c r="AL22" i="34"/>
  <c r="V22" i="34"/>
  <c r="E22" i="34"/>
  <c r="D22" i="34"/>
  <c r="C22" i="34"/>
  <c r="AL21" i="34"/>
  <c r="V21" i="34"/>
  <c r="E21" i="34"/>
  <c r="D21" i="34"/>
  <c r="C21" i="34"/>
  <c r="A21" i="34"/>
  <c r="AL20" i="34"/>
  <c r="V20" i="34"/>
  <c r="E20" i="34"/>
  <c r="D20" i="34"/>
  <c r="C20" i="34"/>
  <c r="A20" i="34"/>
  <c r="AL19" i="34"/>
  <c r="V19" i="34"/>
  <c r="E19" i="34"/>
  <c r="D19" i="34"/>
  <c r="C19" i="34"/>
  <c r="A19" i="34"/>
  <c r="AL18" i="34"/>
  <c r="V18" i="34"/>
  <c r="E18" i="34"/>
  <c r="D18" i="34"/>
  <c r="C18" i="34"/>
  <c r="AL17" i="34"/>
  <c r="V17" i="34"/>
  <c r="E17" i="34"/>
  <c r="D17" i="34"/>
  <c r="C17" i="34"/>
  <c r="AL16" i="34"/>
  <c r="V16" i="34"/>
  <c r="E16" i="34"/>
  <c r="D16" i="34"/>
  <c r="C16" i="34"/>
  <c r="AL15" i="34"/>
  <c r="V15" i="34"/>
  <c r="E15" i="34"/>
  <c r="D15" i="34"/>
  <c r="C15" i="34"/>
  <c r="AL14" i="34"/>
  <c r="V14" i="34"/>
  <c r="E14" i="34"/>
  <c r="D14" i="34"/>
  <c r="C14" i="34"/>
  <c r="AL13" i="34"/>
  <c r="V13" i="34"/>
  <c r="E13" i="34"/>
  <c r="D13" i="34"/>
  <c r="C13" i="34"/>
  <c r="A13" i="34"/>
  <c r="AL12" i="34"/>
  <c r="V12" i="34"/>
  <c r="E12" i="34"/>
  <c r="D12" i="34"/>
  <c r="C12" i="34"/>
  <c r="A12" i="34"/>
  <c r="AL11" i="34"/>
  <c r="V11" i="34"/>
  <c r="E11" i="34"/>
  <c r="D11" i="34"/>
  <c r="C11" i="34"/>
  <c r="AL10" i="34"/>
  <c r="V10" i="34"/>
  <c r="E10" i="34"/>
  <c r="D10" i="34"/>
  <c r="C10" i="34"/>
  <c r="AR8" i="34"/>
  <c r="AQ8" i="34"/>
  <c r="AP8" i="34"/>
  <c r="AO8" i="34"/>
  <c r="AN8" i="34"/>
  <c r="AM8" i="34"/>
  <c r="AK8" i="34"/>
  <c r="AJ8" i="34"/>
  <c r="AI8" i="34"/>
  <c r="AH8" i="34"/>
  <c r="AG8" i="34"/>
  <c r="AF8" i="34"/>
  <c r="AE8" i="34"/>
  <c r="AD8" i="34"/>
  <c r="AC8" i="34"/>
  <c r="AB8" i="34"/>
  <c r="AA8" i="34"/>
  <c r="Z8" i="34"/>
  <c r="Y8" i="34"/>
  <c r="X8" i="34"/>
  <c r="W8" i="34"/>
  <c r="AM7" i="34"/>
  <c r="W7" i="34"/>
  <c r="G7" i="34"/>
  <c r="C7" i="34"/>
  <c r="B5" i="34"/>
  <c r="B4" i="34"/>
  <c r="B3" i="34"/>
  <c r="B1" i="34"/>
  <c r="AR41" i="33"/>
  <c r="AQ21" i="6" s="1"/>
  <c r="AQ41" i="33"/>
  <c r="AP21" i="6" s="1"/>
  <c r="AP41" i="33"/>
  <c r="AO21" i="6" s="1"/>
  <c r="AO41" i="33"/>
  <c r="AN21" i="6" s="1"/>
  <c r="AN41" i="33"/>
  <c r="AM21" i="6" s="1"/>
  <c r="AM41" i="33"/>
  <c r="AL21" i="6" s="1"/>
  <c r="AK41" i="33"/>
  <c r="AJ21" i="6" s="1"/>
  <c r="AJ41" i="33"/>
  <c r="AI21" i="6" s="1"/>
  <c r="AI41" i="33"/>
  <c r="AH21" i="6" s="1"/>
  <c r="AH41" i="33"/>
  <c r="AG21" i="6" s="1"/>
  <c r="AG41" i="33"/>
  <c r="AF21" i="6" s="1"/>
  <c r="AF41" i="33"/>
  <c r="AE21" i="6" s="1"/>
  <c r="AE41" i="33"/>
  <c r="AD21" i="6" s="1"/>
  <c r="AD41" i="33"/>
  <c r="AC21" i="6" s="1"/>
  <c r="AC41" i="33"/>
  <c r="AB21" i="6" s="1"/>
  <c r="AB41" i="33"/>
  <c r="AA21" i="6" s="1"/>
  <c r="AA41" i="33"/>
  <c r="Z21" i="6" s="1"/>
  <c r="Z41" i="33"/>
  <c r="Y21" i="6" s="1"/>
  <c r="Y41" i="33"/>
  <c r="X21" i="6" s="1"/>
  <c r="X41" i="33"/>
  <c r="W21" i="6" s="1"/>
  <c r="W41" i="33"/>
  <c r="V21" i="6" s="1"/>
  <c r="U41" i="33"/>
  <c r="T21" i="6" s="1"/>
  <c r="T41" i="33"/>
  <c r="S41" i="33"/>
  <c r="R21" i="6" s="1"/>
  <c r="R41" i="33"/>
  <c r="Q21" i="6" s="1"/>
  <c r="Q41" i="33"/>
  <c r="P21" i="6" s="1"/>
  <c r="P41" i="33"/>
  <c r="O41" i="33"/>
  <c r="N21" i="6" s="1"/>
  <c r="N41" i="33"/>
  <c r="M21" i="6" s="1"/>
  <c r="M41" i="33"/>
  <c r="L41" i="33"/>
  <c r="K21" i="6" s="1"/>
  <c r="K41" i="33"/>
  <c r="J41" i="33"/>
  <c r="I21" i="6" s="1"/>
  <c r="I41" i="33"/>
  <c r="H21" i="6" s="1"/>
  <c r="H41" i="33"/>
  <c r="G21" i="6" s="1"/>
  <c r="G41" i="33"/>
  <c r="F21" i="6" s="1"/>
  <c r="AL40" i="33"/>
  <c r="V40" i="33"/>
  <c r="E40" i="33"/>
  <c r="D40" i="33"/>
  <c r="F40" i="33" s="1"/>
  <c r="C40" i="33"/>
  <c r="AL39" i="33"/>
  <c r="V39" i="33"/>
  <c r="E39" i="33"/>
  <c r="D39" i="33"/>
  <c r="C39" i="33"/>
  <c r="F39" i="33" s="1"/>
  <c r="AL38" i="33"/>
  <c r="V38" i="33"/>
  <c r="E38" i="33"/>
  <c r="D38" i="33"/>
  <c r="C38" i="33"/>
  <c r="F38" i="33" s="1"/>
  <c r="AL37" i="33"/>
  <c r="V37" i="33"/>
  <c r="E37" i="33"/>
  <c r="D37" i="33"/>
  <c r="C37" i="33"/>
  <c r="F37" i="33" s="1"/>
  <c r="AL36" i="33"/>
  <c r="V36" i="33"/>
  <c r="F36" i="33"/>
  <c r="E36" i="33"/>
  <c r="D36" i="33"/>
  <c r="C36" i="33"/>
  <c r="A36" i="33"/>
  <c r="AL35" i="33"/>
  <c r="V35" i="33"/>
  <c r="E35" i="33"/>
  <c r="F35" i="33" s="1"/>
  <c r="D35" i="33"/>
  <c r="C35" i="33"/>
  <c r="A35" i="33"/>
  <c r="AL34" i="33"/>
  <c r="V34" i="33"/>
  <c r="E34" i="33"/>
  <c r="D34" i="33"/>
  <c r="F34" i="33" s="1"/>
  <c r="C34" i="33"/>
  <c r="AL33" i="33"/>
  <c r="V33" i="33"/>
  <c r="E33" i="33"/>
  <c r="D33" i="33"/>
  <c r="C33" i="33"/>
  <c r="F33" i="33" s="1"/>
  <c r="A33" i="33"/>
  <c r="AL32" i="33"/>
  <c r="V32" i="33"/>
  <c r="E32" i="33"/>
  <c r="D32" i="33"/>
  <c r="C32" i="33"/>
  <c r="F32" i="33" s="1"/>
  <c r="AL31" i="33"/>
  <c r="V31" i="33"/>
  <c r="E31" i="33"/>
  <c r="D31" i="33"/>
  <c r="C31" i="33"/>
  <c r="F31" i="33" s="1"/>
  <c r="AL30" i="33"/>
  <c r="V30" i="33"/>
  <c r="E30" i="33"/>
  <c r="F30" i="33" s="1"/>
  <c r="D30" i="33"/>
  <c r="C30" i="33"/>
  <c r="AL29" i="33"/>
  <c r="V29" i="33"/>
  <c r="E29" i="33"/>
  <c r="D29" i="33"/>
  <c r="F29" i="33" s="1"/>
  <c r="C29" i="33"/>
  <c r="AL28" i="33"/>
  <c r="V28" i="33"/>
  <c r="E28" i="33"/>
  <c r="D28" i="33"/>
  <c r="C28" i="33"/>
  <c r="F28" i="33" s="1"/>
  <c r="A28" i="33"/>
  <c r="AL27" i="33"/>
  <c r="V27" i="33"/>
  <c r="E27" i="33"/>
  <c r="D27" i="33"/>
  <c r="C27" i="33"/>
  <c r="F27" i="33" s="1"/>
  <c r="A27" i="33"/>
  <c r="AL26" i="33"/>
  <c r="V26" i="33"/>
  <c r="E26" i="33"/>
  <c r="D26" i="33"/>
  <c r="C26" i="33"/>
  <c r="F26" i="33" s="1"/>
  <c r="AL25" i="33"/>
  <c r="V25" i="33"/>
  <c r="E25" i="33"/>
  <c r="D25" i="33"/>
  <c r="C25" i="33"/>
  <c r="F25" i="33" s="1"/>
  <c r="A25" i="33"/>
  <c r="AL24" i="33"/>
  <c r="V24" i="33"/>
  <c r="F24" i="33"/>
  <c r="E24" i="33"/>
  <c r="D24" i="33"/>
  <c r="C24" i="33"/>
  <c r="AL23" i="33"/>
  <c r="V23" i="33"/>
  <c r="E23" i="33"/>
  <c r="D23" i="33"/>
  <c r="F23" i="33" s="1"/>
  <c r="C23" i="33"/>
  <c r="AL22" i="33"/>
  <c r="V22" i="33"/>
  <c r="E22" i="33"/>
  <c r="D22" i="33"/>
  <c r="C22" i="33"/>
  <c r="F22" i="33" s="1"/>
  <c r="AL21" i="33"/>
  <c r="V21" i="33"/>
  <c r="E21" i="33"/>
  <c r="D21" i="33"/>
  <c r="C21" i="33"/>
  <c r="F21" i="33" s="1"/>
  <c r="A21" i="33"/>
  <c r="AL20" i="33"/>
  <c r="V20" i="33"/>
  <c r="E20" i="33"/>
  <c r="D20" i="33"/>
  <c r="C20" i="33"/>
  <c r="F20" i="33" s="1"/>
  <c r="A20" i="33"/>
  <c r="AL19" i="33"/>
  <c r="V19" i="33"/>
  <c r="F19" i="33"/>
  <c r="E19" i="33"/>
  <c r="D19" i="33"/>
  <c r="C19" i="33"/>
  <c r="A19" i="33"/>
  <c r="AL18" i="33"/>
  <c r="V18" i="33"/>
  <c r="E18" i="33"/>
  <c r="F18" i="33" s="1"/>
  <c r="D18" i="33"/>
  <c r="C18" i="33"/>
  <c r="AL17" i="33"/>
  <c r="V17" i="33"/>
  <c r="E17" i="33"/>
  <c r="D17" i="33"/>
  <c r="C17" i="33"/>
  <c r="F17" i="33" s="1"/>
  <c r="A17" i="33"/>
  <c r="AL16" i="33"/>
  <c r="V16" i="33"/>
  <c r="E16" i="33"/>
  <c r="D16" i="33"/>
  <c r="C16" i="33"/>
  <c r="F16" i="33" s="1"/>
  <c r="AL15" i="33"/>
  <c r="V15" i="33"/>
  <c r="E15" i="33"/>
  <c r="D15" i="33"/>
  <c r="C15" i="33"/>
  <c r="F15" i="33" s="1"/>
  <c r="AL14" i="33"/>
  <c r="V14" i="33"/>
  <c r="F14" i="33"/>
  <c r="E14" i="33"/>
  <c r="D14" i="33"/>
  <c r="C14" i="33"/>
  <c r="AL13" i="33"/>
  <c r="V13" i="33"/>
  <c r="E13" i="33"/>
  <c r="D13" i="33"/>
  <c r="F13" i="33" s="1"/>
  <c r="C13" i="33"/>
  <c r="AL12" i="33"/>
  <c r="V12" i="33"/>
  <c r="E12" i="33"/>
  <c r="D12" i="33"/>
  <c r="C12" i="33"/>
  <c r="F12" i="33" s="1"/>
  <c r="A12" i="33"/>
  <c r="AL11" i="33"/>
  <c r="V11" i="33"/>
  <c r="E11" i="33"/>
  <c r="D11" i="33"/>
  <c r="C11" i="33"/>
  <c r="F11" i="33" s="1"/>
  <c r="A11" i="33"/>
  <c r="AL10" i="33"/>
  <c r="V10" i="33"/>
  <c r="E10" i="33"/>
  <c r="D10" i="33"/>
  <c r="D41" i="33" s="1"/>
  <c r="C21" i="6" s="1"/>
  <c r="C10" i="33"/>
  <c r="C41" i="33" s="1"/>
  <c r="B21" i="6" s="1"/>
  <c r="A10" i="33"/>
  <c r="AR8" i="33"/>
  <c r="AQ8" i="33"/>
  <c r="AP8" i="33"/>
  <c r="AO8" i="33"/>
  <c r="AN8" i="33"/>
  <c r="AM8" i="33"/>
  <c r="AK8" i="33"/>
  <c r="AJ8" i="33"/>
  <c r="AI8" i="33"/>
  <c r="AH8" i="33"/>
  <c r="AG8" i="33"/>
  <c r="AF8" i="33"/>
  <c r="AE8" i="33"/>
  <c r="AD8" i="33"/>
  <c r="AC8" i="33"/>
  <c r="AB8" i="33"/>
  <c r="AA8" i="33"/>
  <c r="Z8" i="33"/>
  <c r="Y8" i="33"/>
  <c r="X8" i="33"/>
  <c r="W8" i="33"/>
  <c r="AM7" i="33"/>
  <c r="W7" i="33"/>
  <c r="G7" i="33"/>
  <c r="C7" i="33"/>
  <c r="B5" i="33"/>
  <c r="B4" i="33"/>
  <c r="B3" i="33"/>
  <c r="B1" i="33"/>
  <c r="AR41" i="32"/>
  <c r="AQ19" i="6" s="1"/>
  <c r="AQ41" i="32"/>
  <c r="AP19" i="6" s="1"/>
  <c r="AP41" i="32"/>
  <c r="AO19" i="6" s="1"/>
  <c r="AO41" i="32"/>
  <c r="AN19" i="6" s="1"/>
  <c r="AN41" i="32"/>
  <c r="AM19" i="6" s="1"/>
  <c r="AM41" i="32"/>
  <c r="AL19" i="6" s="1"/>
  <c r="AK41" i="32"/>
  <c r="AJ19" i="6" s="1"/>
  <c r="AJ41" i="32"/>
  <c r="AI19" i="6" s="1"/>
  <c r="AI41" i="32"/>
  <c r="AH19" i="6" s="1"/>
  <c r="AH41" i="32"/>
  <c r="AG19" i="6" s="1"/>
  <c r="AG41" i="32"/>
  <c r="AF19" i="6" s="1"/>
  <c r="AF41" i="32"/>
  <c r="AE19" i="6" s="1"/>
  <c r="AE41" i="32"/>
  <c r="AD19" i="6" s="1"/>
  <c r="AD41" i="32"/>
  <c r="AC19" i="6" s="1"/>
  <c r="AC41" i="32"/>
  <c r="AB19" i="6" s="1"/>
  <c r="AB41" i="32"/>
  <c r="AA19" i="6" s="1"/>
  <c r="AA41" i="32"/>
  <c r="Z19" i="6" s="1"/>
  <c r="Z41" i="32"/>
  <c r="Y19" i="6" s="1"/>
  <c r="Y41" i="32"/>
  <c r="X19" i="6" s="1"/>
  <c r="X41" i="32"/>
  <c r="W19" i="6" s="1"/>
  <c r="W41" i="32"/>
  <c r="V19" i="6" s="1"/>
  <c r="U41" i="32"/>
  <c r="T19" i="6" s="1"/>
  <c r="T41" i="32"/>
  <c r="S19" i="6" s="1"/>
  <c r="S41" i="32"/>
  <c r="R41" i="32"/>
  <c r="Q19" i="6" s="1"/>
  <c r="Q41" i="32"/>
  <c r="P19" i="6" s="1"/>
  <c r="P41" i="32"/>
  <c r="O19" i="6" s="1"/>
  <c r="O41" i="32"/>
  <c r="N19" i="6" s="1"/>
  <c r="N41" i="32"/>
  <c r="M41" i="32"/>
  <c r="L19" i="6" s="1"/>
  <c r="L41" i="32"/>
  <c r="K19" i="6" s="1"/>
  <c r="K41" i="32"/>
  <c r="J19" i="6" s="1"/>
  <c r="J41" i="32"/>
  <c r="I41" i="32"/>
  <c r="H19" i="6" s="1"/>
  <c r="H41" i="32"/>
  <c r="G19" i="6" s="1"/>
  <c r="G41" i="32"/>
  <c r="F19" i="6" s="1"/>
  <c r="AL40" i="32"/>
  <c r="V40" i="32"/>
  <c r="E40" i="32"/>
  <c r="D40" i="32"/>
  <c r="F40" i="32" s="1"/>
  <c r="C40" i="32"/>
  <c r="AL39" i="32"/>
  <c r="V39" i="32"/>
  <c r="E39" i="32"/>
  <c r="D39" i="32"/>
  <c r="C39" i="32"/>
  <c r="AL38" i="32"/>
  <c r="V38" i="32"/>
  <c r="E38" i="32"/>
  <c r="D38" i="32"/>
  <c r="C38" i="32"/>
  <c r="AL37" i="32"/>
  <c r="V37" i="32"/>
  <c r="E37" i="32"/>
  <c r="D37" i="32"/>
  <c r="F37" i="32" s="1"/>
  <c r="C37" i="32"/>
  <c r="A37" i="32"/>
  <c r="AL36" i="32"/>
  <c r="V36" i="32"/>
  <c r="E36" i="32"/>
  <c r="D36" i="32"/>
  <c r="C36" i="32"/>
  <c r="A36" i="32"/>
  <c r="AL35" i="32"/>
  <c r="V35" i="32"/>
  <c r="E35" i="32"/>
  <c r="D35" i="32"/>
  <c r="C35" i="32"/>
  <c r="A35" i="32"/>
  <c r="AL34" i="32"/>
  <c r="V34" i="32"/>
  <c r="E34" i="32"/>
  <c r="D34" i="32"/>
  <c r="F34" i="32" s="1"/>
  <c r="C34" i="32"/>
  <c r="AL33" i="32"/>
  <c r="V33" i="32"/>
  <c r="E33" i="32"/>
  <c r="D33" i="32"/>
  <c r="C33" i="32"/>
  <c r="AL32" i="32"/>
  <c r="V32" i="32"/>
  <c r="E32" i="32"/>
  <c r="D32" i="32"/>
  <c r="C32" i="32"/>
  <c r="AL31" i="32"/>
  <c r="V31" i="32"/>
  <c r="E31" i="32"/>
  <c r="D31" i="32"/>
  <c r="C31" i="32"/>
  <c r="A31" i="32"/>
  <c r="AL30" i="32"/>
  <c r="V30" i="32"/>
  <c r="E30" i="32"/>
  <c r="D30" i="32"/>
  <c r="C30" i="32"/>
  <c r="AL29" i="32"/>
  <c r="V29" i="32"/>
  <c r="E29" i="32"/>
  <c r="D29" i="32"/>
  <c r="C29" i="32"/>
  <c r="A29" i="32"/>
  <c r="AL28" i="32"/>
  <c r="V28" i="32"/>
  <c r="E28" i="32"/>
  <c r="D28" i="32"/>
  <c r="C28" i="32"/>
  <c r="A28" i="32"/>
  <c r="AL27" i="32"/>
  <c r="V27" i="32"/>
  <c r="E27" i="32"/>
  <c r="D27" i="32"/>
  <c r="F27" i="32" s="1"/>
  <c r="C27" i="32"/>
  <c r="A27" i="32"/>
  <c r="AL26" i="32"/>
  <c r="V26" i="32"/>
  <c r="E26" i="32"/>
  <c r="D26" i="32"/>
  <c r="C26" i="32"/>
  <c r="AL25" i="32"/>
  <c r="V25" i="32"/>
  <c r="E25" i="32"/>
  <c r="D25" i="32"/>
  <c r="C25" i="32"/>
  <c r="AL24" i="32"/>
  <c r="V24" i="32"/>
  <c r="E24" i="32"/>
  <c r="D24" i="32"/>
  <c r="F24" i="32" s="1"/>
  <c r="C24" i="32"/>
  <c r="AL23" i="32"/>
  <c r="V23" i="32"/>
  <c r="E23" i="32"/>
  <c r="D23" i="32"/>
  <c r="C23" i="32"/>
  <c r="AL22" i="32"/>
  <c r="V22" i="32"/>
  <c r="E22" i="32"/>
  <c r="D22" i="32"/>
  <c r="C22" i="32"/>
  <c r="AL21" i="32"/>
  <c r="V21" i="32"/>
  <c r="E21" i="32"/>
  <c r="D21" i="32"/>
  <c r="F21" i="32" s="1"/>
  <c r="C21" i="32"/>
  <c r="A21" i="32"/>
  <c r="AL20" i="32"/>
  <c r="V20" i="32"/>
  <c r="E20" i="32"/>
  <c r="D20" i="32"/>
  <c r="C20" i="32"/>
  <c r="A20" i="32"/>
  <c r="AL19" i="32"/>
  <c r="V19" i="32"/>
  <c r="E19" i="32"/>
  <c r="D19" i="32"/>
  <c r="F19" i="32" s="1"/>
  <c r="C19" i="32"/>
  <c r="A19" i="32"/>
  <c r="AL18" i="32"/>
  <c r="V18" i="32"/>
  <c r="E18" i="32"/>
  <c r="D18" i="32"/>
  <c r="F18" i="32" s="1"/>
  <c r="C18" i="32"/>
  <c r="AL17" i="32"/>
  <c r="V17" i="32"/>
  <c r="E17" i="32"/>
  <c r="D17" i="32"/>
  <c r="C17" i="32"/>
  <c r="AL16" i="32"/>
  <c r="V16" i="32"/>
  <c r="E16" i="32"/>
  <c r="D16" i="32"/>
  <c r="F16" i="32" s="1"/>
  <c r="C16" i="32"/>
  <c r="AL15" i="32"/>
  <c r="V15" i="32"/>
  <c r="E15" i="32"/>
  <c r="D15" i="32"/>
  <c r="C15" i="32"/>
  <c r="A15" i="32"/>
  <c r="AL14" i="32"/>
  <c r="V14" i="32"/>
  <c r="E14" i="32"/>
  <c r="D14" i="32"/>
  <c r="C14" i="32"/>
  <c r="AL13" i="32"/>
  <c r="V13" i="32"/>
  <c r="E13" i="32"/>
  <c r="D13" i="32"/>
  <c r="F13" i="32" s="1"/>
  <c r="C13" i="32"/>
  <c r="A13" i="32"/>
  <c r="AL12" i="32"/>
  <c r="V12" i="32"/>
  <c r="E12" i="32"/>
  <c r="D12" i="32"/>
  <c r="F12" i="32" s="1"/>
  <c r="C12" i="32"/>
  <c r="A12" i="32"/>
  <c r="AL11" i="32"/>
  <c r="V11" i="32"/>
  <c r="E11" i="32"/>
  <c r="D11" i="32"/>
  <c r="F11" i="32" s="1"/>
  <c r="C11" i="32"/>
  <c r="A11" i="32"/>
  <c r="AL10" i="32"/>
  <c r="V10" i="32"/>
  <c r="V41" i="32" s="1"/>
  <c r="U19" i="6" s="1"/>
  <c r="E10" i="32"/>
  <c r="D10" i="32"/>
  <c r="C10" i="32"/>
  <c r="C41" i="32" s="1"/>
  <c r="B19" i="6" s="1"/>
  <c r="AR8" i="32"/>
  <c r="AQ8" i="32"/>
  <c r="AP8" i="32"/>
  <c r="AO8" i="32"/>
  <c r="AN8" i="32"/>
  <c r="AM8" i="32"/>
  <c r="AK8" i="32"/>
  <c r="AJ8" i="32"/>
  <c r="AI8" i="32"/>
  <c r="AH8" i="32"/>
  <c r="AG8" i="32"/>
  <c r="AF8" i="32"/>
  <c r="AE8" i="32"/>
  <c r="AD8" i="32"/>
  <c r="AC8" i="32"/>
  <c r="AB8" i="32"/>
  <c r="AA8" i="32"/>
  <c r="Z8" i="32"/>
  <c r="Y8" i="32"/>
  <c r="X8" i="32"/>
  <c r="W8" i="32"/>
  <c r="AM7" i="32"/>
  <c r="W7" i="32"/>
  <c r="G7" i="32"/>
  <c r="C7" i="32"/>
  <c r="B5" i="32"/>
  <c r="B4" i="32"/>
  <c r="B3" i="32"/>
  <c r="B1" i="32"/>
  <c r="AR40" i="31"/>
  <c r="AQ18" i="6" s="1"/>
  <c r="AQ40" i="31"/>
  <c r="AP18" i="6" s="1"/>
  <c r="AP40" i="31"/>
  <c r="AO18" i="6" s="1"/>
  <c r="AO40" i="31"/>
  <c r="AN18" i="6" s="1"/>
  <c r="AN40" i="31"/>
  <c r="AM18" i="6" s="1"/>
  <c r="AM40" i="31"/>
  <c r="AL18" i="6" s="1"/>
  <c r="AK40" i="31"/>
  <c r="AJ18" i="6" s="1"/>
  <c r="AJ40" i="31"/>
  <c r="AI18" i="6" s="1"/>
  <c r="AI40" i="31"/>
  <c r="AH18" i="6" s="1"/>
  <c r="AH40" i="31"/>
  <c r="AG18" i="6" s="1"/>
  <c r="AG40" i="31"/>
  <c r="AF18" i="6" s="1"/>
  <c r="AF40" i="31"/>
  <c r="AE18" i="6" s="1"/>
  <c r="AE40" i="31"/>
  <c r="AD18" i="6" s="1"/>
  <c r="AD40" i="31"/>
  <c r="AC18" i="6" s="1"/>
  <c r="AC40" i="31"/>
  <c r="AB18" i="6" s="1"/>
  <c r="AB40" i="31"/>
  <c r="AA18" i="6" s="1"/>
  <c r="AA40" i="31"/>
  <c r="Z18" i="6" s="1"/>
  <c r="Z40" i="31"/>
  <c r="Y18" i="6" s="1"/>
  <c r="Y40" i="31"/>
  <c r="X18" i="6" s="1"/>
  <c r="X40" i="31"/>
  <c r="W18" i="6" s="1"/>
  <c r="W40" i="31"/>
  <c r="V18" i="6" s="1"/>
  <c r="U40" i="31"/>
  <c r="T18" i="6" s="1"/>
  <c r="T40" i="31"/>
  <c r="S18" i="6" s="1"/>
  <c r="S40" i="31"/>
  <c r="R18" i="6" s="1"/>
  <c r="R40" i="31"/>
  <c r="Q18" i="6" s="1"/>
  <c r="Q40" i="31"/>
  <c r="P18" i="6" s="1"/>
  <c r="P40" i="31"/>
  <c r="O18" i="6" s="1"/>
  <c r="O40" i="31"/>
  <c r="N18" i="6" s="1"/>
  <c r="N40" i="31"/>
  <c r="M18" i="6" s="1"/>
  <c r="M40" i="31"/>
  <c r="L40" i="31"/>
  <c r="K18" i="6" s="1"/>
  <c r="K40" i="31"/>
  <c r="J18" i="6" s="1"/>
  <c r="J40" i="31"/>
  <c r="I18" i="6" s="1"/>
  <c r="I40" i="31"/>
  <c r="H18" i="6" s="1"/>
  <c r="H40" i="31"/>
  <c r="G18" i="6" s="1"/>
  <c r="G40" i="31"/>
  <c r="F18" i="6" s="1"/>
  <c r="AL39" i="31"/>
  <c r="V39" i="31"/>
  <c r="E39" i="31"/>
  <c r="F39" i="31" s="1"/>
  <c r="D39" i="31"/>
  <c r="C39" i="31"/>
  <c r="A39" i="31"/>
  <c r="AL38" i="31"/>
  <c r="V38" i="31"/>
  <c r="E38" i="31"/>
  <c r="D38" i="31"/>
  <c r="C38" i="31"/>
  <c r="F38" i="31" s="1"/>
  <c r="A38" i="31"/>
  <c r="AL37" i="31"/>
  <c r="V37" i="31"/>
  <c r="E37" i="31"/>
  <c r="F37" i="31" s="1"/>
  <c r="D37" i="31"/>
  <c r="C37" i="31"/>
  <c r="A37" i="31"/>
  <c r="AL36" i="31"/>
  <c r="V36" i="31"/>
  <c r="E36" i="31"/>
  <c r="D36" i="31"/>
  <c r="C36" i="31"/>
  <c r="A36" i="31"/>
  <c r="AL35" i="31"/>
  <c r="V35" i="31"/>
  <c r="E35" i="31"/>
  <c r="D35" i="31"/>
  <c r="C35" i="31"/>
  <c r="AL34" i="31"/>
  <c r="V34" i="31"/>
  <c r="E34" i="31"/>
  <c r="D34" i="31"/>
  <c r="C34" i="31"/>
  <c r="AL33" i="31"/>
  <c r="V33" i="31"/>
  <c r="E33" i="31"/>
  <c r="D33" i="31"/>
  <c r="C33" i="31"/>
  <c r="AL32" i="31"/>
  <c r="V32" i="31"/>
  <c r="E32" i="31"/>
  <c r="D32" i="31"/>
  <c r="C32" i="31"/>
  <c r="AL31" i="31"/>
  <c r="V31" i="31"/>
  <c r="E31" i="31"/>
  <c r="D31" i="31"/>
  <c r="C31" i="31"/>
  <c r="A31" i="31"/>
  <c r="AL30" i="31"/>
  <c r="V30" i="31"/>
  <c r="E30" i="31"/>
  <c r="F30" i="31" s="1"/>
  <c r="D30" i="31"/>
  <c r="C30" i="31"/>
  <c r="A30" i="31"/>
  <c r="AL29" i="31"/>
  <c r="V29" i="31"/>
  <c r="E29" i="31"/>
  <c r="D29" i="31"/>
  <c r="C29" i="31"/>
  <c r="A29" i="31"/>
  <c r="AL28" i="31"/>
  <c r="V28" i="31"/>
  <c r="E28" i="31"/>
  <c r="D28" i="31"/>
  <c r="C28" i="31"/>
  <c r="A28" i="31"/>
  <c r="AL27" i="31"/>
  <c r="V27" i="31"/>
  <c r="E27" i="31"/>
  <c r="D27" i="31"/>
  <c r="C27" i="31"/>
  <c r="AL26" i="31"/>
  <c r="V26" i="31"/>
  <c r="E26" i="31"/>
  <c r="F26" i="31" s="1"/>
  <c r="D26" i="31"/>
  <c r="C26" i="31"/>
  <c r="AL25" i="31"/>
  <c r="V25" i="31"/>
  <c r="E25" i="31"/>
  <c r="D25" i="31"/>
  <c r="C25" i="31"/>
  <c r="AL24" i="31"/>
  <c r="V24" i="31"/>
  <c r="E24" i="31"/>
  <c r="D24" i="31"/>
  <c r="C24" i="31"/>
  <c r="A24" i="31"/>
  <c r="AL23" i="31"/>
  <c r="V23" i="31"/>
  <c r="E23" i="31"/>
  <c r="D23" i="31"/>
  <c r="C23" i="31"/>
  <c r="A23" i="31"/>
  <c r="AL22" i="31"/>
  <c r="V22" i="31"/>
  <c r="E22" i="31"/>
  <c r="D22" i="31"/>
  <c r="C22" i="31"/>
  <c r="A22" i="31"/>
  <c r="AL21" i="31"/>
  <c r="V21" i="31"/>
  <c r="E21" i="31"/>
  <c r="D21" i="31"/>
  <c r="C21" i="31"/>
  <c r="A21" i="31"/>
  <c r="AL20" i="31"/>
  <c r="V20" i="31"/>
  <c r="E20" i="31"/>
  <c r="D20" i="31"/>
  <c r="C20" i="31"/>
  <c r="A20" i="31"/>
  <c r="AL19" i="31"/>
  <c r="V19" i="31"/>
  <c r="E19" i="31"/>
  <c r="D19" i="31"/>
  <c r="C19" i="31"/>
  <c r="AL18" i="31"/>
  <c r="V18" i="31"/>
  <c r="E18" i="31"/>
  <c r="D18" i="31"/>
  <c r="C18" i="31"/>
  <c r="AL17" i="31"/>
  <c r="V17" i="31"/>
  <c r="E17" i="31"/>
  <c r="D17" i="31"/>
  <c r="C17" i="31"/>
  <c r="AL16" i="31"/>
  <c r="V16" i="31"/>
  <c r="E16" i="31"/>
  <c r="D16" i="31"/>
  <c r="C16" i="31"/>
  <c r="AL15" i="31"/>
  <c r="V15" i="31"/>
  <c r="E15" i="31"/>
  <c r="D15" i="31"/>
  <c r="C15" i="31"/>
  <c r="A15" i="31"/>
  <c r="AL14" i="31"/>
  <c r="V14" i="31"/>
  <c r="E14" i="31"/>
  <c r="D14" i="31"/>
  <c r="C14" i="31"/>
  <c r="A14" i="31"/>
  <c r="AL13" i="31"/>
  <c r="V13" i="31"/>
  <c r="E13" i="31"/>
  <c r="D13" i="31"/>
  <c r="C13" i="31"/>
  <c r="A13" i="31"/>
  <c r="AL12" i="31"/>
  <c r="V12" i="31"/>
  <c r="E12" i="31"/>
  <c r="D12" i="31"/>
  <c r="C12" i="31"/>
  <c r="A12" i="31"/>
  <c r="AL11" i="31"/>
  <c r="V11" i="31"/>
  <c r="E11" i="31"/>
  <c r="D11" i="31"/>
  <c r="C11" i="31"/>
  <c r="A11" i="31"/>
  <c r="AL10" i="31"/>
  <c r="V10" i="31"/>
  <c r="E10" i="31"/>
  <c r="D10" i="31"/>
  <c r="C10" i="31"/>
  <c r="AR8" i="31"/>
  <c r="AQ8" i="31"/>
  <c r="AP8" i="31"/>
  <c r="AO8" i="31"/>
  <c r="AN8" i="31"/>
  <c r="AM8" i="31"/>
  <c r="AK8" i="31"/>
  <c r="AJ8" i="31"/>
  <c r="AI8" i="31"/>
  <c r="AH8" i="31"/>
  <c r="AG8" i="31"/>
  <c r="AF8" i="31"/>
  <c r="AE8" i="31"/>
  <c r="AD8" i="31"/>
  <c r="AC8" i="31"/>
  <c r="AB8" i="31"/>
  <c r="AA8" i="31"/>
  <c r="Z8" i="31"/>
  <c r="Y8" i="31"/>
  <c r="X8" i="31"/>
  <c r="W8" i="31"/>
  <c r="AM7" i="31"/>
  <c r="W7" i="31"/>
  <c r="G7" i="31"/>
  <c r="C7" i="31"/>
  <c r="B5" i="31"/>
  <c r="B4" i="31"/>
  <c r="B3" i="31"/>
  <c r="B1" i="31"/>
  <c r="AR41" i="30"/>
  <c r="AQ41" i="30"/>
  <c r="AP41" i="30"/>
  <c r="AO41" i="30"/>
  <c r="AN41" i="30"/>
  <c r="AM41" i="30"/>
  <c r="AK41" i="30"/>
  <c r="AJ41" i="30"/>
  <c r="AI41" i="30"/>
  <c r="AH41" i="30"/>
  <c r="AG41" i="30"/>
  <c r="AF41" i="30"/>
  <c r="AE41" i="30"/>
  <c r="AD41" i="30"/>
  <c r="AC41" i="30"/>
  <c r="AB41" i="30"/>
  <c r="AA41" i="30"/>
  <c r="Z41" i="30"/>
  <c r="Y41" i="30"/>
  <c r="X41" i="30"/>
  <c r="W41" i="30"/>
  <c r="U41" i="30"/>
  <c r="T41" i="30"/>
  <c r="S41" i="30"/>
  <c r="R41" i="30"/>
  <c r="Q41" i="30"/>
  <c r="P41" i="30"/>
  <c r="O41" i="30"/>
  <c r="N41" i="30"/>
  <c r="M41" i="30"/>
  <c r="M42" i="30" s="1"/>
  <c r="L41" i="30"/>
  <c r="K41" i="30"/>
  <c r="J41" i="30"/>
  <c r="J42" i="30" s="1"/>
  <c r="I41" i="30"/>
  <c r="H41" i="30"/>
  <c r="G41" i="30"/>
  <c r="AL40" i="30"/>
  <c r="V40" i="30"/>
  <c r="E40" i="30"/>
  <c r="D40" i="30"/>
  <c r="C40" i="30"/>
  <c r="A40" i="30"/>
  <c r="AL39" i="30"/>
  <c r="V39" i="30"/>
  <c r="E39" i="30"/>
  <c r="D39" i="30"/>
  <c r="C39" i="30"/>
  <c r="F39" i="30" s="1"/>
  <c r="A39" i="30"/>
  <c r="AL38" i="30"/>
  <c r="V38" i="30"/>
  <c r="E38" i="30"/>
  <c r="D38" i="30"/>
  <c r="C38" i="30"/>
  <c r="A38" i="30"/>
  <c r="AL37" i="30"/>
  <c r="V37" i="30"/>
  <c r="E37" i="30"/>
  <c r="D37" i="30"/>
  <c r="C37" i="30"/>
  <c r="F37" i="30" s="1"/>
  <c r="AL36" i="30"/>
  <c r="V36" i="30"/>
  <c r="E36" i="30"/>
  <c r="D36" i="30"/>
  <c r="C36" i="30"/>
  <c r="F36" i="30" s="1"/>
  <c r="AL35" i="30"/>
  <c r="V35" i="30"/>
  <c r="E35" i="30"/>
  <c r="D35" i="30"/>
  <c r="C35" i="30"/>
  <c r="AL34" i="30"/>
  <c r="V34" i="30"/>
  <c r="E34" i="30"/>
  <c r="D34" i="30"/>
  <c r="C34" i="30"/>
  <c r="F34" i="30" s="1"/>
  <c r="AL33" i="30"/>
  <c r="V33" i="30"/>
  <c r="E33" i="30"/>
  <c r="D33" i="30"/>
  <c r="C33" i="30"/>
  <c r="F33" i="30" s="1"/>
  <c r="A33" i="30"/>
  <c r="AL32" i="30"/>
  <c r="V32" i="30"/>
  <c r="E32" i="30"/>
  <c r="D32" i="30"/>
  <c r="C32" i="30"/>
  <c r="A32" i="30"/>
  <c r="AL31" i="30"/>
  <c r="V31" i="30"/>
  <c r="E31" i="30"/>
  <c r="D31" i="30"/>
  <c r="C31" i="30"/>
  <c r="F31" i="30" s="1"/>
  <c r="A31" i="30"/>
  <c r="AL30" i="30"/>
  <c r="V30" i="30"/>
  <c r="E30" i="30"/>
  <c r="D30" i="30"/>
  <c r="C30" i="30"/>
  <c r="F30" i="30" s="1"/>
  <c r="A30" i="30"/>
  <c r="AL29" i="30"/>
  <c r="V29" i="30"/>
  <c r="E29" i="30"/>
  <c r="D29" i="30"/>
  <c r="C29" i="30"/>
  <c r="F29" i="30" s="1"/>
  <c r="AL28" i="30"/>
  <c r="V28" i="30"/>
  <c r="E28" i="30"/>
  <c r="D28" i="30"/>
  <c r="C28" i="30"/>
  <c r="AL27" i="30"/>
  <c r="V27" i="30"/>
  <c r="E27" i="30"/>
  <c r="D27" i="30"/>
  <c r="C27" i="30"/>
  <c r="F27" i="30" s="1"/>
  <c r="AL26" i="30"/>
  <c r="V26" i="30"/>
  <c r="E26" i="30"/>
  <c r="D26" i="30"/>
  <c r="C26" i="30"/>
  <c r="AL25" i="30"/>
  <c r="V25" i="30"/>
  <c r="E25" i="30"/>
  <c r="D25" i="30"/>
  <c r="C25" i="30"/>
  <c r="F25" i="30" s="1"/>
  <c r="A25" i="30"/>
  <c r="AL24" i="30"/>
  <c r="V24" i="30"/>
  <c r="E24" i="30"/>
  <c r="D24" i="30"/>
  <c r="C24" i="30"/>
  <c r="A24" i="30"/>
  <c r="AL23" i="30"/>
  <c r="V23" i="30"/>
  <c r="E23" i="30"/>
  <c r="D23" i="30"/>
  <c r="C23" i="30"/>
  <c r="F23" i="30" s="1"/>
  <c r="A23" i="30"/>
  <c r="AL22" i="30"/>
  <c r="V22" i="30"/>
  <c r="E22" i="30"/>
  <c r="D22" i="30"/>
  <c r="C22" i="30"/>
  <c r="A22" i="30"/>
  <c r="AL21" i="30"/>
  <c r="V21" i="30"/>
  <c r="E21" i="30"/>
  <c r="D21" i="30"/>
  <c r="C21" i="30"/>
  <c r="F21" i="30" s="1"/>
  <c r="AL20" i="30"/>
  <c r="V20" i="30"/>
  <c r="E20" i="30"/>
  <c r="D20" i="30"/>
  <c r="C20" i="30"/>
  <c r="AL19" i="30"/>
  <c r="V19" i="30"/>
  <c r="E19" i="30"/>
  <c r="D19" i="30"/>
  <c r="C19" i="30"/>
  <c r="F19" i="30" s="1"/>
  <c r="AL18" i="30"/>
  <c r="V18" i="30"/>
  <c r="E18" i="30"/>
  <c r="D18" i="30"/>
  <c r="C18" i="30"/>
  <c r="F18" i="30" s="1"/>
  <c r="A18" i="30"/>
  <c r="AL17" i="30"/>
  <c r="V17" i="30"/>
  <c r="E17" i="30"/>
  <c r="D17" i="30"/>
  <c r="C17" i="30"/>
  <c r="A17" i="30"/>
  <c r="AL16" i="30"/>
  <c r="V16" i="30"/>
  <c r="E16" i="30"/>
  <c r="D16" i="30"/>
  <c r="C16" i="30"/>
  <c r="F16" i="30" s="1"/>
  <c r="A16" i="30"/>
  <c r="AL15" i="30"/>
  <c r="V15" i="30"/>
  <c r="E15" i="30"/>
  <c r="D15" i="30"/>
  <c r="C15" i="30"/>
  <c r="F15" i="30" s="1"/>
  <c r="A15" i="30"/>
  <c r="AL14" i="30"/>
  <c r="V14" i="30"/>
  <c r="E14" i="30"/>
  <c r="D14" i="30"/>
  <c r="C14" i="30"/>
  <c r="A14" i="30"/>
  <c r="AL13" i="30"/>
  <c r="V13" i="30"/>
  <c r="E13" i="30"/>
  <c r="D13" i="30"/>
  <c r="C13" i="30"/>
  <c r="AL12" i="30"/>
  <c r="V12" i="30"/>
  <c r="E12" i="30"/>
  <c r="D12" i="30"/>
  <c r="D41" i="30" s="1"/>
  <c r="C12" i="30"/>
  <c r="F12" i="30" s="1"/>
  <c r="AL11" i="30"/>
  <c r="V11" i="30"/>
  <c r="E11" i="30"/>
  <c r="D11" i="30"/>
  <c r="C11" i="30"/>
  <c r="F11" i="30" s="1"/>
  <c r="AL10" i="30"/>
  <c r="V10" i="30"/>
  <c r="E10" i="30"/>
  <c r="D10" i="30"/>
  <c r="C10" i="30"/>
  <c r="AR8" i="30"/>
  <c r="AQ8" i="30"/>
  <c r="AP8" i="30"/>
  <c r="AO8" i="30"/>
  <c r="AN8" i="30"/>
  <c r="AM8" i="30"/>
  <c r="AK8" i="30"/>
  <c r="AJ8" i="30"/>
  <c r="AI8" i="30"/>
  <c r="AH8" i="30"/>
  <c r="AG8" i="30"/>
  <c r="AF8" i="30"/>
  <c r="AE8" i="30"/>
  <c r="AD8" i="30"/>
  <c r="AC8" i="30"/>
  <c r="AB8" i="30"/>
  <c r="AA8" i="30"/>
  <c r="Z8" i="30"/>
  <c r="Y8" i="30"/>
  <c r="X8" i="30"/>
  <c r="W8" i="30"/>
  <c r="AM7" i="30"/>
  <c r="W7" i="30"/>
  <c r="G7" i="30"/>
  <c r="C7" i="30"/>
  <c r="B5" i="30"/>
  <c r="B4" i="30"/>
  <c r="B3" i="30"/>
  <c r="B1" i="30"/>
  <c r="AR41" i="29"/>
  <c r="AQ16" i="6" s="1"/>
  <c r="AQ41" i="29"/>
  <c r="AP16" i="6" s="1"/>
  <c r="AP41" i="29"/>
  <c r="AO16" i="6" s="1"/>
  <c r="AO41" i="29"/>
  <c r="AN16" i="6" s="1"/>
  <c r="AN41" i="29"/>
  <c r="AM16" i="6" s="1"/>
  <c r="AM41" i="29"/>
  <c r="AL16" i="6" s="1"/>
  <c r="AK41" i="29"/>
  <c r="AJ16" i="6" s="1"/>
  <c r="AJ41" i="29"/>
  <c r="AI16" i="6" s="1"/>
  <c r="AI41" i="29"/>
  <c r="AH16" i="6" s="1"/>
  <c r="AH41" i="29"/>
  <c r="AG16" i="6" s="1"/>
  <c r="AG41" i="29"/>
  <c r="AF16" i="6" s="1"/>
  <c r="AF41" i="29"/>
  <c r="AE16" i="6" s="1"/>
  <c r="AE41" i="29"/>
  <c r="AD16" i="6" s="1"/>
  <c r="AD41" i="29"/>
  <c r="AC16" i="6" s="1"/>
  <c r="AC41" i="29"/>
  <c r="AB16" i="6" s="1"/>
  <c r="AB41" i="29"/>
  <c r="AA16" i="6" s="1"/>
  <c r="AA41" i="29"/>
  <c r="Z16" i="6" s="1"/>
  <c r="Z41" i="29"/>
  <c r="Y16" i="6" s="1"/>
  <c r="Y41" i="29"/>
  <c r="X16" i="6" s="1"/>
  <c r="X41" i="29"/>
  <c r="W16" i="6" s="1"/>
  <c r="W41" i="29"/>
  <c r="V16" i="6" s="1"/>
  <c r="U41" i="29"/>
  <c r="T16" i="6" s="1"/>
  <c r="T41" i="29"/>
  <c r="S16" i="6" s="1"/>
  <c r="S41" i="29"/>
  <c r="R41" i="29"/>
  <c r="Q16" i="6" s="1"/>
  <c r="Q41" i="29"/>
  <c r="P16" i="6" s="1"/>
  <c r="P41" i="29"/>
  <c r="O41" i="29"/>
  <c r="N16" i="6" s="1"/>
  <c r="N41" i="29"/>
  <c r="M16" i="6" s="1"/>
  <c r="M41" i="29"/>
  <c r="L41" i="29"/>
  <c r="K16" i="6" s="1"/>
  <c r="K41" i="29"/>
  <c r="J41" i="29"/>
  <c r="I16" i="6" s="1"/>
  <c r="I41" i="29"/>
  <c r="H16" i="6" s="1"/>
  <c r="H41" i="29"/>
  <c r="G16" i="6" s="1"/>
  <c r="G41" i="29"/>
  <c r="F16" i="6" s="1"/>
  <c r="AL40" i="29"/>
  <c r="V40" i="29"/>
  <c r="F40" i="29"/>
  <c r="E40" i="29"/>
  <c r="D40" i="29"/>
  <c r="C40" i="29"/>
  <c r="AL39" i="29"/>
  <c r="V39" i="29"/>
  <c r="E39" i="29"/>
  <c r="D39" i="29"/>
  <c r="F39" i="29" s="1"/>
  <c r="C39" i="29"/>
  <c r="A39" i="29"/>
  <c r="AL38" i="29"/>
  <c r="V38" i="29"/>
  <c r="E38" i="29"/>
  <c r="D38" i="29"/>
  <c r="C38" i="29"/>
  <c r="F38" i="29" s="1"/>
  <c r="AL37" i="29"/>
  <c r="V37" i="29"/>
  <c r="E37" i="29"/>
  <c r="D37" i="29"/>
  <c r="C37" i="29"/>
  <c r="F37" i="29" s="1"/>
  <c r="AL36" i="29"/>
  <c r="V36" i="29"/>
  <c r="E36" i="29"/>
  <c r="D36" i="29"/>
  <c r="C36" i="29"/>
  <c r="F36" i="29" s="1"/>
  <c r="AL35" i="29"/>
  <c r="V35" i="29"/>
  <c r="F35" i="29"/>
  <c r="E35" i="29"/>
  <c r="D35" i="29"/>
  <c r="C35" i="29"/>
  <c r="A35" i="29"/>
  <c r="AL34" i="29"/>
  <c r="V34" i="29"/>
  <c r="E34" i="29"/>
  <c r="F34" i="29" s="1"/>
  <c r="D34" i="29"/>
  <c r="C34" i="29"/>
  <c r="AL33" i="29"/>
  <c r="V33" i="29"/>
  <c r="E33" i="29"/>
  <c r="D33" i="29"/>
  <c r="C33" i="29"/>
  <c r="F33" i="29" s="1"/>
  <c r="A33" i="29"/>
  <c r="AL32" i="29"/>
  <c r="V32" i="29"/>
  <c r="E32" i="29"/>
  <c r="D32" i="29"/>
  <c r="C32" i="29"/>
  <c r="F32" i="29" s="1"/>
  <c r="AL31" i="29"/>
  <c r="V31" i="29"/>
  <c r="E31" i="29"/>
  <c r="D31" i="29"/>
  <c r="C31" i="29"/>
  <c r="F31" i="29" s="1"/>
  <c r="A31" i="29"/>
  <c r="AL30" i="29"/>
  <c r="V30" i="29"/>
  <c r="E30" i="29"/>
  <c r="D30" i="29"/>
  <c r="C30" i="29"/>
  <c r="F30" i="29" s="1"/>
  <c r="AL29" i="29"/>
  <c r="V29" i="29"/>
  <c r="F29" i="29"/>
  <c r="E29" i="29"/>
  <c r="D29" i="29"/>
  <c r="C29" i="29"/>
  <c r="AL28" i="29"/>
  <c r="V28" i="29"/>
  <c r="E28" i="29"/>
  <c r="D28" i="29"/>
  <c r="F28" i="29" s="1"/>
  <c r="C28" i="29"/>
  <c r="AL27" i="29"/>
  <c r="V27" i="29"/>
  <c r="E27" i="29"/>
  <c r="D27" i="29"/>
  <c r="C27" i="29"/>
  <c r="F27" i="29" s="1"/>
  <c r="AL26" i="29"/>
  <c r="V26" i="29"/>
  <c r="E26" i="29"/>
  <c r="D26" i="29"/>
  <c r="C26" i="29"/>
  <c r="F26" i="29" s="1"/>
  <c r="AL25" i="29"/>
  <c r="V25" i="29"/>
  <c r="E25" i="29"/>
  <c r="D25" i="29"/>
  <c r="C25" i="29"/>
  <c r="F25" i="29" s="1"/>
  <c r="A25" i="29"/>
  <c r="AL24" i="29"/>
  <c r="V24" i="29"/>
  <c r="F24" i="29"/>
  <c r="E24" i="29"/>
  <c r="D24" i="29"/>
  <c r="C24" i="29"/>
  <c r="A24" i="29"/>
  <c r="AL23" i="29"/>
  <c r="V23" i="29"/>
  <c r="E23" i="29"/>
  <c r="F23" i="29" s="1"/>
  <c r="D23" i="29"/>
  <c r="C23" i="29"/>
  <c r="A23" i="29"/>
  <c r="AL22" i="29"/>
  <c r="V22" i="29"/>
  <c r="E22" i="29"/>
  <c r="D22" i="29"/>
  <c r="F22" i="29" s="1"/>
  <c r="C22" i="29"/>
  <c r="AL21" i="29"/>
  <c r="V21" i="29"/>
  <c r="E21" i="29"/>
  <c r="D21" i="29"/>
  <c r="C21" i="29"/>
  <c r="F21" i="29" s="1"/>
  <c r="AL20" i="29"/>
  <c r="V20" i="29"/>
  <c r="E20" i="29"/>
  <c r="D20" i="29"/>
  <c r="C20" i="29"/>
  <c r="F20" i="29" s="1"/>
  <c r="AL19" i="29"/>
  <c r="V19" i="29"/>
  <c r="E19" i="29"/>
  <c r="D19" i="29"/>
  <c r="C19" i="29"/>
  <c r="F19" i="29" s="1"/>
  <c r="A19" i="29"/>
  <c r="AL18" i="29"/>
  <c r="V18" i="29"/>
  <c r="F18" i="29"/>
  <c r="E18" i="29"/>
  <c r="D18" i="29"/>
  <c r="C18" i="29"/>
  <c r="AL17" i="29"/>
  <c r="V17" i="29"/>
  <c r="E17" i="29"/>
  <c r="D17" i="29"/>
  <c r="F17" i="29" s="1"/>
  <c r="C17" i="29"/>
  <c r="A17" i="29"/>
  <c r="AL16" i="29"/>
  <c r="V16" i="29"/>
  <c r="E16" i="29"/>
  <c r="D16" i="29"/>
  <c r="C16" i="29"/>
  <c r="F16" i="29" s="1"/>
  <c r="A16" i="29"/>
  <c r="AL15" i="29"/>
  <c r="V15" i="29"/>
  <c r="E15" i="29"/>
  <c r="D15" i="29"/>
  <c r="C15" i="29"/>
  <c r="F15" i="29" s="1"/>
  <c r="A15" i="29"/>
  <c r="AL14" i="29"/>
  <c r="V14" i="29"/>
  <c r="E14" i="29"/>
  <c r="D14" i="29"/>
  <c r="C14" i="29"/>
  <c r="F14" i="29" s="1"/>
  <c r="AL13" i="29"/>
  <c r="V13" i="29"/>
  <c r="E13" i="29"/>
  <c r="D13" i="29"/>
  <c r="C13" i="29"/>
  <c r="F13" i="29" s="1"/>
  <c r="AL12" i="29"/>
  <c r="V12" i="29"/>
  <c r="F12" i="29"/>
  <c r="E12" i="29"/>
  <c r="D12" i="29"/>
  <c r="C12" i="29"/>
  <c r="AL11" i="29"/>
  <c r="V11" i="29"/>
  <c r="E11" i="29"/>
  <c r="D11" i="29"/>
  <c r="F11" i="29" s="1"/>
  <c r="C11" i="29"/>
  <c r="A11" i="29"/>
  <c r="AL10" i="29"/>
  <c r="V10" i="29"/>
  <c r="E10" i="29"/>
  <c r="D10" i="29"/>
  <c r="D41" i="29" s="1"/>
  <c r="C16" i="6" s="1"/>
  <c r="C10" i="29"/>
  <c r="C41" i="29" s="1"/>
  <c r="B16" i="6" s="1"/>
  <c r="AR8" i="29"/>
  <c r="AQ8" i="29"/>
  <c r="AP8" i="29"/>
  <c r="AO8" i="29"/>
  <c r="AN8" i="29"/>
  <c r="AM8" i="29"/>
  <c r="AK8" i="29"/>
  <c r="AJ8" i="29"/>
  <c r="AI8" i="29"/>
  <c r="AH8" i="29"/>
  <c r="AG8" i="29"/>
  <c r="AF8" i="29"/>
  <c r="AE8" i="29"/>
  <c r="AD8" i="29"/>
  <c r="AC8" i="29"/>
  <c r="AB8" i="29"/>
  <c r="AA8" i="29"/>
  <c r="Z8" i="29"/>
  <c r="Y8" i="29"/>
  <c r="X8" i="29"/>
  <c r="W8" i="29"/>
  <c r="AM7" i="29"/>
  <c r="W7" i="29"/>
  <c r="G7" i="29"/>
  <c r="C7" i="29"/>
  <c r="B5" i="29"/>
  <c r="B4" i="29"/>
  <c r="B3" i="29"/>
  <c r="B1" i="29"/>
  <c r="AR40" i="28"/>
  <c r="AQ15" i="6" s="1"/>
  <c r="AQ40" i="28"/>
  <c r="AP15" i="6" s="1"/>
  <c r="AP40" i="28"/>
  <c r="AO15" i="6" s="1"/>
  <c r="AO40" i="28"/>
  <c r="AN15" i="6" s="1"/>
  <c r="AN40" i="28"/>
  <c r="AM15" i="6" s="1"/>
  <c r="AM40" i="28"/>
  <c r="AL15" i="6" s="1"/>
  <c r="AK40" i="28"/>
  <c r="AJ15" i="6" s="1"/>
  <c r="AJ40" i="28"/>
  <c r="AI15" i="6" s="1"/>
  <c r="AI40" i="28"/>
  <c r="AH15" i="6" s="1"/>
  <c r="AH40" i="28"/>
  <c r="AG15" i="6" s="1"/>
  <c r="AG40" i="28"/>
  <c r="AF15" i="6" s="1"/>
  <c r="AF40" i="28"/>
  <c r="AE15" i="6" s="1"/>
  <c r="AE40" i="28"/>
  <c r="AD15" i="6" s="1"/>
  <c r="AD40" i="28"/>
  <c r="AC15" i="6" s="1"/>
  <c r="AC40" i="28"/>
  <c r="AB15" i="6" s="1"/>
  <c r="AB40" i="28"/>
  <c r="AA15" i="6" s="1"/>
  <c r="AA40" i="28"/>
  <c r="Z15" i="6" s="1"/>
  <c r="Z40" i="28"/>
  <c r="Y15" i="6" s="1"/>
  <c r="Y40" i="28"/>
  <c r="X15" i="6" s="1"/>
  <c r="X40" i="28"/>
  <c r="W15" i="6" s="1"/>
  <c r="W40" i="28"/>
  <c r="V15" i="6" s="1"/>
  <c r="U40" i="28"/>
  <c r="T15" i="6" s="1"/>
  <c r="T40" i="28"/>
  <c r="S15" i="6" s="1"/>
  <c r="S40" i="28"/>
  <c r="R15" i="6" s="1"/>
  <c r="R40" i="28"/>
  <c r="Q15" i="6" s="1"/>
  <c r="Q40" i="28"/>
  <c r="P15" i="6" s="1"/>
  <c r="P40" i="28"/>
  <c r="O40" i="28"/>
  <c r="N15" i="6" s="1"/>
  <c r="N40" i="28"/>
  <c r="M15" i="6" s="1"/>
  <c r="M40" i="28"/>
  <c r="L40" i="28"/>
  <c r="K15" i="6" s="1"/>
  <c r="K40" i="28"/>
  <c r="J15" i="6" s="1"/>
  <c r="J40" i="28"/>
  <c r="I15" i="6" s="1"/>
  <c r="I40" i="28"/>
  <c r="H15" i="6" s="1"/>
  <c r="H40" i="28"/>
  <c r="G15" i="6" s="1"/>
  <c r="G40" i="28"/>
  <c r="F15" i="6" s="1"/>
  <c r="AL39" i="28"/>
  <c r="V39" i="28"/>
  <c r="E39" i="28"/>
  <c r="D39" i="28"/>
  <c r="C39" i="28"/>
  <c r="AL38" i="28"/>
  <c r="V38" i="28"/>
  <c r="E38" i="28"/>
  <c r="F38" i="28" s="1"/>
  <c r="D38" i="28"/>
  <c r="C38" i="28"/>
  <c r="AL37" i="28"/>
  <c r="V37" i="28"/>
  <c r="E37" i="28"/>
  <c r="D37" i="28"/>
  <c r="C37" i="28"/>
  <c r="AL36" i="28"/>
  <c r="V36" i="28"/>
  <c r="E36" i="28"/>
  <c r="D36" i="28"/>
  <c r="C36" i="28"/>
  <c r="AL35" i="28"/>
  <c r="V35" i="28"/>
  <c r="E35" i="28"/>
  <c r="D35" i="28"/>
  <c r="C35" i="28"/>
  <c r="A35" i="28"/>
  <c r="AL34" i="28"/>
  <c r="V34" i="28"/>
  <c r="E34" i="28"/>
  <c r="D34" i="28"/>
  <c r="C34" i="28"/>
  <c r="A34" i="28"/>
  <c r="AL33" i="28"/>
  <c r="V33" i="28"/>
  <c r="E33" i="28"/>
  <c r="D33" i="28"/>
  <c r="C33" i="28"/>
  <c r="A33" i="28"/>
  <c r="AL32" i="28"/>
  <c r="V32" i="28"/>
  <c r="E32" i="28"/>
  <c r="D32" i="28"/>
  <c r="C32" i="28"/>
  <c r="A32" i="28"/>
  <c r="AL31" i="28"/>
  <c r="V31" i="28"/>
  <c r="E31" i="28"/>
  <c r="D31" i="28"/>
  <c r="C31" i="28"/>
  <c r="AL30" i="28"/>
  <c r="V30" i="28"/>
  <c r="E30" i="28"/>
  <c r="D30" i="28"/>
  <c r="C30" i="28"/>
  <c r="AL29" i="28"/>
  <c r="V29" i="28"/>
  <c r="E29" i="28"/>
  <c r="D29" i="28"/>
  <c r="C29" i="28"/>
  <c r="AL28" i="28"/>
  <c r="V28" i="28"/>
  <c r="E28" i="28"/>
  <c r="D28" i="28"/>
  <c r="C28" i="28"/>
  <c r="A28" i="28"/>
  <c r="AL27" i="28"/>
  <c r="V27" i="28"/>
  <c r="E27" i="28"/>
  <c r="D27" i="28"/>
  <c r="C27" i="28"/>
  <c r="A27" i="28"/>
  <c r="AL26" i="28"/>
  <c r="V26" i="28"/>
  <c r="E26" i="28"/>
  <c r="D26" i="28"/>
  <c r="C26" i="28"/>
  <c r="A26" i="28"/>
  <c r="AL25" i="28"/>
  <c r="V25" i="28"/>
  <c r="E25" i="28"/>
  <c r="D25" i="28"/>
  <c r="C25" i="28"/>
  <c r="A25" i="28"/>
  <c r="AL24" i="28"/>
  <c r="V24" i="28"/>
  <c r="E24" i="28"/>
  <c r="D24" i="28"/>
  <c r="C24" i="28"/>
  <c r="A24" i="28"/>
  <c r="AL23" i="28"/>
  <c r="V23" i="28"/>
  <c r="E23" i="28"/>
  <c r="D23" i="28"/>
  <c r="C23" i="28"/>
  <c r="AL22" i="28"/>
  <c r="V22" i="28"/>
  <c r="E22" i="28"/>
  <c r="D22" i="28"/>
  <c r="C22" i="28"/>
  <c r="AL21" i="28"/>
  <c r="V21" i="28"/>
  <c r="E21" i="28"/>
  <c r="D21" i="28"/>
  <c r="C21" i="28"/>
  <c r="AL20" i="28"/>
  <c r="V20" i="28"/>
  <c r="E20" i="28"/>
  <c r="D20" i="28"/>
  <c r="C20" i="28"/>
  <c r="AL19" i="28"/>
  <c r="V19" i="28"/>
  <c r="E19" i="28"/>
  <c r="D19" i="28"/>
  <c r="C19" i="28"/>
  <c r="A19" i="28"/>
  <c r="AL18" i="28"/>
  <c r="V18" i="28"/>
  <c r="E18" i="28"/>
  <c r="D18" i="28"/>
  <c r="C18" i="28"/>
  <c r="A18" i="28"/>
  <c r="AL17" i="28"/>
  <c r="V17" i="28"/>
  <c r="E17" i="28"/>
  <c r="D17" i="28"/>
  <c r="C17" i="28"/>
  <c r="A17" i="28"/>
  <c r="AL16" i="28"/>
  <c r="V16" i="28"/>
  <c r="E16" i="28"/>
  <c r="D16" i="28"/>
  <c r="C16" i="28"/>
  <c r="A16" i="28"/>
  <c r="AL15" i="28"/>
  <c r="V15" i="28"/>
  <c r="E15" i="28"/>
  <c r="D15" i="28"/>
  <c r="C15" i="28"/>
  <c r="A15" i="28"/>
  <c r="AL14" i="28"/>
  <c r="V14" i="28"/>
  <c r="E14" i="28"/>
  <c r="D14" i="28"/>
  <c r="C14" i="28"/>
  <c r="AL13" i="28"/>
  <c r="V13" i="28"/>
  <c r="E13" i="28"/>
  <c r="D13" i="28"/>
  <c r="C13" i="28"/>
  <c r="AL12" i="28"/>
  <c r="V12" i="28"/>
  <c r="E12" i="28"/>
  <c r="D12" i="28"/>
  <c r="C12" i="28"/>
  <c r="AL11" i="28"/>
  <c r="V11" i="28"/>
  <c r="E11" i="28"/>
  <c r="D11" i="28"/>
  <c r="C11" i="28"/>
  <c r="A11" i="28"/>
  <c r="AL10" i="28"/>
  <c r="V10" i="28"/>
  <c r="E10" i="28"/>
  <c r="D10" i="28"/>
  <c r="C10" i="28"/>
  <c r="A10" i="28"/>
  <c r="AR8" i="28"/>
  <c r="AQ8" i="28"/>
  <c r="AP8" i="28"/>
  <c r="AO8" i="28"/>
  <c r="AN8" i="28"/>
  <c r="AM8" i="28"/>
  <c r="AK8" i="28"/>
  <c r="AJ8" i="28"/>
  <c r="AI8" i="28"/>
  <c r="AH8" i="28"/>
  <c r="AG8" i="28"/>
  <c r="AF8" i="28"/>
  <c r="AE8" i="28"/>
  <c r="AD8" i="28"/>
  <c r="AC8" i="28"/>
  <c r="AB8" i="28"/>
  <c r="AA8" i="28"/>
  <c r="Z8" i="28"/>
  <c r="Y8" i="28"/>
  <c r="X8" i="28"/>
  <c r="W8" i="28"/>
  <c r="AM7" i="28"/>
  <c r="W7" i="28"/>
  <c r="G7" i="28"/>
  <c r="C7" i="28"/>
  <c r="B5" i="28"/>
  <c r="B4" i="28"/>
  <c r="B3" i="28"/>
  <c r="B1" i="28"/>
  <c r="AR41" i="27"/>
  <c r="AQ14" i="6" s="1"/>
  <c r="AQ41" i="27"/>
  <c r="AP14" i="6" s="1"/>
  <c r="AP41" i="27"/>
  <c r="AO14" i="6" s="1"/>
  <c r="AO41" i="27"/>
  <c r="AN14" i="6" s="1"/>
  <c r="AN41" i="27"/>
  <c r="AM14" i="6" s="1"/>
  <c r="AM41" i="27"/>
  <c r="AL14" i="6" s="1"/>
  <c r="AK41" i="27"/>
  <c r="AJ14" i="6" s="1"/>
  <c r="AJ41" i="27"/>
  <c r="AI14" i="6" s="1"/>
  <c r="AI41" i="27"/>
  <c r="AH14" i="6" s="1"/>
  <c r="AH41" i="27"/>
  <c r="AG14" i="6" s="1"/>
  <c r="AG41" i="27"/>
  <c r="AF14" i="6" s="1"/>
  <c r="AF41" i="27"/>
  <c r="AE14" i="6" s="1"/>
  <c r="AE41" i="27"/>
  <c r="AD14" i="6" s="1"/>
  <c r="AD41" i="27"/>
  <c r="AC14" i="6" s="1"/>
  <c r="AC41" i="27"/>
  <c r="AB14" i="6" s="1"/>
  <c r="AB41" i="27"/>
  <c r="AA14" i="6" s="1"/>
  <c r="AA41" i="27"/>
  <c r="Z14" i="6" s="1"/>
  <c r="Z41" i="27"/>
  <c r="Y14" i="6" s="1"/>
  <c r="Y41" i="27"/>
  <c r="X14" i="6" s="1"/>
  <c r="X41" i="27"/>
  <c r="W14" i="6" s="1"/>
  <c r="W41" i="27"/>
  <c r="V14" i="6" s="1"/>
  <c r="U41" i="27"/>
  <c r="T14" i="6" s="1"/>
  <c r="T41" i="27"/>
  <c r="S14" i="6" s="1"/>
  <c r="S41" i="27"/>
  <c r="R41" i="27"/>
  <c r="Q14" i="6" s="1"/>
  <c r="Q41" i="27"/>
  <c r="P14" i="6" s="1"/>
  <c r="P41" i="27"/>
  <c r="O41" i="27"/>
  <c r="N14" i="6" s="1"/>
  <c r="N41" i="27"/>
  <c r="M41" i="27"/>
  <c r="L14" i="6" s="1"/>
  <c r="L41" i="27"/>
  <c r="K14" i="6" s="1"/>
  <c r="K41" i="27"/>
  <c r="J14" i="6" s="1"/>
  <c r="J41" i="27"/>
  <c r="I41" i="27"/>
  <c r="H14" i="6" s="1"/>
  <c r="H41" i="27"/>
  <c r="G14" i="6" s="1"/>
  <c r="G41" i="27"/>
  <c r="F14" i="6" s="1"/>
  <c r="AL40" i="27"/>
  <c r="V40" i="27"/>
  <c r="E40" i="27"/>
  <c r="D40" i="27"/>
  <c r="C40" i="27"/>
  <c r="AL39" i="27"/>
  <c r="V39" i="27"/>
  <c r="E39" i="27"/>
  <c r="D39" i="27"/>
  <c r="C39" i="27"/>
  <c r="F39" i="27" s="1"/>
  <c r="AL38" i="27"/>
  <c r="V38" i="27"/>
  <c r="E38" i="27"/>
  <c r="D38" i="27"/>
  <c r="C38" i="27"/>
  <c r="A38" i="27"/>
  <c r="AL37" i="27"/>
  <c r="V37" i="27"/>
  <c r="E37" i="27"/>
  <c r="D37" i="27"/>
  <c r="C37" i="27"/>
  <c r="A37" i="27"/>
  <c r="AL36" i="27"/>
  <c r="V36" i="27"/>
  <c r="E36" i="27"/>
  <c r="D36" i="27"/>
  <c r="C36" i="27"/>
  <c r="A36" i="27"/>
  <c r="AL35" i="27"/>
  <c r="V35" i="27"/>
  <c r="E35" i="27"/>
  <c r="D35" i="27"/>
  <c r="C35" i="27"/>
  <c r="F35" i="27" s="1"/>
  <c r="A35" i="27"/>
  <c r="AL34" i="27"/>
  <c r="V34" i="27"/>
  <c r="E34" i="27"/>
  <c r="D34" i="27"/>
  <c r="C34" i="27"/>
  <c r="A34" i="27"/>
  <c r="AL33" i="27"/>
  <c r="V33" i="27"/>
  <c r="E33" i="27"/>
  <c r="D33" i="27"/>
  <c r="C33" i="27"/>
  <c r="AL32" i="27"/>
  <c r="V32" i="27"/>
  <c r="E32" i="27"/>
  <c r="D32" i="27"/>
  <c r="C32" i="27"/>
  <c r="AL31" i="27"/>
  <c r="V31" i="27"/>
  <c r="E31" i="27"/>
  <c r="D31" i="27"/>
  <c r="C31" i="27"/>
  <c r="F31" i="27" s="1"/>
  <c r="AL30" i="27"/>
  <c r="V30" i="27"/>
  <c r="E30" i="27"/>
  <c r="D30" i="27"/>
  <c r="C30" i="27"/>
  <c r="AL29" i="27"/>
  <c r="V29" i="27"/>
  <c r="E29" i="27"/>
  <c r="D29" i="27"/>
  <c r="C29" i="27"/>
  <c r="A29" i="27"/>
  <c r="AL28" i="27"/>
  <c r="V28" i="27"/>
  <c r="E28" i="27"/>
  <c r="D28" i="27"/>
  <c r="C28" i="27"/>
  <c r="F28" i="27" s="1"/>
  <c r="A28" i="27"/>
  <c r="AL27" i="27"/>
  <c r="V27" i="27"/>
  <c r="E27" i="27"/>
  <c r="D27" i="27"/>
  <c r="C27" i="27"/>
  <c r="A27" i="27"/>
  <c r="AL26" i="27"/>
  <c r="V26" i="27"/>
  <c r="E26" i="27"/>
  <c r="D26" i="27"/>
  <c r="C26" i="27"/>
  <c r="A26" i="27"/>
  <c r="AL25" i="27"/>
  <c r="V25" i="27"/>
  <c r="E25" i="27"/>
  <c r="D25" i="27"/>
  <c r="C25" i="27"/>
  <c r="AL24" i="27"/>
  <c r="V24" i="27"/>
  <c r="E24" i="27"/>
  <c r="D24" i="27"/>
  <c r="C24" i="27"/>
  <c r="F24" i="27" s="1"/>
  <c r="AL23" i="27"/>
  <c r="V23" i="27"/>
  <c r="E23" i="27"/>
  <c r="D23" i="27"/>
  <c r="C23" i="27"/>
  <c r="F23" i="27" s="1"/>
  <c r="AL22" i="27"/>
  <c r="V22" i="27"/>
  <c r="E22" i="27"/>
  <c r="D22" i="27"/>
  <c r="C22" i="27"/>
  <c r="A22" i="27"/>
  <c r="AL21" i="27"/>
  <c r="V21" i="27"/>
  <c r="E21" i="27"/>
  <c r="D21" i="27"/>
  <c r="C21" i="27"/>
  <c r="F21" i="27" s="1"/>
  <c r="A21" i="27"/>
  <c r="AL20" i="27"/>
  <c r="V20" i="27"/>
  <c r="E20" i="27"/>
  <c r="D20" i="27"/>
  <c r="C20" i="27"/>
  <c r="A20" i="27"/>
  <c r="AL19" i="27"/>
  <c r="V19" i="27"/>
  <c r="E19" i="27"/>
  <c r="D19" i="27"/>
  <c r="C19" i="27"/>
  <c r="A19" i="27"/>
  <c r="AL18" i="27"/>
  <c r="V18" i="27"/>
  <c r="E18" i="27"/>
  <c r="D18" i="27"/>
  <c r="C18" i="27"/>
  <c r="A18" i="27"/>
  <c r="AL17" i="27"/>
  <c r="V17" i="27"/>
  <c r="E17" i="27"/>
  <c r="D17" i="27"/>
  <c r="C17" i="27"/>
  <c r="F17" i="27" s="1"/>
  <c r="A17" i="27"/>
  <c r="AL16" i="27"/>
  <c r="V16" i="27"/>
  <c r="E16" i="27"/>
  <c r="D16" i="27"/>
  <c r="C16" i="27"/>
  <c r="AL15" i="27"/>
  <c r="V15" i="27"/>
  <c r="E15" i="27"/>
  <c r="D15" i="27"/>
  <c r="C15" i="27"/>
  <c r="AL14" i="27"/>
  <c r="V14" i="27"/>
  <c r="E14" i="27"/>
  <c r="D14" i="27"/>
  <c r="C14" i="27"/>
  <c r="F14" i="27" s="1"/>
  <c r="A14" i="27"/>
  <c r="AL13" i="27"/>
  <c r="V13" i="27"/>
  <c r="E13" i="27"/>
  <c r="D13" i="27"/>
  <c r="C13" i="27"/>
  <c r="A13" i="27"/>
  <c r="AL12" i="27"/>
  <c r="V12" i="27"/>
  <c r="E12" i="27"/>
  <c r="D12" i="27"/>
  <c r="C12" i="27"/>
  <c r="A12" i="27"/>
  <c r="AL11" i="27"/>
  <c r="V11" i="27"/>
  <c r="E11" i="27"/>
  <c r="D11" i="27"/>
  <c r="C11" i="27"/>
  <c r="A11" i="27"/>
  <c r="AL10" i="27"/>
  <c r="V10" i="27"/>
  <c r="E10" i="27"/>
  <c r="D10" i="27"/>
  <c r="C10" i="27"/>
  <c r="F10" i="27" s="1"/>
  <c r="A10" i="27"/>
  <c r="AR8" i="27"/>
  <c r="AQ8" i="27"/>
  <c r="AP8" i="27"/>
  <c r="AO8" i="27"/>
  <c r="AN8" i="27"/>
  <c r="AM8" i="27"/>
  <c r="AK8" i="27"/>
  <c r="AJ8" i="27"/>
  <c r="AI8" i="27"/>
  <c r="AH8" i="27"/>
  <c r="AG8" i="27"/>
  <c r="AF8" i="27"/>
  <c r="AE8" i="27"/>
  <c r="AD8" i="27"/>
  <c r="AC8" i="27"/>
  <c r="AB8" i="27"/>
  <c r="AA8" i="27"/>
  <c r="Z8" i="27"/>
  <c r="Y8" i="27"/>
  <c r="X8" i="27"/>
  <c r="W8" i="27"/>
  <c r="AM7" i="27"/>
  <c r="W7" i="27"/>
  <c r="G7" i="27"/>
  <c r="C7" i="27"/>
  <c r="B5" i="27"/>
  <c r="B4" i="27"/>
  <c r="B3" i="27"/>
  <c r="B1" i="27"/>
  <c r="AR40" i="26"/>
  <c r="AQ13" i="6" s="1"/>
  <c r="AQ40" i="26"/>
  <c r="AP13" i="6" s="1"/>
  <c r="AP40" i="26"/>
  <c r="AO13" i="6" s="1"/>
  <c r="AO40" i="26"/>
  <c r="AN13" i="6" s="1"/>
  <c r="AN40" i="26"/>
  <c r="AM13" i="6" s="1"/>
  <c r="AM40" i="26"/>
  <c r="AL13" i="6" s="1"/>
  <c r="AK40" i="26"/>
  <c r="AJ13" i="6" s="1"/>
  <c r="AJ40" i="26"/>
  <c r="AI13" i="6" s="1"/>
  <c r="AI40" i="26"/>
  <c r="AH13" i="6" s="1"/>
  <c r="AH40" i="26"/>
  <c r="AG13" i="6" s="1"/>
  <c r="AG40" i="26"/>
  <c r="AF13" i="6" s="1"/>
  <c r="AF40" i="26"/>
  <c r="AE13" i="6" s="1"/>
  <c r="AE40" i="26"/>
  <c r="AD13" i="6" s="1"/>
  <c r="AD40" i="26"/>
  <c r="AC13" i="6" s="1"/>
  <c r="AC40" i="26"/>
  <c r="AB13" i="6" s="1"/>
  <c r="AB40" i="26"/>
  <c r="AA13" i="6" s="1"/>
  <c r="AA40" i="26"/>
  <c r="Z13" i="6" s="1"/>
  <c r="Z40" i="26"/>
  <c r="Y13" i="6" s="1"/>
  <c r="Y40" i="26"/>
  <c r="X13" i="6" s="1"/>
  <c r="X40" i="26"/>
  <c r="W13" i="6" s="1"/>
  <c r="W40" i="26"/>
  <c r="V13" i="6" s="1"/>
  <c r="U40" i="26"/>
  <c r="T13" i="6" s="1"/>
  <c r="T40" i="26"/>
  <c r="S13" i="6" s="1"/>
  <c r="S40" i="26"/>
  <c r="R40" i="26"/>
  <c r="Q13" i="6" s="1"/>
  <c r="Q40" i="26"/>
  <c r="P13" i="6" s="1"/>
  <c r="P40" i="26"/>
  <c r="O13" i="6" s="1"/>
  <c r="O40" i="26"/>
  <c r="N13" i="6" s="1"/>
  <c r="N40" i="26"/>
  <c r="M13" i="6" s="1"/>
  <c r="M40" i="26"/>
  <c r="L13" i="6" s="1"/>
  <c r="L40" i="26"/>
  <c r="K13" i="6" s="1"/>
  <c r="K40" i="26"/>
  <c r="J13" i="6" s="1"/>
  <c r="J40" i="26"/>
  <c r="I13" i="6" s="1"/>
  <c r="I40" i="26"/>
  <c r="H13" i="6" s="1"/>
  <c r="H40" i="26"/>
  <c r="G13" i="6" s="1"/>
  <c r="G40" i="26"/>
  <c r="F13" i="6" s="1"/>
  <c r="AL39" i="26"/>
  <c r="V39" i="26"/>
  <c r="E39" i="26"/>
  <c r="D39" i="26"/>
  <c r="C39" i="26"/>
  <c r="A39" i="26"/>
  <c r="AL38" i="26"/>
  <c r="V38" i="26"/>
  <c r="E38" i="26"/>
  <c r="D38" i="26"/>
  <c r="C38" i="26"/>
  <c r="A38" i="26"/>
  <c r="AL37" i="26"/>
  <c r="V37" i="26"/>
  <c r="E37" i="26"/>
  <c r="F37" i="26" s="1"/>
  <c r="D37" i="26"/>
  <c r="C37" i="26"/>
  <c r="A37" i="26"/>
  <c r="AL36" i="26"/>
  <c r="V36" i="26"/>
  <c r="E36" i="26"/>
  <c r="D36" i="26"/>
  <c r="C36" i="26"/>
  <c r="A36" i="26"/>
  <c r="AL35" i="26"/>
  <c r="V35" i="26"/>
  <c r="E35" i="26"/>
  <c r="D35" i="26"/>
  <c r="C35" i="26"/>
  <c r="A35" i="26"/>
  <c r="AL34" i="26"/>
  <c r="V34" i="26"/>
  <c r="E34" i="26"/>
  <c r="D34" i="26"/>
  <c r="C34" i="26"/>
  <c r="AL33" i="26"/>
  <c r="V33" i="26"/>
  <c r="E33" i="26"/>
  <c r="D33" i="26"/>
  <c r="C33" i="26"/>
  <c r="AL32" i="26"/>
  <c r="V32" i="26"/>
  <c r="E32" i="26"/>
  <c r="D32" i="26"/>
  <c r="C32" i="26"/>
  <c r="AL31" i="26"/>
  <c r="V31" i="26"/>
  <c r="E31" i="26"/>
  <c r="D31" i="26"/>
  <c r="C31" i="26"/>
  <c r="AL30" i="26"/>
  <c r="V30" i="26"/>
  <c r="E30" i="26"/>
  <c r="D30" i="26"/>
  <c r="C30" i="26"/>
  <c r="A30" i="26"/>
  <c r="AL29" i="26"/>
  <c r="V29" i="26"/>
  <c r="E29" i="26"/>
  <c r="D29" i="26"/>
  <c r="C29" i="26"/>
  <c r="A29" i="26"/>
  <c r="AL28" i="26"/>
  <c r="V28" i="26"/>
  <c r="E28" i="26"/>
  <c r="D28" i="26"/>
  <c r="C28" i="26"/>
  <c r="A28" i="26"/>
  <c r="AL27" i="26"/>
  <c r="V27" i="26"/>
  <c r="E27" i="26"/>
  <c r="D27" i="26"/>
  <c r="C27" i="26"/>
  <c r="A27" i="26"/>
  <c r="AL26" i="26"/>
  <c r="V26" i="26"/>
  <c r="E26" i="26"/>
  <c r="D26" i="26"/>
  <c r="C26" i="26"/>
  <c r="AL25" i="26"/>
  <c r="V25" i="26"/>
  <c r="E25" i="26"/>
  <c r="D25" i="26"/>
  <c r="C25" i="26"/>
  <c r="AL24" i="26"/>
  <c r="V24" i="26"/>
  <c r="E24" i="26"/>
  <c r="D24" i="26"/>
  <c r="C24" i="26"/>
  <c r="AL23" i="26"/>
  <c r="V23" i="26"/>
  <c r="E23" i="26"/>
  <c r="D23" i="26"/>
  <c r="C23" i="26"/>
  <c r="A23" i="26"/>
  <c r="AL22" i="26"/>
  <c r="V22" i="26"/>
  <c r="E22" i="26"/>
  <c r="D22" i="26"/>
  <c r="C22" i="26"/>
  <c r="A22" i="26"/>
  <c r="AL21" i="26"/>
  <c r="V21" i="26"/>
  <c r="E21" i="26"/>
  <c r="D21" i="26"/>
  <c r="C21" i="26"/>
  <c r="A21" i="26"/>
  <c r="AL20" i="26"/>
  <c r="V20" i="26"/>
  <c r="E20" i="26"/>
  <c r="D20" i="26"/>
  <c r="C20" i="26"/>
  <c r="A20" i="26"/>
  <c r="AL19" i="26"/>
  <c r="V19" i="26"/>
  <c r="E19" i="26"/>
  <c r="D19" i="26"/>
  <c r="C19" i="26"/>
  <c r="A19" i="26"/>
  <c r="AL18" i="26"/>
  <c r="V18" i="26"/>
  <c r="E18" i="26"/>
  <c r="D18" i="26"/>
  <c r="C18" i="26"/>
  <c r="AL17" i="26"/>
  <c r="V17" i="26"/>
  <c r="E17" i="26"/>
  <c r="D17" i="26"/>
  <c r="C17" i="26"/>
  <c r="AL16" i="26"/>
  <c r="V16" i="26"/>
  <c r="E16" i="26"/>
  <c r="D16" i="26"/>
  <c r="C16" i="26"/>
  <c r="AL15" i="26"/>
  <c r="V15" i="26"/>
  <c r="E15" i="26"/>
  <c r="D15" i="26"/>
  <c r="C15" i="26"/>
  <c r="A15" i="26"/>
  <c r="AL14" i="26"/>
  <c r="V14" i="26"/>
  <c r="E14" i="26"/>
  <c r="D14" i="26"/>
  <c r="C14" i="26"/>
  <c r="A14" i="26"/>
  <c r="AL13" i="26"/>
  <c r="V13" i="26"/>
  <c r="E13" i="26"/>
  <c r="D13" i="26"/>
  <c r="C13" i="26"/>
  <c r="A13" i="26"/>
  <c r="AL12" i="26"/>
  <c r="V12" i="26"/>
  <c r="E12" i="26"/>
  <c r="D12" i="26"/>
  <c r="C12" i="26"/>
  <c r="A12" i="26"/>
  <c r="AL11" i="26"/>
  <c r="V11" i="26"/>
  <c r="E11" i="26"/>
  <c r="D11" i="26"/>
  <c r="C11" i="26"/>
  <c r="A11" i="26"/>
  <c r="AL10" i="26"/>
  <c r="V10" i="26"/>
  <c r="E10" i="26"/>
  <c r="D10" i="26"/>
  <c r="C10" i="26"/>
  <c r="AR8" i="26"/>
  <c r="AQ8" i="26"/>
  <c r="AP8" i="26"/>
  <c r="AO8" i="26"/>
  <c r="AN8" i="26"/>
  <c r="AM8" i="26"/>
  <c r="AK8" i="26"/>
  <c r="AJ8" i="26"/>
  <c r="AI8" i="26"/>
  <c r="AH8" i="26"/>
  <c r="AG8" i="26"/>
  <c r="AF8" i="26"/>
  <c r="AE8" i="26"/>
  <c r="AD8" i="26"/>
  <c r="AC8" i="26"/>
  <c r="AB8" i="26"/>
  <c r="AA8" i="26"/>
  <c r="Z8" i="26"/>
  <c r="Y8" i="26"/>
  <c r="X8" i="26"/>
  <c r="W8" i="26"/>
  <c r="AM7" i="26"/>
  <c r="W7" i="26"/>
  <c r="G7" i="26"/>
  <c r="C7" i="26"/>
  <c r="B5" i="26"/>
  <c r="B4" i="26"/>
  <c r="B3" i="26"/>
  <c r="B1" i="26"/>
  <c r="AR41" i="25"/>
  <c r="AQ12" i="6" s="1"/>
  <c r="AQ41" i="25"/>
  <c r="AP12" i="6" s="1"/>
  <c r="AP41" i="25"/>
  <c r="AO12" i="6" s="1"/>
  <c r="AO41" i="25"/>
  <c r="AN12" i="6" s="1"/>
  <c r="AN41" i="25"/>
  <c r="AM12" i="6" s="1"/>
  <c r="AM41" i="25"/>
  <c r="AL12" i="6" s="1"/>
  <c r="AK41" i="25"/>
  <c r="AJ12" i="6" s="1"/>
  <c r="AJ41" i="25"/>
  <c r="AI12" i="6" s="1"/>
  <c r="AI41" i="25"/>
  <c r="AH12" i="6" s="1"/>
  <c r="AH41" i="25"/>
  <c r="AG12" i="6" s="1"/>
  <c r="AG41" i="25"/>
  <c r="AF12" i="6" s="1"/>
  <c r="AF41" i="25"/>
  <c r="AE12" i="6" s="1"/>
  <c r="AE41" i="25"/>
  <c r="AD12" i="6" s="1"/>
  <c r="AD41" i="25"/>
  <c r="AC12" i="6" s="1"/>
  <c r="AC41" i="25"/>
  <c r="AB12" i="6" s="1"/>
  <c r="AB41" i="25"/>
  <c r="AA12" i="6" s="1"/>
  <c r="AA41" i="25"/>
  <c r="Z12" i="6" s="1"/>
  <c r="Z41" i="25"/>
  <c r="Y12" i="6" s="1"/>
  <c r="Y41" i="25"/>
  <c r="X12" i="6" s="1"/>
  <c r="X41" i="25"/>
  <c r="W12" i="6" s="1"/>
  <c r="W41" i="25"/>
  <c r="V12" i="6" s="1"/>
  <c r="U41" i="25"/>
  <c r="T12" i="6" s="1"/>
  <c r="T41" i="25"/>
  <c r="S12" i="6" s="1"/>
  <c r="S41" i="25"/>
  <c r="R41" i="25"/>
  <c r="Q12" i="6" s="1"/>
  <c r="Q41" i="25"/>
  <c r="P12" i="6" s="1"/>
  <c r="P41" i="25"/>
  <c r="O41" i="25"/>
  <c r="N12" i="6" s="1"/>
  <c r="N41" i="25"/>
  <c r="M12" i="6" s="1"/>
  <c r="M41" i="25"/>
  <c r="L41" i="25"/>
  <c r="K12" i="6" s="1"/>
  <c r="K41" i="25"/>
  <c r="J41" i="25"/>
  <c r="I12" i="6" s="1"/>
  <c r="I41" i="25"/>
  <c r="H12" i="6" s="1"/>
  <c r="H41" i="25"/>
  <c r="G12" i="6" s="1"/>
  <c r="G41" i="25"/>
  <c r="F12" i="6" s="1"/>
  <c r="AL40" i="25"/>
  <c r="V40" i="25"/>
  <c r="E40" i="25"/>
  <c r="D40" i="25"/>
  <c r="C40" i="25"/>
  <c r="AL39" i="25"/>
  <c r="V39" i="25"/>
  <c r="E39" i="25"/>
  <c r="D39" i="25"/>
  <c r="C39" i="25"/>
  <c r="A39" i="25"/>
  <c r="AL38" i="25"/>
  <c r="V38" i="25"/>
  <c r="E38" i="25"/>
  <c r="D38" i="25"/>
  <c r="C38" i="25"/>
  <c r="AL37" i="25"/>
  <c r="V37" i="25"/>
  <c r="E37" i="25"/>
  <c r="D37" i="25"/>
  <c r="C37" i="25"/>
  <c r="A37" i="25"/>
  <c r="AL36" i="25"/>
  <c r="V36" i="25"/>
  <c r="E36" i="25"/>
  <c r="F36" i="25" s="1"/>
  <c r="D36" i="25"/>
  <c r="C36" i="25"/>
  <c r="AL35" i="25"/>
  <c r="V35" i="25"/>
  <c r="E35" i="25"/>
  <c r="D35" i="25"/>
  <c r="C35" i="25"/>
  <c r="AL34" i="25"/>
  <c r="V34" i="25"/>
  <c r="E34" i="25"/>
  <c r="D34" i="25"/>
  <c r="C34" i="25"/>
  <c r="AL33" i="25"/>
  <c r="V33" i="25"/>
  <c r="E33" i="25"/>
  <c r="D33" i="25"/>
  <c r="C33" i="25"/>
  <c r="A33" i="25"/>
  <c r="AL32" i="25"/>
  <c r="V32" i="25"/>
  <c r="E32" i="25"/>
  <c r="D32" i="25"/>
  <c r="C32" i="25"/>
  <c r="AL31" i="25"/>
  <c r="V31" i="25"/>
  <c r="E31" i="25"/>
  <c r="D31" i="25"/>
  <c r="C31" i="25"/>
  <c r="A31" i="25"/>
  <c r="AL30" i="25"/>
  <c r="V30" i="25"/>
  <c r="E30" i="25"/>
  <c r="F30" i="25" s="1"/>
  <c r="D30" i="25"/>
  <c r="C30" i="25"/>
  <c r="AL29" i="25"/>
  <c r="V29" i="25"/>
  <c r="E29" i="25"/>
  <c r="D29" i="25"/>
  <c r="C29" i="25"/>
  <c r="A29" i="25"/>
  <c r="AL28" i="25"/>
  <c r="V28" i="25"/>
  <c r="E28" i="25"/>
  <c r="D28" i="25"/>
  <c r="C28" i="25"/>
  <c r="AL27" i="25"/>
  <c r="V27" i="25"/>
  <c r="E27" i="25"/>
  <c r="F27" i="25" s="1"/>
  <c r="D27" i="25"/>
  <c r="C27" i="25"/>
  <c r="AL26" i="25"/>
  <c r="V26" i="25"/>
  <c r="E26" i="25"/>
  <c r="D26" i="25"/>
  <c r="C26" i="25"/>
  <c r="AL25" i="25"/>
  <c r="V25" i="25"/>
  <c r="E25" i="25"/>
  <c r="D25" i="25"/>
  <c r="C25" i="25"/>
  <c r="AL24" i="25"/>
  <c r="V24" i="25"/>
  <c r="E24" i="25"/>
  <c r="F24" i="25" s="1"/>
  <c r="D24" i="25"/>
  <c r="C24" i="25"/>
  <c r="AL23" i="25"/>
  <c r="V23" i="25"/>
  <c r="E23" i="25"/>
  <c r="D23" i="25"/>
  <c r="C23" i="25"/>
  <c r="A23" i="25"/>
  <c r="AL22" i="25"/>
  <c r="V22" i="25"/>
  <c r="E22" i="25"/>
  <c r="D22" i="25"/>
  <c r="C22" i="25"/>
  <c r="AL21" i="25"/>
  <c r="V21" i="25"/>
  <c r="F21" i="25"/>
  <c r="E21" i="25"/>
  <c r="D21" i="25"/>
  <c r="C21" i="25"/>
  <c r="A21" i="25"/>
  <c r="AL20" i="25"/>
  <c r="V20" i="25"/>
  <c r="E20" i="25"/>
  <c r="D20" i="25"/>
  <c r="C20" i="25"/>
  <c r="AL19" i="25"/>
  <c r="V19" i="25"/>
  <c r="E19" i="25"/>
  <c r="D19" i="25"/>
  <c r="C19" i="25"/>
  <c r="AL18" i="25"/>
  <c r="V18" i="25"/>
  <c r="E18" i="25"/>
  <c r="D18" i="25"/>
  <c r="C18" i="25"/>
  <c r="AL17" i="25"/>
  <c r="V17" i="25"/>
  <c r="E17" i="25"/>
  <c r="D17" i="25"/>
  <c r="C17" i="25"/>
  <c r="A17" i="25"/>
  <c r="AL16" i="25"/>
  <c r="V16" i="25"/>
  <c r="E16" i="25"/>
  <c r="D16" i="25"/>
  <c r="C16" i="25"/>
  <c r="A16" i="25"/>
  <c r="AL15" i="25"/>
  <c r="V15" i="25"/>
  <c r="E15" i="25"/>
  <c r="D15" i="25"/>
  <c r="C15" i="25"/>
  <c r="A15" i="25"/>
  <c r="AL14" i="25"/>
  <c r="V14" i="25"/>
  <c r="E14" i="25"/>
  <c r="D14" i="25"/>
  <c r="C14" i="25"/>
  <c r="A14" i="25"/>
  <c r="AL13" i="25"/>
  <c r="V13" i="25"/>
  <c r="E13" i="25"/>
  <c r="D13" i="25"/>
  <c r="C13" i="25"/>
  <c r="A13" i="25"/>
  <c r="AL12" i="25"/>
  <c r="V12" i="25"/>
  <c r="E12" i="25"/>
  <c r="D12" i="25"/>
  <c r="D41" i="25" s="1"/>
  <c r="C12" i="6" s="1"/>
  <c r="C12" i="25"/>
  <c r="C41" i="25" s="1"/>
  <c r="B12" i="6" s="1"/>
  <c r="A12" i="25"/>
  <c r="AL11" i="25"/>
  <c r="V11" i="25"/>
  <c r="E11" i="25"/>
  <c r="D11" i="25"/>
  <c r="C11" i="25"/>
  <c r="AL10" i="25"/>
  <c r="V10" i="25"/>
  <c r="E10" i="25"/>
  <c r="F10" i="25" s="1"/>
  <c r="D10" i="25"/>
  <c r="C10" i="25"/>
  <c r="AR8" i="25"/>
  <c r="AQ8" i="25"/>
  <c r="AP8" i="25"/>
  <c r="AO8" i="25"/>
  <c r="AN8" i="25"/>
  <c r="AM8" i="25"/>
  <c r="AK8" i="25"/>
  <c r="AJ8" i="25"/>
  <c r="AI8" i="25"/>
  <c r="AH8" i="25"/>
  <c r="AG8" i="25"/>
  <c r="AF8" i="25"/>
  <c r="AE8" i="25"/>
  <c r="AD8" i="25"/>
  <c r="AC8" i="25"/>
  <c r="AB8" i="25"/>
  <c r="AA8" i="25"/>
  <c r="Z8" i="25"/>
  <c r="Y8" i="25"/>
  <c r="X8" i="25"/>
  <c r="W8" i="25"/>
  <c r="AM7" i="25"/>
  <c r="W7" i="25"/>
  <c r="G7" i="25"/>
  <c r="C7" i="25"/>
  <c r="B5" i="25"/>
  <c r="B4" i="25"/>
  <c r="B3" i="25"/>
  <c r="B1" i="25"/>
  <c r="S40" i="24"/>
  <c r="M40" i="24"/>
  <c r="J40" i="24"/>
  <c r="AL37" i="24"/>
  <c r="V37" i="24"/>
  <c r="E37" i="24"/>
  <c r="D37" i="24"/>
  <c r="C37" i="24"/>
  <c r="AL36" i="24"/>
  <c r="V36" i="24"/>
  <c r="E36" i="24"/>
  <c r="D36" i="24"/>
  <c r="C36" i="24"/>
  <c r="AL35" i="24"/>
  <c r="V35" i="24"/>
  <c r="E35" i="24"/>
  <c r="D35" i="24"/>
  <c r="C35" i="24"/>
  <c r="AL34" i="24"/>
  <c r="V34" i="24"/>
  <c r="E34" i="24"/>
  <c r="D34" i="24"/>
  <c r="C34" i="24"/>
  <c r="F34" i="24" s="1"/>
  <c r="AL33" i="24"/>
  <c r="V33" i="24"/>
  <c r="E33" i="24"/>
  <c r="D33" i="24"/>
  <c r="C33" i="24"/>
  <c r="AL32" i="24"/>
  <c r="V32" i="24"/>
  <c r="E32" i="24"/>
  <c r="D32" i="24"/>
  <c r="C32" i="24"/>
  <c r="AL31" i="24"/>
  <c r="V31" i="24"/>
  <c r="E31" i="24"/>
  <c r="D31" i="24"/>
  <c r="C31" i="24"/>
  <c r="A31" i="24"/>
  <c r="AL30" i="24"/>
  <c r="V30" i="24"/>
  <c r="E30" i="24"/>
  <c r="D30" i="24"/>
  <c r="C30" i="24"/>
  <c r="A30" i="24"/>
  <c r="AL29" i="24"/>
  <c r="V29" i="24"/>
  <c r="E29" i="24"/>
  <c r="D29" i="24"/>
  <c r="C29" i="24"/>
  <c r="AL28" i="24"/>
  <c r="V28" i="24"/>
  <c r="E28" i="24"/>
  <c r="D28" i="24"/>
  <c r="C28" i="24"/>
  <c r="AL27" i="24"/>
  <c r="V27" i="24"/>
  <c r="E27" i="24"/>
  <c r="D27" i="24"/>
  <c r="C27" i="24"/>
  <c r="AL26" i="24"/>
  <c r="V26" i="24"/>
  <c r="E26" i="24"/>
  <c r="D26" i="24"/>
  <c r="C26" i="24"/>
  <c r="AL25" i="24"/>
  <c r="V25" i="24"/>
  <c r="E25" i="24"/>
  <c r="D25" i="24"/>
  <c r="C25" i="24"/>
  <c r="A25" i="24"/>
  <c r="AL24" i="24"/>
  <c r="V24" i="24"/>
  <c r="E24" i="24"/>
  <c r="D24" i="24"/>
  <c r="C24" i="24"/>
  <c r="AL23" i="24"/>
  <c r="V23" i="24"/>
  <c r="E23" i="24"/>
  <c r="D23" i="24"/>
  <c r="C23" i="24"/>
  <c r="A23" i="24"/>
  <c r="AL22" i="24"/>
  <c r="V22" i="24"/>
  <c r="E22" i="24"/>
  <c r="D22" i="24"/>
  <c r="C22" i="24"/>
  <c r="A22" i="24"/>
  <c r="AL21" i="24"/>
  <c r="V21" i="24"/>
  <c r="E21" i="24"/>
  <c r="D21" i="24"/>
  <c r="C21" i="24"/>
  <c r="AL20" i="24"/>
  <c r="V20" i="24"/>
  <c r="E20" i="24"/>
  <c r="D20" i="24"/>
  <c r="C20" i="24"/>
  <c r="AL19" i="24"/>
  <c r="V19" i="24"/>
  <c r="E19" i="24"/>
  <c r="D19" i="24"/>
  <c r="C19" i="24"/>
  <c r="AL18" i="24"/>
  <c r="V18" i="24"/>
  <c r="E18" i="24"/>
  <c r="D18" i="24"/>
  <c r="C18" i="24"/>
  <c r="AL17" i="24"/>
  <c r="V17" i="24"/>
  <c r="E17" i="24"/>
  <c r="D17" i="24"/>
  <c r="C17" i="24"/>
  <c r="A17" i="24"/>
  <c r="AL16" i="24"/>
  <c r="V16" i="24"/>
  <c r="E16" i="24"/>
  <c r="D16" i="24"/>
  <c r="C16" i="24"/>
  <c r="AL15" i="24"/>
  <c r="V15" i="24"/>
  <c r="E15" i="24"/>
  <c r="D15" i="24"/>
  <c r="C15" i="24"/>
  <c r="A15" i="24"/>
  <c r="AL14" i="24"/>
  <c r="V14" i="24"/>
  <c r="E14" i="24"/>
  <c r="D14" i="24"/>
  <c r="C14" i="24"/>
  <c r="A14" i="24"/>
  <c r="AL13" i="24"/>
  <c r="V13" i="24"/>
  <c r="E13" i="24"/>
  <c r="D13" i="24"/>
  <c r="C13" i="24"/>
  <c r="AL12" i="24"/>
  <c r="V12" i="24"/>
  <c r="E12" i="24"/>
  <c r="D12" i="24"/>
  <c r="C12" i="24"/>
  <c r="AL11" i="24"/>
  <c r="V11" i="24"/>
  <c r="E11" i="24"/>
  <c r="D11" i="24"/>
  <c r="C11" i="24"/>
  <c r="AL10" i="24"/>
  <c r="AL39" i="24" s="1"/>
  <c r="AK11" i="6" s="1"/>
  <c r="V10" i="24"/>
  <c r="E10" i="24"/>
  <c r="D10" i="24"/>
  <c r="C10" i="24"/>
  <c r="A10" i="24"/>
  <c r="AR8" i="24"/>
  <c r="AQ8" i="24"/>
  <c r="AP8" i="24"/>
  <c r="AO8" i="24"/>
  <c r="AN8" i="24"/>
  <c r="AM8" i="24"/>
  <c r="AK8" i="24"/>
  <c r="AJ8" i="24"/>
  <c r="AI8" i="24"/>
  <c r="AH8" i="24"/>
  <c r="AG8" i="24"/>
  <c r="AF8" i="24"/>
  <c r="AE8" i="24"/>
  <c r="AD8" i="24"/>
  <c r="AC8" i="24"/>
  <c r="AB8" i="24"/>
  <c r="AA8" i="24"/>
  <c r="Z8" i="24"/>
  <c r="Y8" i="24"/>
  <c r="X8" i="24"/>
  <c r="W8" i="24"/>
  <c r="AM7" i="24"/>
  <c r="W7" i="24"/>
  <c r="G7" i="24"/>
  <c r="C7" i="24"/>
  <c r="B5" i="24"/>
  <c r="B4" i="24"/>
  <c r="B3" i="24"/>
  <c r="B1" i="24"/>
  <c r="A30" i="7"/>
  <c r="A38" i="7"/>
  <c r="B11" i="7"/>
  <c r="A11" i="7" s="1"/>
  <c r="B12" i="7"/>
  <c r="A12" i="7" s="1"/>
  <c r="B13" i="7"/>
  <c r="A13" i="7" s="1"/>
  <c r="B14" i="7"/>
  <c r="A14" i="7" s="1"/>
  <c r="B15" i="7"/>
  <c r="A15" i="7" s="1"/>
  <c r="B16" i="7"/>
  <c r="A16" i="7" s="1"/>
  <c r="B17" i="7"/>
  <c r="A17" i="7" s="1"/>
  <c r="B18" i="7"/>
  <c r="A18" i="7" s="1"/>
  <c r="B19" i="7"/>
  <c r="A19" i="7" s="1"/>
  <c r="B20" i="7"/>
  <c r="A20" i="7" s="1"/>
  <c r="B21" i="7"/>
  <c r="A21" i="7" s="1"/>
  <c r="B22" i="7"/>
  <c r="A22" i="7" s="1"/>
  <c r="B23" i="7"/>
  <c r="A23" i="7" s="1"/>
  <c r="B24" i="7"/>
  <c r="A24" i="7" s="1"/>
  <c r="B25" i="7"/>
  <c r="A25" i="7" s="1"/>
  <c r="B26" i="7"/>
  <c r="A26" i="7" s="1"/>
  <c r="B27" i="7"/>
  <c r="A27" i="7" s="1"/>
  <c r="B28" i="7"/>
  <c r="A28" i="7" s="1"/>
  <c r="B29" i="7"/>
  <c r="A29" i="7" s="1"/>
  <c r="B30" i="7"/>
  <c r="B31" i="7"/>
  <c r="A31" i="7" s="1"/>
  <c r="B32" i="7"/>
  <c r="A32" i="7" s="1"/>
  <c r="B33" i="7"/>
  <c r="A33" i="7" s="1"/>
  <c r="B34" i="7"/>
  <c r="A34" i="7" s="1"/>
  <c r="B35" i="7"/>
  <c r="A35" i="7" s="1"/>
  <c r="B36" i="7"/>
  <c r="A36" i="7" s="1"/>
  <c r="B37" i="7"/>
  <c r="A37" i="7" s="1"/>
  <c r="B38" i="7"/>
  <c r="B39" i="7"/>
  <c r="A39" i="7" s="1"/>
  <c r="B40" i="7"/>
  <c r="A40" i="7" s="1"/>
  <c r="B10" i="7"/>
  <c r="A10" i="7" s="1"/>
  <c r="B1" i="7"/>
  <c r="B1" i="19"/>
  <c r="B1" i="6"/>
  <c r="B1" i="23"/>
  <c r="B1" i="4"/>
  <c r="B1" i="3"/>
  <c r="B1" i="1"/>
  <c r="E41" i="30" l="1"/>
  <c r="V41" i="25"/>
  <c r="U12" i="6" s="1"/>
  <c r="F39" i="25"/>
  <c r="F33" i="32"/>
  <c r="AL41" i="25"/>
  <c r="AK12" i="6" s="1"/>
  <c r="C41" i="27"/>
  <c r="B14" i="6" s="1"/>
  <c r="M42" i="27"/>
  <c r="M14" i="6"/>
  <c r="AL41" i="30"/>
  <c r="F18" i="31"/>
  <c r="C40" i="31"/>
  <c r="B18" i="6" s="1"/>
  <c r="F22" i="31"/>
  <c r="F10" i="32"/>
  <c r="F20" i="32"/>
  <c r="F26" i="32"/>
  <c r="F36" i="32"/>
  <c r="S42" i="32"/>
  <c r="R19" i="6"/>
  <c r="F16" i="34"/>
  <c r="F20" i="25"/>
  <c r="J42" i="29"/>
  <c r="J16" i="6"/>
  <c r="F14" i="32"/>
  <c r="D41" i="27"/>
  <c r="C14" i="6" s="1"/>
  <c r="F31" i="24"/>
  <c r="F36" i="24"/>
  <c r="F12" i="25"/>
  <c r="F16" i="25"/>
  <c r="F19" i="25"/>
  <c r="F23" i="25"/>
  <c r="F26" i="25"/>
  <c r="F29" i="25"/>
  <c r="F32" i="25"/>
  <c r="F35" i="25"/>
  <c r="F38" i="25"/>
  <c r="S41" i="26"/>
  <c r="R13" i="6"/>
  <c r="E41" i="27"/>
  <c r="D14" i="6" s="1"/>
  <c r="F13" i="27"/>
  <c r="F16" i="27"/>
  <c r="F20" i="27"/>
  <c r="F27" i="27"/>
  <c r="F34" i="27"/>
  <c r="F38" i="27"/>
  <c r="F10" i="29"/>
  <c r="F41" i="29" s="1"/>
  <c r="E16" i="6" s="1"/>
  <c r="M42" i="29"/>
  <c r="L16" i="6"/>
  <c r="F22" i="30"/>
  <c r="F26" i="30"/>
  <c r="F40" i="30"/>
  <c r="P42" i="30"/>
  <c r="F11" i="31"/>
  <c r="F15" i="31"/>
  <c r="E41" i="32"/>
  <c r="D19" i="6" s="1"/>
  <c r="F23" i="32"/>
  <c r="F39" i="32"/>
  <c r="P42" i="32"/>
  <c r="J42" i="33"/>
  <c r="J21" i="6"/>
  <c r="V40" i="34"/>
  <c r="U20" i="6" s="1"/>
  <c r="C40" i="34"/>
  <c r="B20" i="6" s="1"/>
  <c r="F13" i="34"/>
  <c r="P42" i="33"/>
  <c r="O21" i="6"/>
  <c r="F13" i="25"/>
  <c r="M42" i="25"/>
  <c r="L12" i="6"/>
  <c r="P41" i="28"/>
  <c r="O15" i="6"/>
  <c r="F30" i="32"/>
  <c r="F23" i="34"/>
  <c r="C39" i="24"/>
  <c r="B11" i="6" s="1"/>
  <c r="F14" i="24"/>
  <c r="F24" i="24"/>
  <c r="P42" i="25"/>
  <c r="O12" i="6"/>
  <c r="C40" i="26"/>
  <c r="B13" i="6" s="1"/>
  <c r="F11" i="26"/>
  <c r="F15" i="26"/>
  <c r="F35" i="26"/>
  <c r="F39" i="26"/>
  <c r="V41" i="27"/>
  <c r="U14" i="6" s="1"/>
  <c r="P42" i="27"/>
  <c r="O14" i="6"/>
  <c r="V41" i="29"/>
  <c r="U16" i="6" s="1"/>
  <c r="F14" i="30"/>
  <c r="D40" i="31"/>
  <c r="C18" i="6" s="1"/>
  <c r="F29" i="32"/>
  <c r="F32" i="32"/>
  <c r="F35" i="32"/>
  <c r="E41" i="33"/>
  <c r="D21" i="6" s="1"/>
  <c r="S42" i="33"/>
  <c r="S21" i="6"/>
  <c r="F28" i="34"/>
  <c r="F31" i="34"/>
  <c r="F17" i="25"/>
  <c r="F33" i="25"/>
  <c r="V41" i="30"/>
  <c r="F27" i="24"/>
  <c r="D39" i="24"/>
  <c r="C11" i="6" s="1"/>
  <c r="F17" i="24"/>
  <c r="F20" i="24"/>
  <c r="F33" i="24"/>
  <c r="F11" i="25"/>
  <c r="F15" i="25"/>
  <c r="F22" i="25"/>
  <c r="F28" i="25"/>
  <c r="D40" i="26"/>
  <c r="C13" i="6" s="1"/>
  <c r="AL41" i="27"/>
  <c r="AK14" i="6" s="1"/>
  <c r="F12" i="27"/>
  <c r="F41" i="27" s="1"/>
  <c r="E14" i="6" s="1"/>
  <c r="F19" i="27"/>
  <c r="F26" i="27"/>
  <c r="F30" i="27"/>
  <c r="F33" i="27"/>
  <c r="F37" i="27"/>
  <c r="F40" i="27"/>
  <c r="C40" i="28"/>
  <c r="B15" i="6" s="1"/>
  <c r="AL41" i="29"/>
  <c r="AK16" i="6" s="1"/>
  <c r="AL41" i="32"/>
  <c r="AK19" i="6" s="1"/>
  <c r="F22" i="32"/>
  <c r="F25" i="32"/>
  <c r="F38" i="32"/>
  <c r="D41" i="32"/>
  <c r="C19" i="6" s="1"/>
  <c r="M42" i="32"/>
  <c r="M19" i="6"/>
  <c r="F10" i="33"/>
  <c r="F41" i="33" s="1"/>
  <c r="E21" i="6" s="1"/>
  <c r="M42" i="33"/>
  <c r="L21" i="6"/>
  <c r="C41" i="30"/>
  <c r="J42" i="32"/>
  <c r="I19" i="6"/>
  <c r="E39" i="24"/>
  <c r="D11" i="6" s="1"/>
  <c r="F35" i="24"/>
  <c r="F18" i="25"/>
  <c r="F41" i="25" s="1"/>
  <c r="E12" i="6" s="1"/>
  <c r="F25" i="25"/>
  <c r="F31" i="25"/>
  <c r="F34" i="25"/>
  <c r="F37" i="25"/>
  <c r="F40" i="25"/>
  <c r="F27" i="26"/>
  <c r="F31" i="26"/>
  <c r="F15" i="27"/>
  <c r="J42" i="27"/>
  <c r="I14" i="6"/>
  <c r="D40" i="28"/>
  <c r="C15" i="6" s="1"/>
  <c r="M41" i="28"/>
  <c r="L15" i="6"/>
  <c r="P42" i="29"/>
  <c r="O16" i="6"/>
  <c r="F10" i="30"/>
  <c r="F13" i="30"/>
  <c r="F17" i="30"/>
  <c r="F28" i="30"/>
  <c r="F32" i="30"/>
  <c r="S42" i="30"/>
  <c r="F27" i="31"/>
  <c r="F31" i="31"/>
  <c r="M41" i="31"/>
  <c r="L18" i="6"/>
  <c r="F28" i="32"/>
  <c r="V41" i="33"/>
  <c r="U21" i="6" s="1"/>
  <c r="D40" i="34"/>
  <c r="C20" i="6" s="1"/>
  <c r="F37" i="34"/>
  <c r="F19" i="26"/>
  <c r="F23" i="26"/>
  <c r="S42" i="29"/>
  <c r="R16" i="6"/>
  <c r="F17" i="32"/>
  <c r="M41" i="34"/>
  <c r="L20" i="6"/>
  <c r="F37" i="24"/>
  <c r="V39" i="24"/>
  <c r="U11" i="6" s="1"/>
  <c r="F16" i="24"/>
  <c r="F23" i="24"/>
  <c r="F26" i="24"/>
  <c r="F14" i="25"/>
  <c r="J42" i="25"/>
  <c r="J12" i="6"/>
  <c r="S42" i="25"/>
  <c r="R12" i="6"/>
  <c r="F11" i="27"/>
  <c r="F18" i="27"/>
  <c r="F22" i="27"/>
  <c r="F25" i="27"/>
  <c r="F29" i="27"/>
  <c r="F32" i="27"/>
  <c r="F36" i="27"/>
  <c r="S42" i="27"/>
  <c r="R14" i="6"/>
  <c r="E40" i="28"/>
  <c r="D15" i="6" s="1"/>
  <c r="F20" i="30"/>
  <c r="F24" i="30"/>
  <c r="F35" i="30"/>
  <c r="F38" i="30"/>
  <c r="F15" i="32"/>
  <c r="F31" i="32"/>
  <c r="AL41" i="33"/>
  <c r="AK21" i="6" s="1"/>
  <c r="F11" i="34"/>
  <c r="F40" i="34" s="1"/>
  <c r="E20" i="6" s="1"/>
  <c r="F36" i="34"/>
  <c r="AL40" i="34"/>
  <c r="AK20" i="6" s="1"/>
  <c r="F19" i="34"/>
  <c r="F29" i="34"/>
  <c r="F12" i="34"/>
  <c r="F15" i="34"/>
  <c r="F22" i="34"/>
  <c r="F32" i="34"/>
  <c r="F18" i="34"/>
  <c r="F25" i="34"/>
  <c r="P41" i="34"/>
  <c r="F14" i="34"/>
  <c r="F21" i="34"/>
  <c r="F34" i="34"/>
  <c r="F17" i="34"/>
  <c r="F24" i="34"/>
  <c r="F27" i="34"/>
  <c r="F30" i="34"/>
  <c r="J41" i="34"/>
  <c r="S41" i="34"/>
  <c r="F10" i="34"/>
  <c r="F20" i="34"/>
  <c r="F10" i="31"/>
  <c r="F33" i="31"/>
  <c r="V40" i="31"/>
  <c r="U18" i="6" s="1"/>
  <c r="F21" i="31"/>
  <c r="F25" i="31"/>
  <c r="F36" i="31"/>
  <c r="AL40" i="31"/>
  <c r="AK18" i="6" s="1"/>
  <c r="F13" i="31"/>
  <c r="F17" i="31"/>
  <c r="F28" i="31"/>
  <c r="F32" i="31"/>
  <c r="P41" i="31"/>
  <c r="F14" i="31"/>
  <c r="F29" i="31"/>
  <c r="F20" i="31"/>
  <c r="F24" i="31"/>
  <c r="F35" i="31"/>
  <c r="F12" i="31"/>
  <c r="F16" i="31"/>
  <c r="F19" i="31"/>
  <c r="F23" i="31"/>
  <c r="F34" i="31"/>
  <c r="J41" i="31"/>
  <c r="S41" i="31"/>
  <c r="F12" i="28"/>
  <c r="F16" i="28"/>
  <c r="F20" i="28"/>
  <c r="F24" i="28"/>
  <c r="F28" i="28"/>
  <c r="F32" i="28"/>
  <c r="F36" i="28"/>
  <c r="F11" i="28"/>
  <c r="F15" i="28"/>
  <c r="F19" i="28"/>
  <c r="F23" i="28"/>
  <c r="F27" i="28"/>
  <c r="F31" i="28"/>
  <c r="F35" i="28"/>
  <c r="F39" i="28"/>
  <c r="J41" i="28"/>
  <c r="S41" i="28"/>
  <c r="F14" i="28"/>
  <c r="F18" i="28"/>
  <c r="F22" i="28"/>
  <c r="F26" i="28"/>
  <c r="F30" i="28"/>
  <c r="F34" i="28"/>
  <c r="V40" i="28"/>
  <c r="U15" i="6" s="1"/>
  <c r="AL40" i="28"/>
  <c r="AK15" i="6" s="1"/>
  <c r="F13" i="28"/>
  <c r="F17" i="28"/>
  <c r="F21" i="28"/>
  <c r="F25" i="28"/>
  <c r="F29" i="28"/>
  <c r="F33" i="28"/>
  <c r="F37" i="28"/>
  <c r="J41" i="26"/>
  <c r="F10" i="26"/>
  <c r="F14" i="26"/>
  <c r="F18" i="26"/>
  <c r="F22" i="26"/>
  <c r="F26" i="26"/>
  <c r="F30" i="26"/>
  <c r="F34" i="26"/>
  <c r="F38" i="26"/>
  <c r="V40" i="26"/>
  <c r="U13" i="6" s="1"/>
  <c r="M41" i="26"/>
  <c r="AL40" i="26"/>
  <c r="AK13" i="6" s="1"/>
  <c r="F13" i="26"/>
  <c r="F17" i="26"/>
  <c r="F21" i="26"/>
  <c r="F25" i="26"/>
  <c r="F29" i="26"/>
  <c r="F33" i="26"/>
  <c r="F12" i="26"/>
  <c r="F16" i="26"/>
  <c r="F20" i="26"/>
  <c r="F24" i="26"/>
  <c r="F28" i="26"/>
  <c r="F32" i="26"/>
  <c r="F36" i="26"/>
  <c r="P41" i="26"/>
  <c r="F12" i="24"/>
  <c r="F19" i="24"/>
  <c r="F29" i="24"/>
  <c r="F22" i="24"/>
  <c r="F32" i="24"/>
  <c r="F15" i="24"/>
  <c r="F18" i="24"/>
  <c r="F25" i="24"/>
  <c r="F28" i="24"/>
  <c r="F11" i="24"/>
  <c r="F21" i="24"/>
  <c r="P40" i="24"/>
  <c r="F13" i="24"/>
  <c r="F30" i="24"/>
  <c r="E40" i="34"/>
  <c r="D20" i="6" s="1"/>
  <c r="F41" i="32"/>
  <c r="E19" i="6" s="1"/>
  <c r="E40" i="31"/>
  <c r="D18" i="6" s="1"/>
  <c r="E41" i="29"/>
  <c r="D16" i="6" s="1"/>
  <c r="F10" i="28"/>
  <c r="E40" i="26"/>
  <c r="D13" i="6" s="1"/>
  <c r="E41" i="25"/>
  <c r="D12" i="6" s="1"/>
  <c r="F10" i="24"/>
  <c r="F39" i="24" s="1"/>
  <c r="E11" i="6" s="1"/>
  <c r="F40" i="26" l="1"/>
  <c r="E13" i="6" s="1"/>
  <c r="F41" i="30"/>
  <c r="F40" i="28"/>
  <c r="E15" i="6" s="1"/>
  <c r="F40" i="31"/>
  <c r="E18" i="6" s="1"/>
  <c r="B5" i="23"/>
  <c r="B4" i="23"/>
  <c r="B3" i="23"/>
  <c r="H27" i="23" l="1"/>
  <c r="G27" i="23"/>
  <c r="C27" i="23"/>
  <c r="D27" i="23"/>
  <c r="E27" i="23"/>
  <c r="F27" i="23"/>
  <c r="B27" i="23"/>
  <c r="AC8" i="7" l="1"/>
  <c r="AD8" i="7"/>
  <c r="AE8" i="7"/>
  <c r="AF8" i="7"/>
  <c r="AG8" i="7"/>
  <c r="AH8" i="7"/>
  <c r="AI8" i="7"/>
  <c r="AJ8" i="7"/>
  <c r="AC41" i="7"/>
  <c r="AD41" i="7"/>
  <c r="AE41" i="7"/>
  <c r="AF41" i="7"/>
  <c r="AG41" i="7"/>
  <c r="AH41" i="7"/>
  <c r="AI41" i="7"/>
  <c r="AJ41" i="7"/>
  <c r="AO8" i="7"/>
  <c r="AP8" i="7"/>
  <c r="AQ8" i="7"/>
  <c r="AO41" i="7"/>
  <c r="AP41" i="7"/>
  <c r="AQ41" i="7"/>
  <c r="B5" i="4" l="1"/>
  <c r="B4" i="4"/>
  <c r="B7" i="19" l="1"/>
  <c r="C11" i="7"/>
  <c r="D11" i="7"/>
  <c r="E11" i="7"/>
  <c r="C12" i="7"/>
  <c r="D12" i="7"/>
  <c r="E12" i="7"/>
  <c r="C13" i="7"/>
  <c r="D13" i="7"/>
  <c r="E13" i="7"/>
  <c r="C14" i="7"/>
  <c r="D14" i="7"/>
  <c r="E14" i="7"/>
  <c r="C15" i="7"/>
  <c r="D15" i="7"/>
  <c r="E15" i="7"/>
  <c r="C16" i="7"/>
  <c r="D16" i="7"/>
  <c r="E16" i="7"/>
  <c r="C17" i="7"/>
  <c r="D17" i="7"/>
  <c r="E17" i="7"/>
  <c r="C18" i="7"/>
  <c r="D18" i="7"/>
  <c r="E18" i="7"/>
  <c r="C19" i="7"/>
  <c r="D19" i="7"/>
  <c r="E19" i="7"/>
  <c r="C20" i="7"/>
  <c r="D20" i="7"/>
  <c r="E20" i="7"/>
  <c r="C21" i="7"/>
  <c r="D21" i="7"/>
  <c r="E21" i="7"/>
  <c r="C22" i="7"/>
  <c r="D22" i="7"/>
  <c r="E22" i="7"/>
  <c r="C23" i="7"/>
  <c r="D23" i="7"/>
  <c r="E23" i="7"/>
  <c r="C24" i="7"/>
  <c r="D24" i="7"/>
  <c r="E24" i="7"/>
  <c r="C25" i="7"/>
  <c r="D25" i="7"/>
  <c r="E25" i="7"/>
  <c r="C26" i="7"/>
  <c r="D26" i="7"/>
  <c r="E26" i="7"/>
  <c r="C27" i="7"/>
  <c r="D27" i="7"/>
  <c r="E27" i="7"/>
  <c r="C28" i="7"/>
  <c r="D28" i="7"/>
  <c r="E28" i="7"/>
  <c r="C29" i="7"/>
  <c r="D29" i="7"/>
  <c r="E29" i="7"/>
  <c r="C30" i="7"/>
  <c r="D30" i="7"/>
  <c r="E30" i="7"/>
  <c r="C31" i="7"/>
  <c r="D31" i="7"/>
  <c r="E31" i="7"/>
  <c r="C32" i="7"/>
  <c r="D32" i="7"/>
  <c r="E32" i="7"/>
  <c r="C33" i="7"/>
  <c r="D33" i="7"/>
  <c r="E33" i="7"/>
  <c r="C34" i="7"/>
  <c r="D34" i="7"/>
  <c r="E34" i="7"/>
  <c r="C35" i="7"/>
  <c r="D35" i="7"/>
  <c r="E35" i="7"/>
  <c r="C36" i="7"/>
  <c r="D36" i="7"/>
  <c r="E36" i="7"/>
  <c r="C37" i="7"/>
  <c r="D37" i="7"/>
  <c r="E37" i="7"/>
  <c r="C38" i="7"/>
  <c r="D38" i="7"/>
  <c r="E38" i="7"/>
  <c r="C39" i="7"/>
  <c r="D39" i="7"/>
  <c r="E39" i="7"/>
  <c r="C40" i="7"/>
  <c r="D40" i="7"/>
  <c r="E40" i="7"/>
  <c r="D10" i="7"/>
  <c r="E10" i="7"/>
  <c r="C10" i="7"/>
  <c r="B6" i="19" l="1"/>
  <c r="B5" i="19"/>
  <c r="B4" i="19"/>
  <c r="B3" i="19"/>
  <c r="B3" i="7"/>
  <c r="B5" i="7" l="1"/>
  <c r="B5" i="6"/>
  <c r="B5" i="3"/>
  <c r="D66" i="5" l="1"/>
  <c r="E66" i="5"/>
  <c r="F66" i="5"/>
  <c r="G66" i="5"/>
  <c r="C66" i="5"/>
  <c r="B66" i="5"/>
  <c r="D50" i="5"/>
  <c r="E50" i="5"/>
  <c r="F50" i="5"/>
  <c r="G50" i="5"/>
  <c r="H50" i="5"/>
  <c r="I50" i="5"/>
  <c r="J50" i="5"/>
  <c r="K50" i="5"/>
  <c r="L50" i="5"/>
  <c r="M50" i="5"/>
  <c r="N50" i="5"/>
  <c r="O50" i="5"/>
  <c r="P50" i="5"/>
  <c r="C50" i="5"/>
  <c r="B50" i="5"/>
  <c r="C13" i="5"/>
  <c r="D13" i="5"/>
  <c r="E13" i="5"/>
  <c r="F13" i="5"/>
  <c r="B13" i="5"/>
  <c r="A13" i="5"/>
  <c r="C8" i="5"/>
  <c r="D8" i="5"/>
  <c r="E8" i="5"/>
  <c r="F8" i="5"/>
  <c r="G8" i="5"/>
  <c r="H8" i="5"/>
  <c r="I8" i="5"/>
  <c r="J8" i="5"/>
  <c r="K8" i="5"/>
  <c r="L8" i="5"/>
  <c r="M8" i="5"/>
  <c r="N8" i="5"/>
  <c r="O8" i="5"/>
  <c r="B8" i="5"/>
  <c r="A8" i="5"/>
  <c r="B3" i="4"/>
  <c r="B4" i="3" l="1"/>
  <c r="B3" i="3"/>
  <c r="G41" i="7" l="1"/>
  <c r="F10" i="7" l="1"/>
  <c r="AM7" i="7" l="1"/>
  <c r="W7" i="7"/>
  <c r="G7" i="7"/>
  <c r="C7" i="7"/>
  <c r="D37" i="5" l="1"/>
  <c r="X41" i="7"/>
  <c r="Y41" i="7"/>
  <c r="Z41" i="7"/>
  <c r="AA41" i="7"/>
  <c r="AB41" i="7"/>
  <c r="AK41" i="7"/>
  <c r="AM41" i="7"/>
  <c r="AN41" i="7"/>
  <c r="AR41" i="7"/>
  <c r="W41" i="7"/>
  <c r="B4" i="7"/>
  <c r="B4" i="6"/>
  <c r="B3" i="6"/>
  <c r="D46" i="5" l="1"/>
  <c r="D41" i="5"/>
  <c r="D39" i="5"/>
  <c r="D44" i="5"/>
  <c r="AL38" i="7"/>
  <c r="V38" i="7"/>
  <c r="F38" i="7"/>
  <c r="F11" i="7" l="1"/>
  <c r="X8" i="7"/>
  <c r="Y8" i="7"/>
  <c r="Z8" i="7"/>
  <c r="AA8" i="7"/>
  <c r="AB8" i="7"/>
  <c r="AK8" i="7"/>
  <c r="D47" i="5" l="1"/>
  <c r="D42" i="5"/>
  <c r="D40" i="5"/>
  <c r="D43" i="5"/>
  <c r="D45" i="5"/>
  <c r="B39" i="5"/>
  <c r="D38" i="5"/>
  <c r="C39" i="5"/>
  <c r="E39" i="5"/>
  <c r="D21" i="5"/>
  <c r="B21" i="5"/>
  <c r="C41" i="7"/>
  <c r="B10" i="6" s="1"/>
  <c r="C28" i="5" l="1"/>
  <c r="C27" i="5"/>
  <c r="B28" i="5"/>
  <c r="C30" i="5"/>
  <c r="B24" i="5"/>
  <c r="D22" i="5"/>
  <c r="C25" i="5"/>
  <c r="D30" i="5"/>
  <c r="D23" i="5"/>
  <c r="C22" i="5"/>
  <c r="B26" i="5"/>
  <c r="B22" i="5"/>
  <c r="C29" i="5"/>
  <c r="C31" i="5"/>
  <c r="D28" i="5"/>
  <c r="D25" i="5"/>
  <c r="B30" i="5"/>
  <c r="B25" i="5"/>
  <c r="B31" i="5"/>
  <c r="D26" i="5"/>
  <c r="B27" i="5"/>
  <c r="B29" i="5"/>
  <c r="D24" i="5"/>
  <c r="D27" i="5"/>
  <c r="D29" i="5"/>
  <c r="D31" i="5"/>
  <c r="C23" i="5"/>
  <c r="C24" i="5"/>
  <c r="B23" i="5"/>
  <c r="C26" i="5"/>
  <c r="C21" i="5"/>
  <c r="D78" i="5"/>
  <c r="E78" i="5"/>
  <c r="F78" i="5"/>
  <c r="G78" i="5"/>
  <c r="H62" i="5"/>
  <c r="I62" i="5"/>
  <c r="J62" i="5"/>
  <c r="K62" i="5"/>
  <c r="L62" i="5"/>
  <c r="M62" i="5"/>
  <c r="N62" i="5"/>
  <c r="O62" i="5"/>
  <c r="B78" i="5"/>
  <c r="C78" i="5"/>
  <c r="H61" i="5"/>
  <c r="I61" i="5"/>
  <c r="J61" i="5"/>
  <c r="K61" i="5"/>
  <c r="L61" i="5"/>
  <c r="M61" i="5"/>
  <c r="N61" i="5"/>
  <c r="O61" i="5"/>
  <c r="B77" i="5"/>
  <c r="C77" i="5"/>
  <c r="D77" i="5"/>
  <c r="E77" i="5"/>
  <c r="F77" i="5"/>
  <c r="G77" i="5"/>
  <c r="H60" i="5"/>
  <c r="I60" i="5"/>
  <c r="J60" i="5"/>
  <c r="K60" i="5"/>
  <c r="L60" i="5"/>
  <c r="M60" i="5"/>
  <c r="N60" i="5"/>
  <c r="O60" i="5"/>
  <c r="B76" i="5"/>
  <c r="C76" i="5"/>
  <c r="D76" i="5"/>
  <c r="E76" i="5"/>
  <c r="F76" i="5"/>
  <c r="G76" i="5"/>
  <c r="H59" i="5"/>
  <c r="I59" i="5"/>
  <c r="J59" i="5"/>
  <c r="K59" i="5"/>
  <c r="L59" i="5"/>
  <c r="M59" i="5"/>
  <c r="N59" i="5"/>
  <c r="O59" i="5"/>
  <c r="B75" i="5"/>
  <c r="C75" i="5"/>
  <c r="D75" i="5"/>
  <c r="E75" i="5"/>
  <c r="F75" i="5"/>
  <c r="G75" i="5"/>
  <c r="H58" i="5"/>
  <c r="I58" i="5"/>
  <c r="J58" i="5"/>
  <c r="K58" i="5"/>
  <c r="L58" i="5"/>
  <c r="M58" i="5"/>
  <c r="N58" i="5"/>
  <c r="O58" i="5"/>
  <c r="B74" i="5"/>
  <c r="C74" i="5"/>
  <c r="D74" i="5"/>
  <c r="E74" i="5"/>
  <c r="F74" i="5"/>
  <c r="G74" i="5"/>
  <c r="H57" i="5"/>
  <c r="I57" i="5"/>
  <c r="J57" i="5"/>
  <c r="K57" i="5"/>
  <c r="L57" i="5"/>
  <c r="M57" i="5"/>
  <c r="N57" i="5"/>
  <c r="O57" i="5"/>
  <c r="B73" i="5"/>
  <c r="C73" i="5"/>
  <c r="D73" i="5"/>
  <c r="E73" i="5"/>
  <c r="F73" i="5"/>
  <c r="G73" i="5"/>
  <c r="H56" i="5"/>
  <c r="I56" i="5"/>
  <c r="J56" i="5"/>
  <c r="K56" i="5"/>
  <c r="L56" i="5"/>
  <c r="M56" i="5"/>
  <c r="N56" i="5"/>
  <c r="O56" i="5"/>
  <c r="B72" i="5"/>
  <c r="C72" i="5"/>
  <c r="D72" i="5"/>
  <c r="E72" i="5"/>
  <c r="F72" i="5"/>
  <c r="G72" i="5"/>
  <c r="H55" i="5"/>
  <c r="I55" i="5"/>
  <c r="J55" i="5"/>
  <c r="K55" i="5"/>
  <c r="L55" i="5"/>
  <c r="M55" i="5"/>
  <c r="N55" i="5"/>
  <c r="O55" i="5"/>
  <c r="B71" i="5"/>
  <c r="C71" i="5"/>
  <c r="D71" i="5"/>
  <c r="E71" i="5"/>
  <c r="F71" i="5"/>
  <c r="G71" i="5"/>
  <c r="H54" i="5"/>
  <c r="I54" i="5"/>
  <c r="J54" i="5"/>
  <c r="K54" i="5"/>
  <c r="L54" i="5"/>
  <c r="M54" i="5"/>
  <c r="N54" i="5"/>
  <c r="O54" i="5"/>
  <c r="B70" i="5"/>
  <c r="C70" i="5"/>
  <c r="D70" i="5"/>
  <c r="E70" i="5"/>
  <c r="F70" i="5"/>
  <c r="G70" i="5"/>
  <c r="H53" i="5"/>
  <c r="I53" i="5"/>
  <c r="J53" i="5"/>
  <c r="K53" i="5"/>
  <c r="L53" i="5"/>
  <c r="M53" i="5"/>
  <c r="N53" i="5"/>
  <c r="O53" i="5"/>
  <c r="B69" i="5"/>
  <c r="C69" i="5"/>
  <c r="D69" i="5"/>
  <c r="E69" i="5"/>
  <c r="F69" i="5"/>
  <c r="G69" i="5"/>
  <c r="B68" i="5"/>
  <c r="C68" i="5"/>
  <c r="D68" i="5"/>
  <c r="E68" i="5"/>
  <c r="F68" i="5"/>
  <c r="G68" i="5"/>
  <c r="C52" i="5"/>
  <c r="E52" i="5"/>
  <c r="F52" i="5"/>
  <c r="G52" i="5"/>
  <c r="H52" i="5"/>
  <c r="I52" i="5"/>
  <c r="J52" i="5"/>
  <c r="K52" i="5"/>
  <c r="L52" i="5"/>
  <c r="M52" i="5"/>
  <c r="N52" i="5"/>
  <c r="O52" i="5"/>
  <c r="P52" i="5"/>
  <c r="B52" i="5"/>
  <c r="C37" i="5"/>
  <c r="B37" i="5"/>
  <c r="AL10" i="6"/>
  <c r="B67" i="5" s="1"/>
  <c r="W10" i="6"/>
  <c r="X10" i="6"/>
  <c r="D51" i="5" s="1"/>
  <c r="Y10" i="6"/>
  <c r="E51" i="5" s="1"/>
  <c r="Z10" i="6"/>
  <c r="F51" i="5" s="1"/>
  <c r="AA10" i="6"/>
  <c r="G51" i="5" s="1"/>
  <c r="AB10" i="6"/>
  <c r="H51" i="5" s="1"/>
  <c r="AC10" i="6"/>
  <c r="I51" i="5" s="1"/>
  <c r="AD10" i="6"/>
  <c r="J51" i="5" s="1"/>
  <c r="AE10" i="6"/>
  <c r="K51" i="5" s="1"/>
  <c r="AF10" i="6"/>
  <c r="L51" i="5" s="1"/>
  <c r="AG10" i="6"/>
  <c r="M51" i="5" s="1"/>
  <c r="AH10" i="6"/>
  <c r="N51" i="5" s="1"/>
  <c r="AI10" i="6"/>
  <c r="O51" i="5" s="1"/>
  <c r="AJ10" i="6"/>
  <c r="P51" i="5" s="1"/>
  <c r="V10" i="6"/>
  <c r="B51" i="5" s="1"/>
  <c r="V11" i="7"/>
  <c r="V12" i="7"/>
  <c r="V13" i="7"/>
  <c r="V14" i="7"/>
  <c r="V15" i="7"/>
  <c r="V16" i="7"/>
  <c r="V17" i="7"/>
  <c r="V18" i="7"/>
  <c r="V19" i="7"/>
  <c r="V20" i="7"/>
  <c r="V21" i="7"/>
  <c r="V22" i="7"/>
  <c r="V23" i="7"/>
  <c r="V24" i="7"/>
  <c r="V25" i="7"/>
  <c r="V26" i="7"/>
  <c r="V27" i="7"/>
  <c r="V28" i="7"/>
  <c r="V29" i="7"/>
  <c r="V30" i="7"/>
  <c r="V31" i="7"/>
  <c r="V32" i="7"/>
  <c r="V33" i="7"/>
  <c r="V34" i="7"/>
  <c r="V35" i="7"/>
  <c r="V36" i="7"/>
  <c r="V37" i="7"/>
  <c r="V39" i="7"/>
  <c r="V40" i="7"/>
  <c r="AM10" i="6"/>
  <c r="C67" i="5" s="1"/>
  <c r="AN10" i="6"/>
  <c r="D67" i="5" s="1"/>
  <c r="AO10" i="6"/>
  <c r="E67" i="5" s="1"/>
  <c r="AP10" i="6"/>
  <c r="F67" i="5" s="1"/>
  <c r="AQ10" i="6"/>
  <c r="G67" i="5" s="1"/>
  <c r="AL11" i="7"/>
  <c r="AL12" i="7"/>
  <c r="AL13" i="7"/>
  <c r="AL14" i="7"/>
  <c r="AL15" i="7"/>
  <c r="AL16" i="7"/>
  <c r="AL17" i="7"/>
  <c r="AL18" i="7"/>
  <c r="AL19" i="7"/>
  <c r="AL20" i="7"/>
  <c r="AL21" i="7"/>
  <c r="AL22" i="7"/>
  <c r="AL23" i="7"/>
  <c r="AL24" i="7"/>
  <c r="AL25" i="7"/>
  <c r="AL26" i="7"/>
  <c r="AL27" i="7"/>
  <c r="AL28" i="7"/>
  <c r="AL29" i="7"/>
  <c r="AL30" i="7"/>
  <c r="AL31" i="7"/>
  <c r="AL32" i="7"/>
  <c r="AL33" i="7"/>
  <c r="AL34" i="7"/>
  <c r="AL35" i="7"/>
  <c r="AL36" i="7"/>
  <c r="AL37" i="7"/>
  <c r="AL39" i="7"/>
  <c r="AL40" i="7"/>
  <c r="AL10" i="7"/>
  <c r="V10" i="7"/>
  <c r="F10" i="6"/>
  <c r="B36" i="5" s="1"/>
  <c r="H41" i="7"/>
  <c r="I41" i="7"/>
  <c r="J41" i="7"/>
  <c r="K41" i="7"/>
  <c r="J10" i="6" s="1"/>
  <c r="L41" i="7"/>
  <c r="K10" i="6" s="1"/>
  <c r="M41" i="7"/>
  <c r="P41" i="7"/>
  <c r="Q41" i="7"/>
  <c r="P10" i="6" s="1"/>
  <c r="R41" i="7"/>
  <c r="Q10" i="6" s="1"/>
  <c r="S41" i="7"/>
  <c r="T41" i="7"/>
  <c r="S10" i="6" s="1"/>
  <c r="U41" i="7"/>
  <c r="T10" i="6" s="1"/>
  <c r="AN8" i="7"/>
  <c r="AR8" i="7"/>
  <c r="AM8" i="7"/>
  <c r="P58" i="5" l="1"/>
  <c r="E53" i="5"/>
  <c r="C38" i="5"/>
  <c r="G54" i="5"/>
  <c r="F55" i="5"/>
  <c r="D57" i="5"/>
  <c r="B43" i="5"/>
  <c r="G58" i="5"/>
  <c r="B59" i="5"/>
  <c r="E60" i="5"/>
  <c r="C45" i="5"/>
  <c r="P61" i="5"/>
  <c r="G62" i="5"/>
  <c r="G55" i="5"/>
  <c r="C59" i="5"/>
  <c r="F60" i="5"/>
  <c r="D53" i="5"/>
  <c r="F54" i="5"/>
  <c r="E55" i="5"/>
  <c r="C40" i="5"/>
  <c r="P56" i="5"/>
  <c r="C57" i="5"/>
  <c r="F58" i="5"/>
  <c r="D60" i="5"/>
  <c r="B46" i="5"/>
  <c r="G61" i="5"/>
  <c r="F62" i="5"/>
  <c r="B40" i="5"/>
  <c r="C42" i="5"/>
  <c r="C53" i="5"/>
  <c r="E54" i="5"/>
  <c r="D55" i="5"/>
  <c r="B41" i="5"/>
  <c r="G56" i="5"/>
  <c r="B57" i="5"/>
  <c r="E58" i="5"/>
  <c r="C43" i="5"/>
  <c r="P59" i="5"/>
  <c r="C60" i="5"/>
  <c r="F61" i="5"/>
  <c r="E62" i="5"/>
  <c r="C47" i="5"/>
  <c r="F53" i="5"/>
  <c r="P54" i="5"/>
  <c r="B56" i="5"/>
  <c r="E57" i="5"/>
  <c r="B53" i="5"/>
  <c r="D54" i="5"/>
  <c r="C55" i="5"/>
  <c r="F56" i="5"/>
  <c r="D58" i="5"/>
  <c r="B44" i="5"/>
  <c r="G59" i="5"/>
  <c r="B60" i="5"/>
  <c r="E61" i="5"/>
  <c r="C46" i="5"/>
  <c r="D62" i="5"/>
  <c r="P62" i="5"/>
  <c r="C54" i="5"/>
  <c r="B55" i="5"/>
  <c r="E56" i="5"/>
  <c r="C41" i="5"/>
  <c r="P57" i="5"/>
  <c r="C58" i="5"/>
  <c r="F59" i="5"/>
  <c r="D61" i="5"/>
  <c r="B47" i="5"/>
  <c r="C62" i="5"/>
  <c r="P53" i="5"/>
  <c r="B54" i="5"/>
  <c r="D56" i="5"/>
  <c r="B42" i="5"/>
  <c r="G57" i="5"/>
  <c r="B58" i="5"/>
  <c r="E59" i="5"/>
  <c r="C44" i="5"/>
  <c r="P60" i="5"/>
  <c r="C61" i="5"/>
  <c r="B62" i="5"/>
  <c r="B38" i="5"/>
  <c r="G53" i="5"/>
  <c r="P55" i="5"/>
  <c r="C56" i="5"/>
  <c r="F57" i="5"/>
  <c r="D59" i="5"/>
  <c r="B45" i="5"/>
  <c r="G60" i="5"/>
  <c r="B61" i="5"/>
  <c r="D52" i="5"/>
  <c r="C51" i="5"/>
  <c r="O10" i="6"/>
  <c r="G36" i="5" s="1"/>
  <c r="P42" i="7"/>
  <c r="I10" i="6"/>
  <c r="J42" i="7"/>
  <c r="L10" i="6"/>
  <c r="L22" i="6" s="1"/>
  <c r="R10" i="6"/>
  <c r="R22" i="6" s="1"/>
  <c r="S42" i="7"/>
  <c r="H10" i="6"/>
  <c r="G10" i="6"/>
  <c r="C36" i="5" s="1"/>
  <c r="H47" i="5"/>
  <c r="F46" i="5"/>
  <c r="F42" i="5"/>
  <c r="G39" i="5"/>
  <c r="H37" i="5"/>
  <c r="H46" i="5"/>
  <c r="H45" i="5"/>
  <c r="F43" i="5"/>
  <c r="H42" i="5"/>
  <c r="H41" i="5"/>
  <c r="E40" i="5"/>
  <c r="H39" i="5"/>
  <c r="E38" i="5"/>
  <c r="G37" i="5"/>
  <c r="E37" i="5"/>
  <c r="G38" i="5"/>
  <c r="G40" i="5"/>
  <c r="E41" i="5"/>
  <c r="G44" i="5"/>
  <c r="E45" i="5"/>
  <c r="E47" i="5"/>
  <c r="G41" i="5"/>
  <c r="E42" i="5"/>
  <c r="G45" i="5"/>
  <c r="E46" i="5"/>
  <c r="G47" i="5"/>
  <c r="H43" i="5"/>
  <c r="F44" i="5"/>
  <c r="F40" i="5"/>
  <c r="F37" i="5"/>
  <c r="F39" i="5"/>
  <c r="G42" i="5"/>
  <c r="E43" i="5"/>
  <c r="G46" i="5"/>
  <c r="F38" i="5"/>
  <c r="H38" i="5"/>
  <c r="H40" i="5"/>
  <c r="F41" i="5"/>
  <c r="H44" i="5"/>
  <c r="F45" i="5"/>
  <c r="F47" i="5"/>
  <c r="E36" i="5"/>
  <c r="G43" i="5"/>
  <c r="E44" i="5"/>
  <c r="AL41" i="7"/>
  <c r="V41" i="7"/>
  <c r="I21" i="23"/>
  <c r="I17" i="23"/>
  <c r="I14" i="23"/>
  <c r="E37" i="23"/>
  <c r="P22" i="6"/>
  <c r="AK10" i="6"/>
  <c r="F39" i="23"/>
  <c r="C38" i="23"/>
  <c r="I20" i="23"/>
  <c r="I19" i="23"/>
  <c r="I18" i="23"/>
  <c r="F36" i="23"/>
  <c r="H35" i="23"/>
  <c r="AO22" i="6"/>
  <c r="D14" i="5" s="1"/>
  <c r="G34" i="23"/>
  <c r="I16" i="23"/>
  <c r="I15" i="23"/>
  <c r="T22" i="6"/>
  <c r="H33" i="23"/>
  <c r="AF22" i="6"/>
  <c r="K9" i="5" s="1"/>
  <c r="X22" i="6"/>
  <c r="C9" i="5" s="1"/>
  <c r="J22" i="6"/>
  <c r="G32" i="23"/>
  <c r="Q22" i="6"/>
  <c r="AQ22" i="6"/>
  <c r="F14" i="5" s="1"/>
  <c r="AP22" i="6"/>
  <c r="E14" i="5" s="1"/>
  <c r="AJ22" i="6"/>
  <c r="O9" i="5" s="1"/>
  <c r="AB22" i="6"/>
  <c r="G9" i="5" s="1"/>
  <c r="AI22" i="6"/>
  <c r="N9" i="5" s="1"/>
  <c r="AA22" i="6"/>
  <c r="F9" i="5" s="1"/>
  <c r="AH22" i="6"/>
  <c r="M9" i="5" s="1"/>
  <c r="AG22" i="6"/>
  <c r="L9" i="5" s="1"/>
  <c r="Y22" i="6"/>
  <c r="D9" i="5" s="1"/>
  <c r="C31" i="23"/>
  <c r="Z22" i="6"/>
  <c r="E9" i="5" s="1"/>
  <c r="S22" i="6"/>
  <c r="K22" i="6"/>
  <c r="AM22" i="6"/>
  <c r="B14" i="5" s="1"/>
  <c r="AL22" i="6"/>
  <c r="A14" i="5" s="1"/>
  <c r="I12" i="23"/>
  <c r="G30" i="23"/>
  <c r="AE22" i="6"/>
  <c r="J9" i="5" s="1"/>
  <c r="W22" i="6"/>
  <c r="AN22" i="6"/>
  <c r="C14" i="5" s="1"/>
  <c r="AD22" i="6"/>
  <c r="I9" i="5" s="1"/>
  <c r="AC22" i="6"/>
  <c r="H9" i="5" s="1"/>
  <c r="F22" i="6"/>
  <c r="E4" i="5" s="1"/>
  <c r="V22" i="6"/>
  <c r="A9" i="5" s="1"/>
  <c r="D36" i="23" l="1"/>
  <c r="C35" i="23"/>
  <c r="B31" i="23"/>
  <c r="F32" i="23"/>
  <c r="D31" i="23"/>
  <c r="E36" i="23"/>
  <c r="G15" i="23"/>
  <c r="G36" i="23"/>
  <c r="H36" i="23"/>
  <c r="F37" i="23"/>
  <c r="L21" i="23"/>
  <c r="M20" i="23"/>
  <c r="C36" i="23"/>
  <c r="B36" i="23"/>
  <c r="K21" i="23"/>
  <c r="J16" i="23"/>
  <c r="D39" i="23"/>
  <c r="H17" i="23"/>
  <c r="E31" i="23"/>
  <c r="G38" i="23"/>
  <c r="G31" i="23"/>
  <c r="B38" i="23"/>
  <c r="F34" i="23"/>
  <c r="M16" i="23"/>
  <c r="J20" i="23"/>
  <c r="E35" i="23"/>
  <c r="G35" i="23"/>
  <c r="G21" i="23"/>
  <c r="K16" i="23"/>
  <c r="F38" i="23"/>
  <c r="G20" i="23"/>
  <c r="F31" i="23"/>
  <c r="M21" i="23"/>
  <c r="M12" i="23"/>
  <c r="H21" i="23"/>
  <c r="G37" i="23"/>
  <c r="H37" i="23"/>
  <c r="G16" i="23"/>
  <c r="B32" i="23"/>
  <c r="E38" i="23"/>
  <c r="H31" i="23"/>
  <c r="K20" i="23"/>
  <c r="H32" i="23"/>
  <c r="C32" i="23"/>
  <c r="L16" i="23"/>
  <c r="G39" i="23"/>
  <c r="O22" i="6"/>
  <c r="O23" i="6" s="1"/>
  <c r="G19" i="23"/>
  <c r="L20" i="23"/>
  <c r="J15" i="23"/>
  <c r="B30" i="23"/>
  <c r="F30" i="23"/>
  <c r="L14" i="23"/>
  <c r="J17" i="23"/>
  <c r="H14" i="23"/>
  <c r="J12" i="23"/>
  <c r="I13" i="23"/>
  <c r="J13" i="23"/>
  <c r="G13" i="23"/>
  <c r="H13" i="23"/>
  <c r="C33" i="23"/>
  <c r="G12" i="23"/>
  <c r="D38" i="23"/>
  <c r="H34" i="23"/>
  <c r="H20" i="23"/>
  <c r="F33" i="23"/>
  <c r="C37" i="23"/>
  <c r="B34" i="23"/>
  <c r="D32" i="23"/>
  <c r="H16" i="23"/>
  <c r="F35" i="23"/>
  <c r="E32" i="23"/>
  <c r="H38" i="23"/>
  <c r="M17" i="23"/>
  <c r="K15" i="23"/>
  <c r="H12" i="23"/>
  <c r="G14" i="23"/>
  <c r="H18" i="23"/>
  <c r="E34" i="23"/>
  <c r="E30" i="23"/>
  <c r="B39" i="23"/>
  <c r="K19" i="23"/>
  <c r="K12" i="23"/>
  <c r="M15" i="23"/>
  <c r="L15" i="23"/>
  <c r="C39" i="23"/>
  <c r="J18" i="23"/>
  <c r="H15" i="23"/>
  <c r="H39" i="23"/>
  <c r="L17" i="23"/>
  <c r="B33" i="23"/>
  <c r="E39" i="23"/>
  <c r="G33" i="23"/>
  <c r="J21" i="23"/>
  <c r="L19" i="23"/>
  <c r="G17" i="23"/>
  <c r="J19" i="23"/>
  <c r="K14" i="23"/>
  <c r="L18" i="23"/>
  <c r="H30" i="23"/>
  <c r="G18" i="23"/>
  <c r="J14" i="23"/>
  <c r="C34" i="23"/>
  <c r="H19" i="23"/>
  <c r="M19" i="23"/>
  <c r="K17" i="23"/>
  <c r="K13" i="23"/>
  <c r="B35" i="23"/>
  <c r="D33" i="23"/>
  <c r="E33" i="23"/>
  <c r="B37" i="23"/>
  <c r="D35" i="23"/>
  <c r="L13" i="23"/>
  <c r="C30" i="23"/>
  <c r="D37" i="23"/>
  <c r="L12" i="23"/>
  <c r="M13" i="23"/>
  <c r="D30" i="23"/>
  <c r="M18" i="23"/>
  <c r="K18" i="23"/>
  <c r="D34" i="23"/>
  <c r="M14" i="23"/>
  <c r="G22" i="6"/>
  <c r="F4" i="5" s="1"/>
  <c r="B29" i="23"/>
  <c r="F29" i="23"/>
  <c r="H29" i="23"/>
  <c r="C29" i="23"/>
  <c r="E29" i="23"/>
  <c r="G29" i="23"/>
  <c r="D29" i="23"/>
  <c r="G28" i="23"/>
  <c r="H28" i="23"/>
  <c r="F28" i="23"/>
  <c r="B28" i="23"/>
  <c r="E28" i="23"/>
  <c r="D28" i="23"/>
  <c r="C28" i="23"/>
  <c r="B9" i="5"/>
  <c r="I11" i="23"/>
  <c r="H11" i="23"/>
  <c r="J11" i="23"/>
  <c r="L11" i="23"/>
  <c r="M11" i="23"/>
  <c r="G11" i="23"/>
  <c r="K11" i="23"/>
  <c r="H22" i="6"/>
  <c r="G4" i="5" s="1"/>
  <c r="D36" i="5"/>
  <c r="I22" i="6"/>
  <c r="I23" i="6" s="1"/>
  <c r="R23" i="6"/>
  <c r="H36" i="5"/>
  <c r="K4" i="5"/>
  <c r="AK22" i="6"/>
  <c r="J4" i="5" l="1"/>
  <c r="H4" i="5"/>
  <c r="B40" i="23"/>
  <c r="D40" i="23"/>
  <c r="G40" i="23"/>
  <c r="H40" i="23"/>
  <c r="E40" i="23"/>
  <c r="F40" i="23"/>
  <c r="C40" i="23"/>
  <c r="W8" i="7"/>
  <c r="F23" i="7" l="1"/>
  <c r="D11" i="23" l="1"/>
  <c r="B11" i="23"/>
  <c r="C11" i="23"/>
  <c r="N41" i="7"/>
  <c r="O41" i="7"/>
  <c r="N10" i="6" s="1"/>
  <c r="F12" i="7"/>
  <c r="F13" i="7"/>
  <c r="F14" i="7"/>
  <c r="F15" i="7"/>
  <c r="F16" i="7"/>
  <c r="F17" i="7"/>
  <c r="F18" i="7"/>
  <c r="F19" i="7"/>
  <c r="F20" i="7"/>
  <c r="F21" i="7"/>
  <c r="F22" i="7"/>
  <c r="F24" i="7"/>
  <c r="F25" i="7"/>
  <c r="F26" i="7"/>
  <c r="F27" i="7"/>
  <c r="F28" i="7"/>
  <c r="F29" i="7"/>
  <c r="F30" i="7"/>
  <c r="F31" i="7"/>
  <c r="F32" i="7"/>
  <c r="F33" i="7"/>
  <c r="F34" i="7"/>
  <c r="F35" i="7"/>
  <c r="F36" i="7"/>
  <c r="F37" i="7"/>
  <c r="F39" i="7"/>
  <c r="F40" i="7"/>
  <c r="E41" i="7"/>
  <c r="D10" i="6" s="1"/>
  <c r="D41" i="7"/>
  <c r="C10" i="6" s="1"/>
  <c r="B15" i="23" l="1"/>
  <c r="D15" i="23"/>
  <c r="C15" i="23"/>
  <c r="B17" i="23"/>
  <c r="C17" i="23"/>
  <c r="D17" i="23"/>
  <c r="C19" i="23"/>
  <c r="D19" i="23"/>
  <c r="B19" i="23"/>
  <c r="D20" i="5"/>
  <c r="C20" i="5"/>
  <c r="M10" i="6"/>
  <c r="U10" i="6" s="1"/>
  <c r="M42" i="7"/>
  <c r="F36" i="5"/>
  <c r="D22" i="6"/>
  <c r="N22" i="6"/>
  <c r="C22" i="6"/>
  <c r="F41" i="7"/>
  <c r="D16" i="23" l="1"/>
  <c r="C16" i="23"/>
  <c r="B16" i="23"/>
  <c r="C18" i="23"/>
  <c r="B18" i="23"/>
  <c r="D18" i="23"/>
  <c r="B20" i="23"/>
  <c r="D20" i="23"/>
  <c r="C20" i="23"/>
  <c r="C21" i="23"/>
  <c r="D21" i="23"/>
  <c r="B21" i="23"/>
  <c r="B14" i="23"/>
  <c r="D14" i="23"/>
  <c r="C14" i="23"/>
  <c r="D12" i="23"/>
  <c r="C12" i="23"/>
  <c r="B12" i="23"/>
  <c r="D13" i="23"/>
  <c r="B13" i="23"/>
  <c r="C13" i="23"/>
  <c r="U22" i="6"/>
  <c r="K10" i="23"/>
  <c r="M10" i="23"/>
  <c r="H10" i="23"/>
  <c r="I10" i="23"/>
  <c r="L10" i="23"/>
  <c r="G10" i="23"/>
  <c r="J10" i="23"/>
  <c r="C4" i="5"/>
  <c r="B4" i="5"/>
  <c r="M22" i="6"/>
  <c r="L23" i="6" s="1"/>
  <c r="I4" i="5" l="1"/>
  <c r="M22" i="23"/>
  <c r="H22" i="23"/>
  <c r="K22" i="23"/>
  <c r="I22" i="23"/>
  <c r="L22" i="23"/>
  <c r="G22" i="23"/>
  <c r="J22" i="23"/>
  <c r="B20" i="5"/>
  <c r="B22" i="6"/>
  <c r="E10" i="6"/>
  <c r="E22" i="6" s="1"/>
  <c r="D22" i="23" l="1"/>
  <c r="C22" i="23"/>
  <c r="B10" i="23"/>
  <c r="D10" i="23"/>
  <c r="C10" i="23"/>
  <c r="A4" i="5"/>
  <c r="B22" i="23"/>
</calcChain>
</file>

<file path=xl/sharedStrings.xml><?xml version="1.0" encoding="utf-8"?>
<sst xmlns="http://schemas.openxmlformats.org/spreadsheetml/2006/main" count="745" uniqueCount="147">
  <si>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</si>
  <si>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</si>
  <si>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</si>
  <si>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</si>
  <si>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</si>
  <si>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</si>
  <si>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</si>
  <si>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</si>
  <si>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</si>
  <si>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</si>
  <si>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</si>
  <si>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</si>
  <si>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</si>
  <si>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</si>
  <si>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</si>
  <si>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</si>
  <si>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</si>
  <si>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</si>
  <si>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Monat </t>
  </si>
  <si>
    <t xml:space="preserve">Gesamt </t>
  </si>
  <si>
    <t>Wochentag</t>
  </si>
  <si>
    <t xml:space="preserve">Datum </t>
  </si>
  <si>
    <t>Leistungsart:</t>
  </si>
  <si>
    <t>Stadtraum/stadtweit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</si>
  <si>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</si>
  <si>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</si>
  <si>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</si>
  <si>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</si>
  <si>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</si>
  <si>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</si>
  <si>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</si>
  <si>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</si>
  <si>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</si>
  <si>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</si>
  <si>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</si>
  <si>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</si>
  <si>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</si>
  <si>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</si>
  <si>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</si>
  <si>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</si>
  <si>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</si>
  <si>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</si>
  <si>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</si>
  <si>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</si>
  <si>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</si>
  <si>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</si>
  <si>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</si>
  <si>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</si>
  <si>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</si>
  <si>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</si>
  <si>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</si>
  <si>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Bemerkungen</t>
  </si>
  <si>
    <t>Laufzeit:</t>
  </si>
  <si>
    <t>Aktenzeichen:</t>
  </si>
  <si>
    <t>Einzelarbeit</t>
  </si>
  <si>
    <t>offenes Angebot</t>
  </si>
  <si>
    <t>Gruppenangebot</t>
  </si>
  <si>
    <t>Beteiligungsprojekt</t>
  </si>
  <si>
    <t>Angebot in Kooperation</t>
  </si>
  <si>
    <t>Ausflug/Exkursion</t>
  </si>
  <si>
    <t>Fahrt mit Übernachtung</t>
  </si>
  <si>
    <t>selbstverwalteten Gruppen</t>
  </si>
  <si>
    <t>Veranstaltungen</t>
  </si>
  <si>
    <t xml:space="preserve">Nutzung durch Gemeinwesen </t>
  </si>
  <si>
    <t>geförderten VzÄ des Jugendamtes:</t>
  </si>
  <si>
    <t xml:space="preserve">drittmittelgeförderte VzÄ: </t>
  </si>
  <si>
    <t>Bei Rückfragen wenden Sie sich bitte an die zuständigen Sachbearbeiter:innen der Abteilung Kinder-, Jugend- und Familienförderung.</t>
  </si>
  <si>
    <t>Stadtraum/stadtweit:</t>
  </si>
  <si>
    <t>Einrichtung/Dienst:</t>
  </si>
  <si>
    <t>Summe Altersgruppen</t>
  </si>
  <si>
    <t>Nutzende nach Altersgruppe</t>
  </si>
  <si>
    <t>Nutzende nach Inhalt/Methode</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</si>
  <si>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</si>
  <si>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Weiterführende Informationen finden Sie auch unter folgendem Link: </t>
  </si>
  <si>
    <t>Zur besseren Handhabung kann man im aktuellen Statistiktool nicht benötigte Spalten ausblenden lassen (rechte Maustaste --&gt; Ausblenden).</t>
  </si>
  <si>
    <t>:</t>
  </si>
  <si>
    <t>Verwendung des Genderdoppelpunktes als gendersensible Schreibweise, um geschlechtliche Vielfalt abzubilden und als Ausdruck der Unabgeschlossenheit von Geschlecht</t>
  </si>
  <si>
    <t>Alter</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</si>
  <si>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</si>
  <si>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</si>
  <si>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</si>
  <si>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</si>
  <si>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</si>
  <si>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</si>
  <si>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</si>
  <si>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</si>
  <si>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</si>
  <si>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Nutzungen nach Inhalt und Methode</t>
  </si>
  <si>
    <t>hier Erfassung der tatsächlichen Nutzungen differenziert nach den einzelnen Inhalten und Methoden (Mehrfachangaben sind möglich)</t>
  </si>
  <si>
    <t>Anzahl</t>
  </si>
  <si>
    <t>digitale Nutzung</t>
  </si>
  <si>
    <t>Bemerkungen/Hinweise</t>
  </si>
  <si>
    <t>bitte diese Spalten nutzen, um Angebote, Veranstaltungen usw. konkret zu benennen bzw. für Hinweis zu besonderen Vorkommnissen, z.B. Havarie, größere Umbaumaßnahme</t>
  </si>
  <si>
    <t>individuelle Beratung und Begleitung einzelner Personen innerhalb der Zielgruppe (auch digitale Nutzung), hierzu zählt auch die Begleitung von jungen Menschen, die gemeinnützige Arbeitsstunden ableisten, z. B. Erst-Beratung zur Beantragung von Unterstützungsleistungen und Ausfüllhilfe, Welcomebesuche in Familien mit Neugeborenen</t>
  </si>
  <si>
    <t>selbstverwaltete Gruppen</t>
  </si>
  <si>
    <t>Statistiktool abgestimmt in der FAG Familienbildung: siehe Protokoll vom 4. November 2021</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</si>
  <si>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</si>
  <si>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</si>
  <si>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pädagogisch begleitetes Angebot auf freiwilliger Basis, ohne Anmeldung, ohne feste Angebotsdauer (außer Öffnungszeit) und ohne festen Nutzendenkreis (auch digitale Nutzung)</t>
  </si>
  <si>
    <t>Angebot in Zusammenarbeit mit anderen Einrichtungen der Kinder- und Jugendhilfe, gemeinnützigen Vereinen, Netzwerkpartner u.a.</t>
  </si>
  <si>
    <t>begleitete Gruppenaktivität außerhalb der Einrichtung ohne Übernachtung</t>
  </si>
  <si>
    <t>begleitete Gruppenaktivität außerhalb der Einrichtung mit Übernachtung, z. B. Ferienfahrt, erlebnispädagogische Maßnahme, Bildungsfahrt, Besuch von Veranstaltungen</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</si>
  <si>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</si>
  <si>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Für weitergehende Hinweise und Ausführungen sowie Berechnungen kann das leere Tabellenblatt (Ergänzungen) am Ende des Statistiktools genutzt werden. (Einige Funktionen sind technischbedingt nicht möglich.)</t>
  </si>
  <si>
    <t>Nutzung der Einrichtung durch externe Veranstalter:innen,  ohne private Vermietung für Feste und Feiern</t>
  </si>
  <si>
    <t>Deckblatt</t>
  </si>
  <si>
    <t>Diagramme Jahr</t>
  </si>
  <si>
    <t>Diagramme Monat</t>
  </si>
  <si>
    <t>Relative Zahlen</t>
  </si>
  <si>
    <t>Jahresübersicht</t>
  </si>
  <si>
    <t>Ergänzungen zum Statistiktool</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</si>
  <si>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</si>
  <si>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</si>
  <si>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</si>
  <si>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</si>
  <si>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</si>
  <si>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</si>
  <si>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</si>
  <si>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</si>
  <si>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</si>
  <si>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</si>
  <si>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</si>
  <si>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</si>
  <si>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</si>
  <si>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</si>
  <si>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</si>
  <si>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</si>
  <si>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</si>
  <si>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</si>
  <si>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</si>
  <si>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https://jugendinfoservice.dresden.de/de/fachkraefteportal/jugendhilfeplanung/faqs/faq-statistik-und-sachberichte.php</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</si>
  <si>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</si>
  <si>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tin* bedeutet trans, inter oder nicht-binäre Menschen und * (Asterisk) meint andere Geschlechter oder Geschlechtsidentitäten</t>
  </si>
  <si>
    <t>sofern nicht konkret abgefragt, erfolgt dies durch eine Fremdeinschätzung der in den Einrichtungen und Diensten tätigen Menschen (u.a. Fachkräfte, Praktikant:innen, Ehrenamtliche, Honorarkräfte) Achtung! Eine Erfassung der Nutzungen erfolgt nur 1x pro Tag.</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</si>
  <si>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</si>
  <si>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hier nur Erfassung der Anzahl der Angebote, Nutzungen werden nicht in den Kategorien Geschlecht und Alter erfasst</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</si>
  <si>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</si>
  <si>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zeitlich abgeschlossenes, speziell geplantes Angebot mit dem Fokus auf die Beteiligung der Zielgruppe bei der Planung und Durchführung (auch digitale Nutzung); die Beteiligung im Sinne der Querschnittsaufgabe ist hiermit nicht gemeint</t>
  </si>
  <si>
    <t>selbstverwaltete Gruppe ist eine eigenständige Nutzung der Räumlichkeit durch die Zielgruppe der Einrichtungen und Dienste</t>
  </si>
  <si>
    <t>t*</t>
  </si>
  <si>
    <t>Nutzungen nach Geschlecht</t>
  </si>
  <si>
    <t>Nutzungen nach Altersgruppen</t>
  </si>
  <si>
    <t>Stadtraum 5 - Mickten, Kaditz, Trachau</t>
  </si>
  <si>
    <t>Stadtraum 12 - Niedersedlitz, Leubnitz, Strehlen (ohne Sternhäuser, Am Koitschgraben)</t>
  </si>
  <si>
    <t>Nutzende ab dem 27. Geburtstag</t>
  </si>
  <si>
    <t>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0-13 Jahre wird nach Absprache mit der FAG Familienbildung nicht in Geschlechterkategorien unterteilt.</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</si>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</sst>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34"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u/>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b/>
      <sz val="9"/>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9"/>
      <name val="Calibri"/>
      <family val="2"/>
      <scheme val="minor"/>
    </font>
    <font>
      <u/>
      <sz val="11"/>
      <color theme="10"/>
      <name val="Arial"/>
      <family val="2"/>
    </font>
    <font>
      <u/>
      <sz val="11"/>
      <color theme="10"/>
      <name val="Calibri"/>
      <family val="2"/>
      <scheme val="minor"/>
    </font>
    <font>
      <b/>
      <sz val="14"/>
      <color theme="1"/>
      <name val="Calibri"/>
      <family val="2"/>
      <scheme val="minor"/>
    </font>
    <font>
      <b/>
      <sz val="11"/>
      <color theme="1"/>
      <name val="Calibri"/>
      <family val="2"/>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4" fillId="0" borderId="0"/>
    <xf numFmtId="164" fontId="17" fillId="0" borderId="0" applyFont="0" applyFill="0" applyBorder="0" applyAlignment="0" applyProtection="0"/>
    <xf numFmtId="9" fontId="17" fillId="0" borderId="0" applyFont="0" applyFill="0" applyBorder="0" applyAlignment="0" applyProtection="0"/>
    <xf numFmtId="0" fontId="30" fillId="0" borderId="0" applyNumberFormat="0" applyFill="0" applyBorder="0" applyAlignment="0" applyProtection="0"/>
  </cellStyleXfs>
  <cellXfs count="300">
    <xf numFmtId="0" fontId="0" fillId="0" borderId="0" xfId="0"/>
    <xf numFmtId="0" fontId="13" fillId="0" borderId="0" xfId="0" applyFont="1"/>
    <xf numFmtId="165" fontId="13" fillId="0" borderId="0" xfId="0" applyNumberFormat="1" applyFont="1"/>
    <xf numFmtId="0" fontId="25" fillId="0" borderId="20" xfId="0" applyFont="1" applyBorder="1" applyProtection="1">
      <protection locked="0"/>
    </xf>
    <xf numFmtId="0" fontId="13" fillId="0" borderId="21" xfId="0" applyFont="1" applyBorder="1" applyProtection="1">
      <protection locked="0"/>
    </xf>
    <xf numFmtId="0" fontId="13" fillId="0" borderId="22" xfId="0" applyFont="1" applyBorder="1" applyProtection="1">
      <protection locked="0"/>
    </xf>
    <xf numFmtId="0" fontId="13" fillId="0" borderId="23" xfId="0" applyFont="1" applyBorder="1" applyProtection="1">
      <protection locked="0"/>
    </xf>
    <xf numFmtId="0" fontId="13" fillId="0" borderId="0" xfId="0" applyFont="1" applyBorder="1" applyProtection="1">
      <protection locked="0"/>
    </xf>
    <xf numFmtId="0" fontId="13" fillId="0" borderId="24" xfId="0" applyFont="1" applyBorder="1" applyProtection="1">
      <protection locked="0"/>
    </xf>
    <xf numFmtId="0" fontId="13" fillId="0" borderId="25" xfId="0" applyFont="1" applyBorder="1" applyProtection="1">
      <protection locked="0"/>
    </xf>
    <xf numFmtId="0" fontId="13" fillId="0" borderId="26" xfId="0" applyFont="1" applyBorder="1" applyProtection="1">
      <protection locked="0"/>
    </xf>
    <xf numFmtId="0" fontId="13" fillId="0" borderId="19" xfId="0" applyFont="1" applyBorder="1" applyProtection="1">
      <protection locked="0"/>
    </xf>
    <xf numFmtId="0" fontId="11" fillId="0" borderId="0" xfId="0" applyFont="1"/>
    <xf numFmtId="0" fontId="26" fillId="0" borderId="0" xfId="0" applyFont="1"/>
    <xf numFmtId="0" fontId="14" fillId="0" borderId="0" xfId="0" applyFont="1"/>
    <xf numFmtId="0" fontId="14" fillId="0" borderId="1" xfId="0" applyFont="1" applyBorder="1"/>
    <xf numFmtId="166" fontId="14" fillId="0" borderId="1" xfId="0" applyNumberFormat="1" applyFont="1" applyBorder="1" applyAlignment="1">
      <alignment horizontal="left" vertical="top" wrapText="1"/>
    </xf>
    <xf numFmtId="0" fontId="14" fillId="0" borderId="0" xfId="0" applyFont="1" applyBorder="1"/>
    <xf numFmtId="0" fontId="14" fillId="0" borderId="0" xfId="0" applyFont="1" applyBorder="1" applyAlignment="1">
      <alignment horizontal="left" vertical="top" wrapText="1"/>
    </xf>
    <xf numFmtId="0" fontId="0" fillId="0" borderId="0" xfId="0" applyAlignment="1">
      <alignment vertical="top"/>
    </xf>
    <xf numFmtId="0" fontId="26" fillId="0" borderId="0" xfId="0" applyFont="1" applyBorder="1"/>
    <xf numFmtId="166" fontId="14" fillId="0" borderId="1" xfId="0" applyNumberFormat="1" applyFont="1" applyFill="1" applyBorder="1" applyAlignment="1">
      <alignment horizontal="center"/>
    </xf>
    <xf numFmtId="0" fontId="14" fillId="0" borderId="2" xfId="0" applyFont="1" applyBorder="1"/>
    <xf numFmtId="0" fontId="13" fillId="0" borderId="0" xfId="0" applyFont="1" applyProtection="1">
      <protection hidden="1"/>
    </xf>
    <xf numFmtId="0" fontId="22" fillId="0" borderId="0" xfId="0" applyFont="1" applyProtection="1">
      <protection hidden="1"/>
    </xf>
    <xf numFmtId="0" fontId="22" fillId="0" borderId="0" xfId="0" applyFont="1" applyFill="1" applyProtection="1">
      <protection hidden="1"/>
    </xf>
    <xf numFmtId="0" fontId="21" fillId="0" borderId="0" xfId="0" applyFont="1" applyProtection="1">
      <protection hidden="1"/>
    </xf>
    <xf numFmtId="0" fontId="18" fillId="0" borderId="0" xfId="0" applyFont="1" applyProtection="1">
      <protection hidden="1"/>
    </xf>
    <xf numFmtId="0" fontId="19" fillId="0" borderId="0" xfId="0" applyFont="1" applyFill="1" applyBorder="1" applyProtection="1">
      <protection hidden="1"/>
    </xf>
    <xf numFmtId="0" fontId="18" fillId="0" borderId="0" xfId="0" applyFont="1" applyFill="1" applyBorder="1" applyProtection="1">
      <protection hidden="1"/>
    </xf>
    <xf numFmtId="0" fontId="18" fillId="0" borderId="0" xfId="0" applyFont="1" applyBorder="1" applyAlignment="1" applyProtection="1">
      <alignment vertical="top"/>
      <protection hidden="1"/>
    </xf>
    <xf numFmtId="166" fontId="18" fillId="0" borderId="0" xfId="0" applyNumberFormat="1" applyFont="1" applyFill="1" applyBorder="1" applyAlignment="1" applyProtection="1">
      <alignment vertical="top" wrapText="1"/>
      <protection hidden="1"/>
    </xf>
    <xf numFmtId="0" fontId="22" fillId="0" borderId="0" xfId="0" applyFont="1" applyAlignment="1" applyProtection="1">
      <alignment vertical="top"/>
      <protection hidden="1"/>
    </xf>
    <xf numFmtId="0" fontId="18" fillId="0" borderId="0" xfId="0" applyFont="1" applyAlignment="1" applyProtection="1">
      <alignment vertical="top"/>
      <protection hidden="1"/>
    </xf>
    <xf numFmtId="166" fontId="18" fillId="0" borderId="0" xfId="0" applyNumberFormat="1" applyFont="1" applyFill="1" applyBorder="1" applyAlignment="1" applyProtection="1">
      <alignment vertical="top"/>
      <protection hidden="1"/>
    </xf>
    <xf numFmtId="165" fontId="13" fillId="0" borderId="0" xfId="0" applyNumberFormat="1" applyFont="1" applyProtection="1">
      <protection hidden="1"/>
    </xf>
    <xf numFmtId="0" fontId="20" fillId="2" borderId="5" xfId="0" applyFont="1" applyFill="1" applyBorder="1" applyAlignment="1" applyProtection="1">
      <alignment horizontal="center"/>
      <protection hidden="1"/>
    </xf>
    <xf numFmtId="0" fontId="13" fillId="0" borderId="12" xfId="0" quotePrefix="1" applyFont="1" applyFill="1" applyBorder="1" applyAlignment="1" applyProtection="1">
      <alignment horizontal="center"/>
      <protection hidden="1"/>
    </xf>
    <xf numFmtId="0" fontId="21" fillId="0" borderId="6" xfId="0" applyFont="1" applyBorder="1" applyAlignment="1" applyProtection="1">
      <protection hidden="1"/>
    </xf>
    <xf numFmtId="166" fontId="13" fillId="0" borderId="7" xfId="2" applyNumberFormat="1" applyFont="1" applyBorder="1" applyProtection="1">
      <protection hidden="1"/>
    </xf>
    <xf numFmtId="166" fontId="13" fillId="0" borderId="7" xfId="0" applyNumberFormat="1" applyFont="1" applyBorder="1" applyProtection="1">
      <protection hidden="1"/>
    </xf>
    <xf numFmtId="166" fontId="13" fillId="2" borderId="52" xfId="0" applyNumberFormat="1" applyFont="1" applyFill="1" applyBorder="1" applyProtection="1">
      <protection hidden="1"/>
    </xf>
    <xf numFmtId="166" fontId="13" fillId="0" borderId="51" xfId="0" applyNumberFormat="1" applyFont="1" applyBorder="1" applyProtection="1">
      <protection hidden="1"/>
    </xf>
    <xf numFmtId="0" fontId="21" fillId="0" borderId="4" xfId="0" applyFont="1" applyFill="1" applyBorder="1" applyAlignment="1" applyProtection="1">
      <protection hidden="1"/>
    </xf>
    <xf numFmtId="0" fontId="21" fillId="0" borderId="4" xfId="0" applyFont="1" applyBorder="1" applyAlignment="1" applyProtection="1">
      <protection hidden="1"/>
    </xf>
    <xf numFmtId="0" fontId="21" fillId="0" borderId="17" xfId="0" applyFont="1" applyFill="1" applyBorder="1" applyAlignment="1" applyProtection="1">
      <protection hidden="1"/>
    </xf>
    <xf numFmtId="0" fontId="21" fillId="2" borderId="5" xfId="0" applyFont="1" applyFill="1" applyBorder="1" applyProtection="1">
      <protection hidden="1"/>
    </xf>
    <xf numFmtId="166" fontId="21" fillId="2" borderId="9" xfId="0" applyNumberFormat="1" applyFont="1" applyFill="1" applyBorder="1" applyProtection="1">
      <protection hidden="1"/>
    </xf>
    <xf numFmtId="166" fontId="21" fillId="2" borderId="15" xfId="0" applyNumberFormat="1" applyFont="1" applyFill="1" applyBorder="1" applyProtection="1">
      <protection hidden="1"/>
    </xf>
    <xf numFmtId="166" fontId="21" fillId="2" borderId="5" xfId="0" applyNumberFormat="1" applyFont="1" applyFill="1" applyBorder="1" applyProtection="1">
      <protection hidden="1"/>
    </xf>
    <xf numFmtId="166" fontId="21" fillId="2" borderId="35" xfId="0" applyNumberFormat="1" applyFont="1" applyFill="1" applyBorder="1" applyProtection="1">
      <protection hidden="1"/>
    </xf>
    <xf numFmtId="166" fontId="21" fillId="2" borderId="36" xfId="0" applyNumberFormat="1" applyFont="1" applyFill="1" applyBorder="1" applyProtection="1">
      <protection hidden="1"/>
    </xf>
    <xf numFmtId="166" fontId="21" fillId="2" borderId="33" xfId="0" applyNumberFormat="1" applyFont="1" applyFill="1" applyBorder="1" applyProtection="1">
      <protection hidden="1"/>
    </xf>
    <xf numFmtId="0" fontId="15" fillId="0" borderId="0" xfId="1" applyFont="1" applyProtection="1">
      <protection hidden="1"/>
    </xf>
    <xf numFmtId="0" fontId="16" fillId="0" borderId="0" xfId="1" applyFont="1" applyProtection="1">
      <protection hidden="1"/>
    </xf>
    <xf numFmtId="0" fontId="15" fillId="0" borderId="0" xfId="1" applyFont="1" applyAlignment="1" applyProtection="1">
      <alignment horizontal="center" vertical="center"/>
      <protection hidden="1"/>
    </xf>
    <xf numFmtId="0" fontId="12" fillId="0" borderId="48" xfId="0" quotePrefix="1" applyFont="1" applyBorder="1" applyAlignment="1" applyProtection="1">
      <alignment horizontal="center"/>
      <protection hidden="1"/>
    </xf>
    <xf numFmtId="166" fontId="13" fillId="0" borderId="7" xfId="0" applyNumberFormat="1" applyFont="1" applyFill="1" applyBorder="1" applyProtection="1">
      <protection hidden="1"/>
    </xf>
    <xf numFmtId="166" fontId="13" fillId="0" borderId="1" xfId="0" applyNumberFormat="1" applyFont="1" applyFill="1" applyBorder="1" applyProtection="1">
      <protection locked="0" hidden="1"/>
    </xf>
    <xf numFmtId="0" fontId="13" fillId="0" borderId="1" xfId="0" applyNumberFormat="1" applyFont="1" applyFill="1" applyBorder="1" applyProtection="1">
      <protection locked="0" hidden="1"/>
    </xf>
    <xf numFmtId="0" fontId="13" fillId="0" borderId="28" xfId="0" applyNumberFormat="1" applyFont="1" applyFill="1" applyBorder="1" applyProtection="1">
      <protection locked="0" hidden="1"/>
    </xf>
    <xf numFmtId="0" fontId="13" fillId="0" borderId="30" xfId="0" applyNumberFormat="1" applyFont="1" applyFill="1" applyBorder="1" applyProtection="1">
      <protection locked="0" hidden="1"/>
    </xf>
    <xf numFmtId="0" fontId="21" fillId="2" borderId="35" xfId="0" applyFont="1" applyFill="1" applyBorder="1" applyProtection="1">
      <protection hidden="1"/>
    </xf>
    <xf numFmtId="0" fontId="13" fillId="2" borderId="33" xfId="0" applyFont="1" applyFill="1" applyBorder="1" applyProtection="1">
      <protection hidden="1"/>
    </xf>
    <xf numFmtId="166" fontId="13" fillId="2" borderId="9" xfId="0" applyNumberFormat="1" applyFont="1" applyFill="1" applyBorder="1" applyProtection="1">
      <protection hidden="1"/>
    </xf>
    <xf numFmtId="166" fontId="13" fillId="2" borderId="36" xfId="0" applyNumberFormat="1" applyFont="1" applyFill="1" applyBorder="1" applyProtection="1">
      <protection hidden="1"/>
    </xf>
    <xf numFmtId="166" fontId="13" fillId="2" borderId="33" xfId="0" applyNumberFormat="1" applyFont="1" applyFill="1" applyBorder="1" applyProtection="1">
      <protection hidden="1"/>
    </xf>
    <xf numFmtId="166" fontId="13" fillId="2" borderId="5" xfId="0" applyNumberFormat="1" applyFont="1" applyFill="1" applyBorder="1" applyProtection="1">
      <protection hidden="1"/>
    </xf>
    <xf numFmtId="166" fontId="13" fillId="2" borderId="53" xfId="0" applyNumberFormat="1" applyFont="1" applyFill="1" applyBorder="1" applyProtection="1">
      <protection hidden="1"/>
    </xf>
    <xf numFmtId="166" fontId="13" fillId="2" borderId="14" xfId="0" applyNumberFormat="1" applyFont="1" applyFill="1" applyBorder="1" applyProtection="1">
      <protection hidden="1"/>
    </xf>
    <xf numFmtId="166" fontId="13" fillId="2" borderId="35" xfId="0" applyNumberFormat="1" applyFont="1" applyFill="1" applyBorder="1" applyProtection="1">
      <protection hidden="1"/>
    </xf>
    <xf numFmtId="0" fontId="24" fillId="0" borderId="32" xfId="0" applyFont="1" applyFill="1" applyBorder="1" applyAlignment="1" applyProtection="1">
      <alignment horizontal="left"/>
      <protection hidden="1"/>
    </xf>
    <xf numFmtId="14" fontId="24" fillId="0" borderId="31" xfId="0" applyNumberFormat="1" applyFont="1" applyFill="1" applyBorder="1" applyAlignment="1" applyProtection="1">
      <alignment horizontal="left"/>
      <protection hidden="1"/>
    </xf>
    <xf numFmtId="166" fontId="13" fillId="0" borderId="30" xfId="0" applyNumberFormat="1" applyFont="1" applyFill="1" applyBorder="1" applyProtection="1">
      <protection locked="0" hidden="1"/>
    </xf>
    <xf numFmtId="166" fontId="13" fillId="0" borderId="3" xfId="0" applyNumberFormat="1" applyFont="1" applyFill="1" applyBorder="1" applyProtection="1">
      <protection locked="0" hidden="1"/>
    </xf>
    <xf numFmtId="166" fontId="13" fillId="0" borderId="18" xfId="0" applyNumberFormat="1" applyFont="1" applyFill="1" applyBorder="1" applyProtection="1">
      <protection locked="0" hidden="1"/>
    </xf>
    <xf numFmtId="166" fontId="13" fillId="2" borderId="15" xfId="0" applyNumberFormat="1" applyFont="1" applyFill="1" applyBorder="1" applyProtection="1">
      <protection hidden="1"/>
    </xf>
    <xf numFmtId="166" fontId="13" fillId="0" borderId="2" xfId="0" applyNumberFormat="1" applyFont="1" applyFill="1" applyBorder="1" applyProtection="1">
      <protection locked="0" hidden="1"/>
    </xf>
    <xf numFmtId="0" fontId="13" fillId="0" borderId="2" xfId="0" applyNumberFormat="1" applyFont="1" applyFill="1" applyBorder="1" applyProtection="1">
      <protection locked="0" hidden="1"/>
    </xf>
    <xf numFmtId="0" fontId="13" fillId="0" borderId="27" xfId="0" applyNumberFormat="1" applyFont="1" applyFill="1" applyBorder="1" applyProtection="1">
      <protection locked="0" hidden="1"/>
    </xf>
    <xf numFmtId="0" fontId="13" fillId="0" borderId="34" xfId="0" applyNumberFormat="1" applyFont="1" applyFill="1" applyBorder="1" applyProtection="1">
      <protection locked="0" hidden="1"/>
    </xf>
    <xf numFmtId="0" fontId="13" fillId="0" borderId="48" xfId="0" applyNumberFormat="1" applyFont="1" applyFill="1" applyBorder="1" applyProtection="1">
      <protection locked="0" hidden="1"/>
    </xf>
    <xf numFmtId="166" fontId="13" fillId="0" borderId="7" xfId="0" applyNumberFormat="1" applyFont="1" applyFill="1" applyBorder="1" applyProtection="1">
      <protection locked="0" hidden="1"/>
    </xf>
    <xf numFmtId="0" fontId="13" fillId="0" borderId="54" xfId="0" applyNumberFormat="1" applyFont="1" applyFill="1" applyBorder="1" applyProtection="1">
      <protection locked="0" hidden="1"/>
    </xf>
    <xf numFmtId="0" fontId="14" fillId="0" borderId="2" xfId="0" applyFont="1" applyBorder="1" applyAlignment="1">
      <alignment horizontal="left" vertical="top" wrapText="1"/>
    </xf>
    <xf numFmtId="0" fontId="27" fillId="0" borderId="35" xfId="0" applyFont="1" applyFill="1" applyBorder="1" applyAlignment="1"/>
    <xf numFmtId="0" fontId="14" fillId="0" borderId="36" xfId="0" applyFont="1" applyBorder="1"/>
    <xf numFmtId="0" fontId="0" fillId="0" borderId="36" xfId="0" applyBorder="1"/>
    <xf numFmtId="0" fontId="0" fillId="0" borderId="33" xfId="0" applyBorder="1"/>
    <xf numFmtId="16" fontId="14" fillId="0" borderId="2" xfId="0" quotePrefix="1" applyNumberFormat="1" applyFont="1" applyBorder="1"/>
    <xf numFmtId="0" fontId="14" fillId="0" borderId="2" xfId="0" quotePrefix="1" applyFont="1" applyBorder="1"/>
    <xf numFmtId="0" fontId="27" fillId="0" borderId="36" xfId="0" applyFont="1" applyFill="1" applyBorder="1" applyAlignment="1"/>
    <xf numFmtId="0" fontId="14" fillId="0" borderId="33" xfId="0" applyFont="1" applyBorder="1"/>
    <xf numFmtId="0" fontId="15" fillId="0" borderId="2" xfId="0" applyFont="1" applyFill="1" applyBorder="1" applyAlignment="1"/>
    <xf numFmtId="0" fontId="27" fillId="0" borderId="14" xfId="0" applyFont="1" applyFill="1" applyBorder="1" applyAlignment="1"/>
    <xf numFmtId="0" fontId="27" fillId="0" borderId="15" xfId="0" applyFont="1" applyFill="1" applyBorder="1" applyAlignment="1"/>
    <xf numFmtId="0" fontId="27" fillId="0" borderId="16" xfId="0" applyFont="1" applyFill="1" applyBorder="1" applyAlignment="1"/>
    <xf numFmtId="0" fontId="14" fillId="0" borderId="15" xfId="0" applyFont="1" applyBorder="1"/>
    <xf numFmtId="0" fontId="14" fillId="0" borderId="16" xfId="0" applyFont="1" applyBorder="1"/>
    <xf numFmtId="0" fontId="14" fillId="0" borderId="2" xfId="0" applyFont="1" applyFill="1" applyBorder="1" applyAlignment="1">
      <alignment horizontal="center"/>
    </xf>
    <xf numFmtId="0" fontId="28" fillId="0" borderId="55" xfId="0" applyFont="1" applyFill="1" applyBorder="1" applyAlignment="1">
      <alignment vertical="top"/>
    </xf>
    <xf numFmtId="0" fontId="28" fillId="0" borderId="56" xfId="0" applyFont="1" applyFill="1" applyBorder="1" applyAlignment="1">
      <alignment vertical="top" wrapText="1"/>
    </xf>
    <xf numFmtId="0" fontId="27" fillId="0" borderId="35" xfId="0" applyFont="1" applyFill="1" applyBorder="1" applyAlignment="1">
      <alignment vertical="top"/>
    </xf>
    <xf numFmtId="0" fontId="0" fillId="0" borderId="36" xfId="0" applyBorder="1" applyAlignment="1">
      <alignment vertical="top"/>
    </xf>
    <xf numFmtId="0" fontId="0" fillId="0" borderId="33" xfId="0" applyBorder="1" applyAlignment="1">
      <alignment vertical="top"/>
    </xf>
    <xf numFmtId="0" fontId="0" fillId="0" borderId="15" xfId="0" applyBorder="1"/>
    <xf numFmtId="0" fontId="0" fillId="0" borderId="16" xfId="0" applyBorder="1"/>
    <xf numFmtId="0" fontId="23" fillId="0" borderId="0" xfId="0" applyFont="1" applyFill="1" applyAlignment="1" applyProtection="1">
      <alignment horizontal="left"/>
      <protection locked="0" hidden="1"/>
    </xf>
    <xf numFmtId="0" fontId="13" fillId="0" borderId="17" xfId="0" applyFont="1" applyBorder="1" applyProtection="1">
      <protection locked="0"/>
    </xf>
    <xf numFmtId="0" fontId="21" fillId="2" borderId="39" xfId="0" applyFont="1" applyFill="1" applyBorder="1" applyAlignment="1">
      <alignment horizontal="center"/>
    </xf>
    <xf numFmtId="165" fontId="10" fillId="0" borderId="0" xfId="0" applyNumberFormat="1" applyFont="1"/>
    <xf numFmtId="0" fontId="22" fillId="0" borderId="0" xfId="0" applyFont="1" applyAlignment="1" applyProtection="1">
      <alignment horizontal="left" vertical="top" wrapText="1"/>
      <protection hidden="1"/>
    </xf>
    <xf numFmtId="0" fontId="9" fillId="0" borderId="0" xfId="0" applyFont="1" applyProtection="1">
      <protection hidden="1"/>
    </xf>
    <xf numFmtId="0" fontId="9" fillId="0" borderId="0" xfId="0" applyFont="1" applyProtection="1">
      <protection locked="0" hidden="1"/>
    </xf>
    <xf numFmtId="0" fontId="9" fillId="0" borderId="0" xfId="0" applyFont="1" applyFill="1" applyProtection="1">
      <protection locked="0" hidden="1"/>
    </xf>
    <xf numFmtId="0" fontId="9" fillId="0" borderId="0" xfId="0" applyFont="1" applyFill="1" applyProtection="1">
      <protection hidden="1"/>
    </xf>
    <xf numFmtId="17" fontId="9" fillId="0" borderId="0" xfId="0" applyNumberFormat="1" applyFont="1" applyProtection="1">
      <protection hidden="1"/>
    </xf>
    <xf numFmtId="0" fontId="9" fillId="0" borderId="0" xfId="0" applyFont="1" applyFill="1" applyBorder="1" applyProtection="1">
      <protection hidden="1"/>
    </xf>
    <xf numFmtId="0" fontId="9" fillId="0" borderId="0" xfId="0" applyFont="1" applyBorder="1" applyAlignment="1" applyProtection="1">
      <alignment vertical="top" wrapText="1"/>
      <protection hidden="1"/>
    </xf>
    <xf numFmtId="0" fontId="9" fillId="0" borderId="0" xfId="0" applyFont="1" applyAlignment="1" applyProtection="1">
      <alignment wrapText="1"/>
      <protection hidden="1"/>
    </xf>
    <xf numFmtId="166" fontId="9" fillId="0" borderId="0" xfId="0" applyNumberFormat="1" applyFont="1" applyFill="1" applyBorder="1" applyAlignment="1" applyProtection="1">
      <alignment vertical="top"/>
      <protection hidden="1"/>
    </xf>
    <xf numFmtId="0" fontId="9" fillId="0" borderId="0" xfId="0" applyFont="1" applyAlignment="1" applyProtection="1">
      <alignment vertical="top"/>
      <protection hidden="1"/>
    </xf>
    <xf numFmtId="0" fontId="9" fillId="0" borderId="0" xfId="0" applyFont="1" applyBorder="1" applyAlignment="1" applyProtection="1">
      <alignment vertical="top"/>
      <protection hidden="1"/>
    </xf>
    <xf numFmtId="166" fontId="9" fillId="0" borderId="0" xfId="0" applyNumberFormat="1" applyFont="1" applyFill="1" applyBorder="1" applyAlignment="1" applyProtection="1">
      <alignment horizontal="left" vertical="top"/>
      <protection hidden="1"/>
    </xf>
    <xf numFmtId="165" fontId="9" fillId="0" borderId="0" xfId="0" applyNumberFormat="1" applyFont="1"/>
    <xf numFmtId="0" fontId="9" fillId="0" borderId="0" xfId="0" applyFont="1" applyProtection="1">
      <protection locked="0"/>
    </xf>
    <xf numFmtId="0" fontId="8" fillId="0" borderId="0" xfId="0" applyFont="1" applyProtection="1">
      <protection locked="0"/>
    </xf>
    <xf numFmtId="0" fontId="8" fillId="0" borderId="23" xfId="0" applyFont="1" applyBorder="1" applyProtection="1">
      <protection locked="0"/>
    </xf>
    <xf numFmtId="0" fontId="7" fillId="0" borderId="0" xfId="0" applyFont="1" applyProtection="1">
      <protection hidden="1"/>
    </xf>
    <xf numFmtId="0" fontId="13" fillId="0" borderId="4" xfId="0" applyFont="1" applyFill="1" applyBorder="1" applyProtection="1">
      <protection locked="0"/>
    </xf>
    <xf numFmtId="0" fontId="8" fillId="0" borderId="4" xfId="0" applyFont="1" applyFill="1" applyBorder="1" applyProtection="1">
      <protection locked="0"/>
    </xf>
    <xf numFmtId="0" fontId="21" fillId="0" borderId="0" xfId="0" applyFont="1" applyBorder="1" applyAlignment="1" applyProtection="1">
      <protection hidden="1"/>
    </xf>
    <xf numFmtId="0" fontId="21" fillId="0" borderId="0" xfId="0" applyFont="1" applyAlignment="1" applyProtection="1">
      <protection hidden="1"/>
    </xf>
    <xf numFmtId="0" fontId="5" fillId="0" borderId="0" xfId="0" applyFont="1"/>
    <xf numFmtId="166" fontId="13" fillId="0" borderId="4" xfId="0" applyNumberFormat="1" applyFont="1" applyFill="1" applyBorder="1" applyProtection="1">
      <protection locked="0" hidden="1"/>
    </xf>
    <xf numFmtId="166" fontId="13" fillId="0" borderId="6" xfId="0" applyNumberFormat="1" applyFont="1" applyFill="1" applyBorder="1" applyProtection="1">
      <protection locked="0" hidden="1"/>
    </xf>
    <xf numFmtId="0" fontId="12" fillId="0" borderId="8" xfId="0" quotePrefix="1" applyFont="1" applyBorder="1" applyAlignment="1" applyProtection="1">
      <alignment horizontal="center"/>
      <protection hidden="1"/>
    </xf>
    <xf numFmtId="0" fontId="12" fillId="0" borderId="34" xfId="0" quotePrefix="1" applyFont="1" applyBorder="1" applyAlignment="1" applyProtection="1">
      <alignment horizontal="center"/>
      <protection hidden="1"/>
    </xf>
    <xf numFmtId="166" fontId="13" fillId="0" borderId="32" xfId="0" applyNumberFormat="1" applyFont="1" applyFill="1" applyBorder="1" applyProtection="1">
      <protection locked="0" hidden="1"/>
    </xf>
    <xf numFmtId="166" fontId="13" fillId="0" borderId="31" xfId="0" applyNumberFormat="1" applyFont="1" applyFill="1" applyBorder="1" applyProtection="1">
      <protection locked="0" hidden="1"/>
    </xf>
    <xf numFmtId="0" fontId="13" fillId="0" borderId="41" xfId="0" quotePrefix="1" applyFont="1" applyFill="1" applyBorder="1" applyAlignment="1" applyProtection="1">
      <alignment horizontal="center"/>
      <protection hidden="1"/>
    </xf>
    <xf numFmtId="166" fontId="21" fillId="2" borderId="16" xfId="0" applyNumberFormat="1" applyFont="1" applyFill="1" applyBorder="1" applyProtection="1">
      <protection hidden="1"/>
    </xf>
    <xf numFmtId="0" fontId="13" fillId="0" borderId="34" xfId="0" quotePrefix="1" applyFont="1" applyFill="1" applyBorder="1" applyAlignment="1" applyProtection="1">
      <alignment horizontal="center"/>
      <protection hidden="1"/>
    </xf>
    <xf numFmtId="0" fontId="5" fillId="0" borderId="0" xfId="0" applyFont="1" applyProtection="1">
      <protection hidden="1"/>
    </xf>
    <xf numFmtId="166" fontId="13" fillId="0" borderId="59" xfId="0" applyNumberFormat="1" applyFont="1" applyFill="1" applyBorder="1" applyProtection="1">
      <protection locked="0" hidden="1"/>
    </xf>
    <xf numFmtId="166" fontId="13" fillId="0" borderId="29" xfId="0" applyNumberFormat="1" applyFont="1" applyFill="1" applyBorder="1" applyProtection="1">
      <protection locked="0" hidden="1"/>
    </xf>
    <xf numFmtId="166" fontId="13" fillId="0" borderId="60" xfId="0" applyNumberFormat="1" applyFont="1" applyFill="1" applyBorder="1" applyProtection="1">
      <protection locked="0" hidden="1"/>
    </xf>
    <xf numFmtId="0" fontId="21" fillId="0" borderId="0" xfId="0" applyFont="1" applyAlignment="1" applyProtection="1">
      <alignment horizontal="left" vertical="top" wrapText="1"/>
      <protection hidden="1"/>
    </xf>
    <xf numFmtId="0" fontId="21" fillId="0" borderId="0" xfId="0" applyFont="1" applyAlignment="1" applyProtection="1">
      <alignment vertical="top"/>
      <protection hidden="1"/>
    </xf>
    <xf numFmtId="0" fontId="4" fillId="0" borderId="0" xfId="0" applyFont="1" applyProtection="1">
      <protection hidden="1"/>
    </xf>
    <xf numFmtId="166" fontId="3" fillId="0" borderId="0" xfId="0" applyNumberFormat="1" applyFont="1" applyFill="1" applyBorder="1" applyAlignment="1" applyProtection="1">
      <alignment horizontal="left" vertical="top"/>
      <protection hidden="1"/>
    </xf>
    <xf numFmtId="0" fontId="0" fillId="0" borderId="0" xfId="0" applyFont="1" applyAlignment="1" applyProtection="1">
      <alignment vertical="top"/>
      <protection hidden="1"/>
    </xf>
    <xf numFmtId="0" fontId="0" fillId="0" borderId="0" xfId="0" applyFont="1" applyBorder="1" applyProtection="1">
      <protection hidden="1"/>
    </xf>
    <xf numFmtId="0" fontId="0" fillId="0" borderId="0" xfId="0" applyFont="1" applyProtection="1">
      <protection hidden="1"/>
    </xf>
    <xf numFmtId="0" fontId="24" fillId="0" borderId="0" xfId="0" applyFont="1" applyAlignment="1"/>
    <xf numFmtId="0" fontId="31" fillId="0" borderId="0" xfId="4" applyFont="1" applyAlignment="1" applyProtection="1">
      <alignment vertical="center"/>
      <protection locked="0"/>
    </xf>
    <xf numFmtId="0" fontId="20" fillId="0" borderId="0" xfId="0" applyFont="1" applyAlignment="1">
      <alignment vertical="top"/>
    </xf>
    <xf numFmtId="0" fontId="24" fillId="0" borderId="0" xfId="0" applyFont="1" applyAlignment="1" applyProtection="1">
      <alignment horizontal="left" vertical="top" wrapText="1"/>
      <protection locked="0"/>
    </xf>
    <xf numFmtId="166" fontId="0" fillId="0" borderId="0" xfId="0" applyNumberFormat="1" applyFont="1" applyFill="1" applyBorder="1" applyAlignment="1" applyProtection="1">
      <alignment horizontal="left" vertical="top"/>
      <protection hidden="1"/>
    </xf>
    <xf numFmtId="0" fontId="3" fillId="0" borderId="0" xfId="0" applyFont="1" applyProtection="1">
      <protection hidden="1"/>
    </xf>
    <xf numFmtId="0" fontId="3" fillId="0" borderId="1" xfId="0" applyFont="1" applyBorder="1" applyProtection="1">
      <protection hidden="1"/>
    </xf>
    <xf numFmtId="0" fontId="3" fillId="2" borderId="1" xfId="0" applyFont="1" applyFill="1" applyBorder="1" applyProtection="1">
      <protection hidden="1"/>
    </xf>
    <xf numFmtId="9" fontId="3" fillId="0" borderId="1" xfId="3" applyFont="1" applyBorder="1" applyAlignment="1" applyProtection="1">
      <alignment horizontal="right"/>
      <protection hidden="1"/>
    </xf>
    <xf numFmtId="9" fontId="3" fillId="2" borderId="1" xfId="3" applyFont="1" applyFill="1" applyBorder="1" applyAlignment="1" applyProtection="1">
      <alignment horizontal="right"/>
      <protection hidden="1"/>
    </xf>
    <xf numFmtId="0" fontId="14" fillId="0" borderId="0" xfId="0" applyFont="1" applyFill="1" applyBorder="1"/>
    <xf numFmtId="0" fontId="32" fillId="0" borderId="0" xfId="0" applyFont="1" applyAlignment="1" applyProtection="1">
      <alignment horizontal="left"/>
      <protection hidden="1"/>
    </xf>
    <xf numFmtId="0" fontId="32" fillId="0" borderId="0" xfId="0" applyFont="1" applyProtection="1">
      <protection locked="0"/>
    </xf>
    <xf numFmtId="0" fontId="32" fillId="0" borderId="0" xfId="0" applyFont="1" applyAlignment="1">
      <alignment horizontal="left"/>
    </xf>
    <xf numFmtId="166" fontId="13" fillId="0" borderId="6" xfId="0" applyNumberFormat="1" applyFont="1" applyFill="1" applyBorder="1" applyProtection="1">
      <protection hidden="1"/>
    </xf>
    <xf numFmtId="166" fontId="13" fillId="0" borderId="29" xfId="0" applyNumberFormat="1" applyFont="1" applyFill="1" applyBorder="1" applyProtection="1">
      <protection hidden="1"/>
    </xf>
    <xf numFmtId="166" fontId="13" fillId="0" borderId="49" xfId="2" applyNumberFormat="1" applyFont="1" applyBorder="1" applyProtection="1">
      <protection hidden="1"/>
    </xf>
    <xf numFmtId="166" fontId="13" fillId="2" borderId="6" xfId="2" applyNumberFormat="1" applyFont="1" applyFill="1" applyBorder="1" applyProtection="1">
      <protection hidden="1"/>
    </xf>
    <xf numFmtId="166" fontId="13" fillId="2" borderId="10" xfId="2" applyNumberFormat="1" applyFont="1" applyFill="1" applyBorder="1" applyProtection="1">
      <protection hidden="1"/>
    </xf>
    <xf numFmtId="166" fontId="13" fillId="0" borderId="6" xfId="2" applyNumberFormat="1" applyFont="1" applyBorder="1" applyProtection="1">
      <protection hidden="1"/>
    </xf>
    <xf numFmtId="166" fontId="13" fillId="0" borderId="10" xfId="2" applyNumberFormat="1" applyFont="1" applyBorder="1" applyProtection="1">
      <protection hidden="1"/>
    </xf>
    <xf numFmtId="166" fontId="13" fillId="0" borderId="32" xfId="2" applyNumberFormat="1" applyFont="1" applyBorder="1" applyProtection="1">
      <protection hidden="1"/>
    </xf>
    <xf numFmtId="166" fontId="13" fillId="0" borderId="61" xfId="2" applyNumberFormat="1" applyFont="1" applyBorder="1" applyProtection="1">
      <protection hidden="1"/>
    </xf>
    <xf numFmtId="166" fontId="13" fillId="2" borderId="16" xfId="0" applyNumberFormat="1" applyFont="1" applyFill="1" applyBorder="1" applyProtection="1">
      <protection hidden="1"/>
    </xf>
    <xf numFmtId="166" fontId="9" fillId="0" borderId="0" xfId="0" applyNumberFormat="1" applyFont="1" applyFill="1" applyBorder="1" applyAlignment="1" applyProtection="1">
      <alignment horizontal="left" vertical="center"/>
      <protection hidden="1"/>
    </xf>
    <xf numFmtId="0" fontId="3" fillId="0" borderId="1" xfId="0" applyFont="1" applyBorder="1" applyAlignment="1" applyProtection="1">
      <alignment horizontal="left" vertical="top"/>
      <protection hidden="1"/>
    </xf>
    <xf numFmtId="0" fontId="3" fillId="0" borderId="0" xfId="0" applyFont="1" applyAlignment="1" applyProtection="1">
      <alignment horizontal="left" vertical="top"/>
      <protection hidden="1"/>
    </xf>
    <xf numFmtId="0" fontId="3" fillId="0" borderId="1" xfId="0" quotePrefix="1" applyFont="1" applyBorder="1" applyAlignment="1" applyProtection="1">
      <alignment horizontal="left" vertical="top"/>
      <protection hidden="1"/>
    </xf>
    <xf numFmtId="0" fontId="3" fillId="0" borderId="1" xfId="0" applyFont="1" applyBorder="1" applyAlignment="1" applyProtection="1">
      <alignment horizontal="left" wrapText="1"/>
      <protection hidden="1"/>
    </xf>
    <xf numFmtId="0" fontId="3" fillId="0" borderId="0" xfId="0" applyFont="1" applyAlignment="1" applyProtection="1">
      <alignment horizontal="left" wrapText="1"/>
      <protection hidden="1"/>
    </xf>
    <xf numFmtId="0" fontId="13" fillId="0" borderId="32" xfId="0" applyNumberFormat="1" applyFont="1" applyFill="1" applyBorder="1" applyProtection="1">
      <protection locked="0" hidden="1"/>
    </xf>
    <xf numFmtId="0" fontId="1" fillId="0" borderId="43" xfId="0" quotePrefix="1" applyFont="1" applyFill="1" applyBorder="1" applyAlignment="1" applyProtection="1">
      <alignment horizontal="center"/>
      <protection hidden="1"/>
    </xf>
    <xf numFmtId="0" fontId="24" fillId="0" borderId="0" xfId="0" applyFont="1" applyAlignment="1">
      <alignment horizontal="left" vertical="top" wrapText="1"/>
    </xf>
    <xf numFmtId="0" fontId="24" fillId="0" borderId="0" xfId="0" applyFont="1" applyAlignment="1">
      <alignment horizontal="left" vertical="top"/>
    </xf>
    <xf numFmtId="0" fontId="1" fillId="0" borderId="0" xfId="0" applyFont="1"/>
    <xf numFmtId="0" fontId="1" fillId="0" borderId="0" xfId="0" applyFont="1" applyAlignment="1">
      <alignment wrapText="1"/>
    </xf>
    <xf numFmtId="0" fontId="24" fillId="0" borderId="0" xfId="0" applyFont="1" applyAlignment="1">
      <alignment vertical="top"/>
    </xf>
    <xf numFmtId="0" fontId="31" fillId="0" borderId="0" xfId="4" applyFont="1" applyAlignment="1" applyProtection="1">
      <alignment vertical="top"/>
      <protection locked="0"/>
    </xf>
    <xf numFmtId="0" fontId="24" fillId="0" borderId="0" xfId="0" applyFont="1"/>
    <xf numFmtId="0" fontId="20" fillId="0" borderId="0" xfId="0" applyFont="1" applyAlignment="1">
      <alignment horizontal="left" vertical="top"/>
    </xf>
    <xf numFmtId="16" fontId="20" fillId="0" borderId="0" xfId="0" quotePrefix="1" applyNumberFormat="1" applyFont="1" applyAlignment="1">
      <alignment horizontal="left" vertical="top"/>
    </xf>
    <xf numFmtId="17" fontId="20" fillId="0" borderId="0" xfId="0" quotePrefix="1" applyNumberFormat="1" applyFont="1" applyAlignment="1">
      <alignment horizontal="left" vertical="top"/>
    </xf>
    <xf numFmtId="0" fontId="20" fillId="0" borderId="0" xfId="0" quotePrefix="1" applyFont="1" applyAlignment="1">
      <alignment horizontal="left" vertical="top"/>
    </xf>
    <xf numFmtId="0" fontId="20" fillId="0" borderId="0" xfId="0" applyFont="1" applyAlignment="1">
      <alignment horizontal="left" vertical="top" wrapText="1"/>
    </xf>
    <xf numFmtId="0" fontId="1" fillId="0" borderId="0" xfId="0" applyFont="1" applyAlignment="1" applyProtection="1">
      <alignment vertical="top" wrapText="1"/>
      <protection hidden="1"/>
    </xf>
    <xf numFmtId="0" fontId="33" fillId="0" borderId="0" xfId="0" applyFont="1" applyAlignment="1">
      <alignment vertical="center"/>
    </xf>
    <xf numFmtId="166" fontId="13" fillId="0" borderId="19" xfId="2" applyNumberFormat="1" applyFont="1" applyBorder="1" applyProtection="1">
      <protection hidden="1"/>
    </xf>
    <xf numFmtId="166" fontId="13" fillId="0" borderId="52" xfId="0" applyNumberFormat="1" applyFont="1" applyBorder="1" applyProtection="1">
      <protection hidden="1"/>
    </xf>
    <xf numFmtId="166" fontId="13" fillId="0" borderId="49" xfId="0" applyNumberFormat="1" applyFont="1" applyBorder="1" applyProtection="1">
      <protection hidden="1"/>
    </xf>
    <xf numFmtId="166" fontId="13" fillId="0" borderId="50" xfId="0" applyNumberFormat="1" applyFont="1" applyBorder="1" applyProtection="1">
      <protection hidden="1"/>
    </xf>
    <xf numFmtId="166" fontId="13" fillId="0" borderId="62" xfId="0" applyNumberFormat="1" applyFont="1" applyBorder="1" applyProtection="1">
      <protection hidden="1"/>
    </xf>
    <xf numFmtId="166" fontId="13" fillId="0" borderId="57" xfId="0" applyNumberFormat="1" applyFont="1" applyBorder="1" applyProtection="1">
      <protection hidden="1"/>
    </xf>
    <xf numFmtId="166" fontId="13" fillId="0" borderId="41" xfId="2" applyNumberFormat="1" applyFont="1" applyBorder="1" applyProtection="1">
      <protection hidden="1"/>
    </xf>
    <xf numFmtId="166" fontId="13" fillId="0" borderId="11" xfId="2" applyNumberFormat="1" applyFont="1" applyBorder="1" applyProtection="1">
      <protection hidden="1"/>
    </xf>
    <xf numFmtId="0" fontId="12" fillId="0" borderId="41" xfId="0" quotePrefix="1" applyFont="1" applyBorder="1" applyAlignment="1" applyProtection="1">
      <alignment horizontal="center"/>
      <protection hidden="1"/>
    </xf>
    <xf numFmtId="0" fontId="12" fillId="0" borderId="12" xfId="0" quotePrefix="1" applyFont="1" applyBorder="1" applyAlignment="1" applyProtection="1">
      <alignment horizontal="center"/>
      <protection hidden="1"/>
    </xf>
    <xf numFmtId="0" fontId="6" fillId="0" borderId="0" xfId="0" applyFont="1" applyAlignment="1" applyProtection="1">
      <alignment vertical="top" wrapText="1"/>
      <protection hidden="1"/>
    </xf>
    <xf numFmtId="0" fontId="9" fillId="0" borderId="0" xfId="0" applyFont="1" applyAlignment="1" applyProtection="1">
      <alignment vertical="top" wrapText="1"/>
      <protection hidden="1"/>
    </xf>
    <xf numFmtId="0" fontId="23" fillId="4" borderId="0" xfId="0" applyFont="1" applyFill="1" applyAlignment="1" applyProtection="1">
      <alignment horizontal="left"/>
      <protection locked="0" hidden="1"/>
    </xf>
    <xf numFmtId="0" fontId="23" fillId="3" borderId="0" xfId="0" applyFont="1" applyFill="1" applyAlignment="1" applyProtection="1">
      <alignment horizontal="left"/>
      <protection locked="0" hidden="1"/>
    </xf>
    <xf numFmtId="0" fontId="29" fillId="2" borderId="0" xfId="0" applyFont="1" applyFill="1" applyAlignment="1" applyProtection="1">
      <alignment horizontal="left"/>
      <protection hidden="1"/>
    </xf>
    <xf numFmtId="0" fontId="24" fillId="0" borderId="0" xfId="0" applyFont="1" applyAlignment="1" applyProtection="1">
      <alignment vertical="top" wrapText="1"/>
      <protection hidden="1"/>
    </xf>
    <xf numFmtId="0" fontId="24" fillId="0" borderId="0" xfId="0" applyFont="1" applyAlignment="1">
      <alignment horizontal="left" vertical="top" wrapText="1"/>
    </xf>
    <xf numFmtId="0" fontId="24" fillId="0" borderId="0" xfId="0" applyFont="1" applyAlignment="1">
      <alignment vertical="top" wrapText="1"/>
    </xf>
    <xf numFmtId="0" fontId="1" fillId="0" borderId="0" xfId="0" applyFont="1" applyAlignment="1">
      <alignment vertical="top" wrapText="1"/>
    </xf>
    <xf numFmtId="0" fontId="31" fillId="0" borderId="0" xfId="4" applyFont="1" applyAlignment="1" applyProtection="1">
      <alignment vertical="top"/>
      <protection locked="0"/>
    </xf>
    <xf numFmtId="0" fontId="22" fillId="0" borderId="0" xfId="0" applyFont="1" applyAlignment="1" applyProtection="1">
      <alignment horizontal="left" vertical="top" wrapText="1"/>
      <protection hidden="1"/>
    </xf>
    <xf numFmtId="166" fontId="0" fillId="0" borderId="0" xfId="0" applyNumberFormat="1" applyFont="1" applyFill="1" applyBorder="1" applyAlignment="1" applyProtection="1">
      <alignment horizontal="left" vertical="top"/>
      <protection hidden="1"/>
    </xf>
    <xf numFmtId="0" fontId="24" fillId="0" borderId="47" xfId="0" applyFont="1" applyFill="1" applyBorder="1" applyAlignment="1" applyProtection="1">
      <alignment horizontal="center" textRotation="90" wrapText="1"/>
      <protection hidden="1"/>
    </xf>
    <xf numFmtId="0" fontId="24" fillId="0" borderId="48" xfId="0" applyFont="1" applyFill="1" applyBorder="1" applyAlignment="1" applyProtection="1">
      <alignment horizontal="center" textRotation="90" wrapText="1"/>
      <protection hidden="1"/>
    </xf>
    <xf numFmtId="0" fontId="24" fillId="0" borderId="45" xfId="0" applyFont="1" applyFill="1" applyBorder="1" applyAlignment="1" applyProtection="1">
      <alignment horizontal="center" textRotation="90" wrapText="1"/>
      <protection hidden="1"/>
    </xf>
    <xf numFmtId="0" fontId="24" fillId="0" borderId="12" xfId="0" applyFont="1" applyFill="1" applyBorder="1" applyAlignment="1" applyProtection="1">
      <alignment horizontal="center" textRotation="90" wrapText="1"/>
      <protection hidden="1"/>
    </xf>
    <xf numFmtId="0" fontId="24" fillId="0" borderId="50" xfId="0" applyFont="1" applyFill="1" applyBorder="1" applyAlignment="1" applyProtection="1">
      <alignment horizontal="center" textRotation="90" wrapText="1"/>
      <protection hidden="1"/>
    </xf>
    <xf numFmtId="0" fontId="24" fillId="0" borderId="34" xfId="0" applyFont="1" applyFill="1" applyBorder="1" applyAlignment="1" applyProtection="1">
      <alignment horizontal="center" textRotation="90" wrapText="1"/>
      <protection hidden="1"/>
    </xf>
    <xf numFmtId="0" fontId="24" fillId="0" borderId="51" xfId="0" applyFont="1" applyFill="1" applyBorder="1" applyAlignment="1" applyProtection="1">
      <alignment horizontal="center" textRotation="90" wrapText="1"/>
      <protection hidden="1"/>
    </xf>
    <xf numFmtId="0" fontId="24" fillId="0" borderId="37" xfId="0" applyFont="1" applyFill="1" applyBorder="1" applyAlignment="1" applyProtection="1">
      <alignment horizontal="center" textRotation="90" wrapText="1"/>
      <protection hidden="1"/>
    </xf>
    <xf numFmtId="0" fontId="20" fillId="2" borderId="14" xfId="0" applyFont="1" applyFill="1" applyBorder="1" applyAlignment="1" applyProtection="1">
      <alignment horizontal="center"/>
      <protection hidden="1"/>
    </xf>
    <xf numFmtId="0" fontId="20" fillId="2" borderId="15" xfId="0" applyFont="1" applyFill="1" applyBorder="1" applyAlignment="1" applyProtection="1">
      <alignment horizontal="center"/>
      <protection hidden="1"/>
    </xf>
    <xf numFmtId="0" fontId="20" fillId="2" borderId="16" xfId="0" applyFont="1" applyFill="1" applyBorder="1" applyAlignment="1" applyProtection="1">
      <alignment horizontal="center"/>
      <protection hidden="1"/>
    </xf>
    <xf numFmtId="0" fontId="24" fillId="0" borderId="58" xfId="0" applyFont="1" applyFill="1" applyBorder="1" applyAlignment="1" applyProtection="1">
      <alignment horizontal="center"/>
      <protection hidden="1"/>
    </xf>
    <xf numFmtId="0" fontId="24" fillId="0" borderId="38" xfId="0" applyFont="1" applyFill="1" applyBorder="1" applyAlignment="1" applyProtection="1">
      <alignment horizontal="center"/>
      <protection hidden="1"/>
    </xf>
    <xf numFmtId="0" fontId="24" fillId="0" borderId="57" xfId="0" applyFont="1" applyFill="1" applyBorder="1" applyAlignment="1" applyProtection="1">
      <alignment horizontal="center"/>
      <protection hidden="1"/>
    </xf>
    <xf numFmtId="0" fontId="24" fillId="0" borderId="42" xfId="0" applyFont="1" applyFill="1" applyBorder="1" applyAlignment="1" applyProtection="1">
      <alignment horizontal="center" textRotation="90" wrapText="1"/>
      <protection hidden="1"/>
    </xf>
    <xf numFmtId="0" fontId="24" fillId="0" borderId="43" xfId="0" applyFont="1" applyFill="1" applyBorder="1" applyAlignment="1" applyProtection="1">
      <alignment horizontal="center" textRotation="90" wrapText="1"/>
      <protection hidden="1"/>
    </xf>
    <xf numFmtId="0" fontId="21" fillId="2" borderId="39" xfId="0" applyFont="1" applyFill="1" applyBorder="1" applyAlignment="1" applyProtection="1">
      <alignment horizontal="center" textRotation="90"/>
      <protection hidden="1"/>
    </xf>
    <xf numFmtId="0" fontId="21" fillId="2" borderId="10" xfId="0" applyFont="1" applyFill="1" applyBorder="1" applyAlignment="1" applyProtection="1">
      <alignment horizontal="center" textRotation="90"/>
      <protection hidden="1"/>
    </xf>
    <xf numFmtId="0" fontId="21" fillId="2" borderId="20" xfId="0" applyFont="1" applyFill="1" applyBorder="1" applyAlignment="1" applyProtection="1">
      <alignment horizontal="center"/>
      <protection hidden="1"/>
    </xf>
    <xf numFmtId="0" fontId="21" fillId="2" borderId="21" xfId="0" applyFont="1" applyFill="1" applyBorder="1" applyAlignment="1" applyProtection="1">
      <alignment horizontal="center"/>
      <protection hidden="1"/>
    </xf>
    <xf numFmtId="0" fontId="21" fillId="2" borderId="16" xfId="0" applyFont="1" applyFill="1" applyBorder="1" applyAlignment="1" applyProtection="1">
      <alignment horizontal="center"/>
      <protection hidden="1"/>
    </xf>
    <xf numFmtId="0" fontId="20" fillId="0" borderId="39" xfId="0" applyFont="1" applyFill="1" applyBorder="1" applyAlignment="1" applyProtection="1">
      <alignment horizontal="center"/>
      <protection hidden="1"/>
    </xf>
    <xf numFmtId="0" fontId="20" fillId="0" borderId="10" xfId="0" applyFont="1" applyFill="1" applyBorder="1" applyAlignment="1" applyProtection="1">
      <alignment horizontal="center"/>
      <protection hidden="1"/>
    </xf>
    <xf numFmtId="0" fontId="2" fillId="0" borderId="46" xfId="0" applyFont="1" applyFill="1" applyBorder="1" applyAlignment="1" applyProtection="1">
      <alignment horizontal="center" textRotation="90"/>
      <protection hidden="1"/>
    </xf>
    <xf numFmtId="0" fontId="13" fillId="0" borderId="11" xfId="0" applyFont="1" applyFill="1" applyBorder="1" applyAlignment="1" applyProtection="1">
      <alignment horizontal="center" textRotation="90"/>
      <protection hidden="1"/>
    </xf>
    <xf numFmtId="0" fontId="2" fillId="0" borderId="45" xfId="0" applyFont="1" applyFill="1" applyBorder="1" applyAlignment="1" applyProtection="1">
      <alignment horizontal="center" textRotation="90"/>
      <protection hidden="1"/>
    </xf>
    <xf numFmtId="0" fontId="13" fillId="0" borderId="12" xfId="0" applyFont="1" applyFill="1" applyBorder="1" applyAlignment="1" applyProtection="1">
      <alignment horizontal="center" textRotation="90"/>
      <protection hidden="1"/>
    </xf>
    <xf numFmtId="0" fontId="2" fillId="0" borderId="44" xfId="0" applyFont="1" applyFill="1" applyBorder="1" applyAlignment="1" applyProtection="1">
      <alignment horizontal="center" textRotation="90"/>
      <protection hidden="1"/>
    </xf>
    <xf numFmtId="0" fontId="13" fillId="0" borderId="13" xfId="0" applyFont="1" applyFill="1" applyBorder="1" applyAlignment="1" applyProtection="1">
      <alignment horizontal="center" textRotation="90"/>
      <protection hidden="1"/>
    </xf>
    <xf numFmtId="16" fontId="24" fillId="0" borderId="39" xfId="0" applyNumberFormat="1" applyFont="1" applyFill="1" applyBorder="1" applyAlignment="1" applyProtection="1">
      <alignment horizontal="center" vertical="center"/>
      <protection hidden="1"/>
    </xf>
    <xf numFmtId="16" fontId="24" fillId="0" borderId="10" xfId="0" applyNumberFormat="1" applyFont="1" applyFill="1" applyBorder="1" applyAlignment="1" applyProtection="1">
      <alignment horizontal="center" vertical="center"/>
      <protection hidden="1"/>
    </xf>
    <xf numFmtId="17" fontId="24" fillId="0" borderId="20" xfId="0" applyNumberFormat="1" applyFont="1" applyFill="1" applyBorder="1" applyAlignment="1" applyProtection="1">
      <alignment horizontal="center" vertical="center"/>
      <protection hidden="1"/>
    </xf>
    <xf numFmtId="17" fontId="24" fillId="0" borderId="25" xfId="0" applyNumberFormat="1" applyFont="1" applyFill="1" applyBorder="1" applyAlignment="1" applyProtection="1">
      <alignment horizontal="center" vertical="center"/>
      <protection hidden="1"/>
    </xf>
    <xf numFmtId="0" fontId="24" fillId="0" borderId="39" xfId="0" applyFont="1" applyFill="1" applyBorder="1" applyAlignment="1" applyProtection="1">
      <alignment horizontal="center" vertical="center"/>
      <protection hidden="1"/>
    </xf>
    <xf numFmtId="0" fontId="24" fillId="0" borderId="10" xfId="0" applyFont="1" applyFill="1" applyBorder="1" applyAlignment="1" applyProtection="1">
      <alignment horizontal="center" vertical="center"/>
      <protection hidden="1"/>
    </xf>
    <xf numFmtId="0" fontId="24" fillId="0" borderId="40" xfId="0" applyFont="1" applyFill="1" applyBorder="1" applyAlignment="1" applyProtection="1">
      <alignment horizontal="center" textRotation="90" wrapText="1"/>
      <protection hidden="1"/>
    </xf>
    <xf numFmtId="0" fontId="24" fillId="0" borderId="41" xfId="0" applyFont="1" applyFill="1" applyBorder="1" applyAlignment="1" applyProtection="1">
      <alignment horizontal="center" textRotation="90" wrapText="1"/>
      <protection hidden="1"/>
    </xf>
    <xf numFmtId="166" fontId="13" fillId="0" borderId="25" xfId="0" applyNumberFormat="1" applyFont="1" applyBorder="1" applyAlignment="1" applyProtection="1">
      <alignment horizontal="center"/>
      <protection hidden="1"/>
    </xf>
    <xf numFmtId="0" fontId="13" fillId="0" borderId="26" xfId="0" applyFont="1" applyBorder="1" applyAlignment="1" applyProtection="1">
      <alignment horizontal="center"/>
      <protection hidden="1"/>
    </xf>
    <xf numFmtId="0" fontId="13" fillId="0" borderId="19" xfId="0" applyFont="1" applyBorder="1" applyAlignment="1" applyProtection="1">
      <alignment horizontal="center"/>
      <protection hidden="1"/>
    </xf>
    <xf numFmtId="166" fontId="13" fillId="0" borderId="27" xfId="0" applyNumberFormat="1" applyFont="1" applyBorder="1" applyAlignment="1">
      <alignment horizontal="center"/>
    </xf>
    <xf numFmtId="0" fontId="13" fillId="0" borderId="49" xfId="0" applyFont="1" applyBorder="1" applyAlignment="1">
      <alignment horizontal="center"/>
    </xf>
    <xf numFmtId="0" fontId="13" fillId="0" borderId="7" xfId="0" applyFont="1" applyBorder="1" applyAlignment="1">
      <alignment horizontal="center"/>
    </xf>
    <xf numFmtId="16" fontId="12" fillId="0" borderId="39" xfId="0" applyNumberFormat="1" applyFont="1" applyBorder="1" applyAlignment="1" applyProtection="1">
      <alignment horizontal="center" vertical="center"/>
      <protection hidden="1"/>
    </xf>
    <xf numFmtId="16" fontId="12" fillId="0" borderId="10" xfId="0" applyNumberFormat="1" applyFont="1" applyBorder="1" applyAlignment="1" applyProtection="1">
      <alignment horizontal="center" vertical="center"/>
      <protection hidden="1"/>
    </xf>
    <xf numFmtId="17" fontId="12" fillId="0" borderId="20" xfId="0" applyNumberFormat="1" applyFont="1" applyBorder="1" applyAlignment="1" applyProtection="1">
      <alignment horizontal="center" vertical="center"/>
      <protection hidden="1"/>
    </xf>
    <xf numFmtId="17" fontId="12" fillId="0" borderId="25" xfId="0" applyNumberFormat="1" applyFont="1" applyBorder="1" applyAlignment="1" applyProtection="1">
      <alignment horizontal="center" vertical="center"/>
      <protection hidden="1"/>
    </xf>
    <xf numFmtId="0" fontId="12" fillId="0" borderId="58" xfId="0" applyFont="1" applyBorder="1" applyAlignment="1" applyProtection="1">
      <alignment horizontal="center"/>
      <protection hidden="1"/>
    </xf>
    <xf numFmtId="0" fontId="12" fillId="0" borderId="38" xfId="0" applyFont="1" applyBorder="1" applyAlignment="1" applyProtection="1">
      <alignment horizontal="center"/>
      <protection hidden="1"/>
    </xf>
    <xf numFmtId="0" fontId="12" fillId="0" borderId="57" xfId="0" applyFont="1" applyBorder="1" applyAlignment="1" applyProtection="1">
      <alignment horizontal="center"/>
      <protection hidden="1"/>
    </xf>
    <xf numFmtId="166" fontId="12" fillId="0" borderId="50" xfId="0" applyNumberFormat="1" applyFont="1" applyBorder="1" applyAlignment="1" applyProtection="1">
      <alignment horizontal="center" textRotation="90" wrapText="1"/>
      <protection hidden="1"/>
    </xf>
    <xf numFmtId="166" fontId="12" fillId="0" borderId="34" xfId="0" applyNumberFormat="1" applyFont="1" applyBorder="1" applyAlignment="1" applyProtection="1">
      <alignment horizontal="center" textRotation="90" wrapText="1"/>
      <protection hidden="1"/>
    </xf>
    <xf numFmtId="166" fontId="12" fillId="0" borderId="45" xfId="0" applyNumberFormat="1" applyFont="1" applyBorder="1" applyAlignment="1" applyProtection="1">
      <alignment horizontal="center" textRotation="90" wrapText="1"/>
      <protection hidden="1"/>
    </xf>
    <xf numFmtId="166" fontId="12" fillId="0" borderId="12" xfId="0" applyNumberFormat="1" applyFont="1" applyBorder="1" applyAlignment="1" applyProtection="1">
      <alignment horizontal="center" textRotation="90" wrapText="1"/>
      <protection hidden="1"/>
    </xf>
    <xf numFmtId="0" fontId="13" fillId="0" borderId="39" xfId="0" applyFont="1" applyBorder="1" applyAlignment="1">
      <alignment horizontal="center"/>
    </xf>
    <xf numFmtId="0" fontId="13" fillId="0" borderId="10" xfId="0" applyFont="1" applyBorder="1" applyAlignment="1">
      <alignment horizontal="center"/>
    </xf>
    <xf numFmtId="166" fontId="12" fillId="0" borderId="51" xfId="0" applyNumberFormat="1" applyFont="1" applyBorder="1" applyAlignment="1" applyProtection="1">
      <alignment horizontal="center" textRotation="90" wrapText="1"/>
      <protection hidden="1"/>
    </xf>
    <xf numFmtId="166" fontId="12" fillId="0" borderId="37" xfId="0" applyNumberFormat="1" applyFont="1" applyBorder="1" applyAlignment="1" applyProtection="1">
      <alignment horizontal="center" textRotation="90" wrapText="1"/>
      <protection hidden="1"/>
    </xf>
    <xf numFmtId="166" fontId="12" fillId="0" borderId="47" xfId="0" applyNumberFormat="1" applyFont="1" applyBorder="1" applyAlignment="1" applyProtection="1">
      <alignment horizontal="center" textRotation="90" wrapText="1"/>
      <protection hidden="1"/>
    </xf>
    <xf numFmtId="166" fontId="12" fillId="0" borderId="48" xfId="0" applyNumberFormat="1" applyFont="1" applyBorder="1" applyAlignment="1" applyProtection="1">
      <alignment horizontal="center" textRotation="90" wrapText="1"/>
      <protection hidden="1"/>
    </xf>
    <xf numFmtId="0" fontId="21" fillId="2" borderId="22" xfId="0" applyFont="1" applyFill="1" applyBorder="1" applyAlignment="1" applyProtection="1">
      <alignment horizontal="center" textRotation="90"/>
      <protection hidden="1"/>
    </xf>
    <xf numFmtId="0" fontId="21" fillId="2" borderId="19" xfId="0" applyFont="1" applyFill="1" applyBorder="1" applyAlignment="1" applyProtection="1">
      <alignment horizontal="center" textRotation="90"/>
      <protection hidden="1"/>
    </xf>
    <xf numFmtId="0" fontId="21" fillId="2" borderId="22" xfId="0" applyFont="1" applyFill="1" applyBorder="1" applyAlignment="1" applyProtection="1">
      <alignment horizontal="center"/>
      <protection hidden="1"/>
    </xf>
    <xf numFmtId="0" fontId="12" fillId="0" borderId="42" xfId="0" applyFont="1" applyBorder="1" applyAlignment="1" applyProtection="1">
      <alignment horizontal="left"/>
      <protection hidden="1"/>
    </xf>
    <xf numFmtId="0" fontId="12" fillId="0" borderId="43" xfId="0" applyFont="1" applyBorder="1" applyAlignment="1" applyProtection="1">
      <alignment horizontal="left"/>
      <protection hidden="1"/>
    </xf>
    <xf numFmtId="0" fontId="12" fillId="0" borderId="40" xfId="0" applyFont="1" applyBorder="1" applyAlignment="1" applyProtection="1">
      <alignment horizontal="left"/>
      <protection hidden="1"/>
    </xf>
    <xf numFmtId="0" fontId="12" fillId="0" borderId="41" xfId="0" applyFont="1" applyBorder="1" applyAlignment="1" applyProtection="1">
      <alignment horizontal="left"/>
      <protection hidden="1"/>
    </xf>
    <xf numFmtId="0" fontId="12" fillId="0" borderId="11" xfId="0" applyFont="1" applyFill="1" applyBorder="1" applyAlignment="1" applyProtection="1">
      <alignment horizontal="center" textRotation="90"/>
      <protection hidden="1"/>
    </xf>
    <xf numFmtId="0" fontId="12" fillId="0" borderId="12" xfId="0" applyFont="1" applyFill="1" applyBorder="1" applyAlignment="1" applyProtection="1">
      <alignment horizontal="center" textRotation="90"/>
      <protection hidden="1"/>
    </xf>
    <xf numFmtId="0" fontId="2" fillId="0" borderId="42" xfId="0" applyFont="1" applyBorder="1" applyAlignment="1" applyProtection="1">
      <alignment horizontal="center" textRotation="90"/>
      <protection hidden="1"/>
    </xf>
    <xf numFmtId="0" fontId="12" fillId="0" borderId="43" xfId="0" applyFont="1" applyBorder="1" applyAlignment="1" applyProtection="1">
      <alignment horizontal="center" textRotation="90"/>
      <protection hidden="1"/>
    </xf>
    <xf numFmtId="0" fontId="21" fillId="2" borderId="14" xfId="0" applyFont="1" applyFill="1" applyBorder="1" applyAlignment="1" applyProtection="1">
      <alignment horizontal="center"/>
      <protection hidden="1"/>
    </xf>
    <xf numFmtId="0" fontId="21" fillId="2" borderId="15" xfId="0" applyFont="1" applyFill="1" applyBorder="1" applyAlignment="1" applyProtection="1">
      <alignment horizontal="center"/>
      <protection hidden="1"/>
    </xf>
    <xf numFmtId="0" fontId="12" fillId="0" borderId="39"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20" xfId="0" applyFont="1" applyBorder="1" applyAlignment="1" applyProtection="1">
      <alignment horizontal="center"/>
      <protection hidden="1"/>
    </xf>
    <xf numFmtId="0" fontId="12" fillId="0" borderId="21" xfId="0" applyFont="1" applyBorder="1" applyAlignment="1" applyProtection="1">
      <alignment horizontal="center"/>
      <protection hidden="1"/>
    </xf>
    <xf numFmtId="0" fontId="12" fillId="0" borderId="22" xfId="0" applyFont="1" applyBorder="1" applyAlignment="1" applyProtection="1">
      <alignment horizont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2">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selbstverwalteten Gruppen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1"/>
          <c:order val="1"/>
          <c:tx>
            <c:strRef>
              <c:f>Ausblenden!$B$13</c:f>
              <c:strCache>
                <c:ptCount val="1"/>
                <c:pt idx="0">
                  <c:v>Veranstaltungen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Ausblenden!$B$14</c:f>
              <c:numCache>
                <c:formatCode>#</c:formatCode>
                <c:ptCount val="1"/>
                <c:pt idx="0">
                  <c:v>0</c:v>
                </c:pt>
              </c:numCache>
            </c:numRef>
          </c:val>
          <c:extLst>
            <c:ext xmlns:c16="http://schemas.microsoft.com/office/drawing/2014/chart" uri="{C3380CC4-5D6E-409C-BE32-E72D297353CC}">
              <c16:uniqueId val="{00000001-F173-45DA-B698-6A0263537BA2}"/>
            </c:ext>
          </c:extLst>
        </c:ser>
        <c:ser>
          <c:idx val="5"/>
          <c:order val="5"/>
          <c:tx>
            <c:strRef>
              <c:f>Ausblenden!$F$13</c:f>
              <c:strCache>
                <c:ptCount val="1"/>
                <c:pt idx="0">
                  <c:v>Nutzung durch Gemeinwesen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2"/>
                <c:order val="2"/>
                <c:tx>
                  <c:strRef>
                    <c:extLst>
                      <c:ex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Ausblenden!$C$14</c15:sqref>
                        </c15:formulaRef>
                      </c:ext>
                    </c:extLst>
                    <c:numCache>
                      <c:formatCode>#</c:formatCode>
                      <c:ptCount val="1"/>
                      <c:pt idx="0">
                        <c:v>0</c:v>
                      </c:pt>
                    </c:numCache>
                  </c:numRef>
                </c:val>
                <c:extLs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Angebot in Kooperation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5"/>
          <c:order val="5"/>
          <c:tx>
            <c:strRef>
              <c:f>Ausblenden!$F$8</c:f>
              <c:strCache>
                <c:ptCount val="1"/>
                <c:pt idx="0">
                  <c:v>Ausflug/Exkursion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Ausblenden!$F$9</c:f>
              <c:numCache>
                <c:formatCode>#</c:formatCode>
                <c:ptCount val="1"/>
                <c:pt idx="0">
                  <c:v>0</c:v>
                </c:pt>
              </c:numCache>
            </c:numRef>
          </c:val>
          <c:extLst>
            <c:ext xmlns:c16="http://schemas.microsoft.com/office/drawing/2014/chart" uri="{C3380CC4-5D6E-409C-BE32-E72D297353CC}">
              <c16:uniqueId val="{00000005-A782-48FC-BA25-CFC2E4D05D08}"/>
            </c:ext>
          </c:extLst>
        </c:ser>
        <c:ser>
          <c:idx val="14"/>
          <c:order val="14"/>
          <c:tx>
            <c:strRef>
              <c:f>Ausblenden!$O$8</c:f>
              <c:strCache>
                <c:ptCount val="1"/>
                <c:pt idx="0">
                  <c:v>Fahrt mit Übernachtung</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6"/>
                <c:order val="6"/>
                <c:tx>
                  <c:strRef>
                    <c:extLst>
                      <c:ext uri="{02D57815-91ED-43cb-92C2-25804820EDAC}">
                        <c15:formulaRef>
                          <c15:sqref>Ausblenden!$G$8</c15:sqref>
                        </c15:formulaRef>
                      </c:ext>
                    </c:extLst>
                    <c:strCache>
                      <c:ptCount val="1"/>
                      <c:pt idx="0">
                        <c:v>0</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Ausblenden!$G$9</c15:sqref>
                        </c15:formulaRef>
                      </c:ext>
                    </c:extLst>
                    <c:numCache>
                      <c:formatCode>#</c:formatCode>
                      <c:ptCount val="1"/>
                      <c:pt idx="0">
                        <c:v>0</c:v>
                      </c:pt>
                    </c:numCache>
                  </c:numRef>
                </c:val>
                <c:extLst>
                  <c:ext xmlns:c16="http://schemas.microsoft.com/office/drawing/2014/chart" uri="{C3380CC4-5D6E-409C-BE32-E72D297353CC}">
                    <c16:uniqueId val="{00000006-A782-48FC-BA25-CFC2E4D05D0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Ausblenden!$H$8</c15:sqref>
                        </c15:formulaRef>
                      </c:ext>
                    </c:extLst>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Ausblenden!$H$9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7-A782-48FC-BA25-CFC2E4D05D0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Ausblenden!$I$8</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Ausblenden!$I$9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8-A782-48FC-BA25-CFC2E4D05D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Ausblenden!$J$8</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Ausblenden!$J$9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9-A782-48FC-BA25-CFC2E4D05D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Ausblenden!$K$9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dLblPos val="outEnd"/>
          <c:showLegendKey val="0"/>
          <c:showVal val="1"/>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selbstverwalteten Gruppen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1"/>
          <c:order val="1"/>
          <c:tx>
            <c:strRef>
              <c:f>Ausblenden!$C$66</c:f>
              <c:strCache>
                <c:ptCount val="1"/>
                <c:pt idx="0">
                  <c:v>Veranstaltungen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Ausblenden!$C$67:$C$78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ser>
        <c:ser>
          <c:idx val="5"/>
          <c:order val="5"/>
          <c:tx>
            <c:strRef>
              <c:f>Ausblenden!$G$66</c:f>
              <c:strCache>
                <c:ptCount val="1"/>
                <c:pt idx="0">
                  <c:v>Nutzung durch Gemeinwesen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dLblPos val="outEnd"/>
          <c:showLegendKey val="0"/>
          <c:showVal val="1"/>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2"/>
                <c:order val="2"/>
                <c:tx>
                  <c:strRef>
                    <c:extLst>
                      <c:ext uri="{02D57815-91ED-43cb-92C2-25804820EDAC}">
                        <c15:formulaRef>
                          <c15:sqref>Ausblenden!$D$66</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Ausblenden!$D$67:$D$78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CC-4F7B-B016-BEA6EC509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80314965" l="0.70866141732283472" r="0.70866141732283472" t="0.78740157480314965" header="0.31496062992125984" footer="0.31496062992125984"/>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1.7499793233241343E-2"/>
          <c:y val="0.1387035562334081"/>
          <c:w val="0.97392571587715526"/>
          <c:h val="0.61664814348340857"/>
        </c:manualLayout>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dLblPos val="outEnd"/>
          <c:showLegendKey val="0"/>
          <c:showVal val="1"/>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Angebot in Kooperation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5"/>
          <c:order val="5"/>
          <c:tx>
            <c:strRef>
              <c:f>Ausblenden!$G$50</c:f>
              <c:strCache>
                <c:ptCount val="1"/>
                <c:pt idx="0">
                  <c:v>Ausflug/Exkursion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Ausblenden!$G$51:$G$62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ser>
        <c:ser>
          <c:idx val="14"/>
          <c:order val="14"/>
          <c:tx>
            <c:strRef>
              <c:f>Ausblenden!$P$50</c:f>
              <c:strCache>
                <c:ptCount val="1"/>
                <c:pt idx="0">
                  <c:v>Fahrt mit Übernachtung</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dLblPos val="outEnd"/>
          <c:showLegendKey val="0"/>
          <c:showVal val="1"/>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6"/>
                <c:order val="6"/>
                <c:tx>
                  <c:strRef>
                    <c:extLst>
                      <c:ext uri="{02D57815-91ED-43cb-92C2-25804820EDAC}">
                        <c15:formulaRef>
                          <c15:sqref>Ausblenden!$H$50</c15:sqref>
                        </c15:formulaRef>
                      </c:ext>
                    </c:extLst>
                    <c:strCache>
                      <c:ptCount val="1"/>
                      <c:pt idx="0">
                        <c:v>0</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Ausblenden!$H$51:$H$62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C4F-4E6D-863D-B917CB97738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Ausblenden!$I$50</c15:sqref>
                        </c15:formulaRef>
                      </c:ext>
                    </c:extLst>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Ausblenden!$I$51:$I$62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8C4F-4E6D-863D-B917CB97738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Ausblenden!$J$50</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Ausblenden!$J$51:$J$62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8C4F-4E6D-863D-B917CB97738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Ausblenden!$K$50</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Ausblenden!$K$51:$K$62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8C4F-4E6D-863D-B917CB97738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3" Type="http://schemas.openxmlformats.org/officeDocument/2006/relationships/hyperlink" Target="https://jugendinfoservice.dresden.de/de/fachkraefteportal/jugendhilfeplanung/faqs/faq-statistik-und-sachberichte.php"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6.bin"/><Relationship Id="rId4" Type="http://schemas.openxmlformats.org/officeDocument/2006/relationships/hyperlink" Target="https://jugendinfoservice.dresden.de/de/fachkraefteportal/jugendhilfeplanung/glossar.php"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C29" sqref="C29"/>
    </sheetView>
  </sheetViews>
  <sheetFormatPr baseColWidth="10" defaultColWidth="11" defaultRowHeight="15" x14ac:dyDescent="0.25"/>
  <cols>
    <col min="1" max="1" width="11" style="112" customWidth="1"/>
    <col min="2" max="2" width="20" style="112" customWidth="1"/>
    <col min="3" max="3" width="11" style="112" customWidth="1"/>
    <col min="4" max="16384" width="11" style="112"/>
  </cols>
  <sheetData>
    <row r="1" spans="1:10" ht="18.75" x14ac:dyDescent="0.3">
      <c r="A1" s="165" t="s">
        <v>105</v>
      </c>
      <c r="B1" s="165">
        <f>Ausblenden!A81</f>
        <v>2026</v>
      </c>
    </row>
    <row r="3" spans="1:10" ht="15.75" x14ac:dyDescent="0.25">
      <c r="A3" s="24" t="s">
        <v>22</v>
      </c>
      <c r="C3" s="212" t="s">
        <v>35</v>
      </c>
      <c r="D3" s="212"/>
      <c r="E3" s="212"/>
      <c r="F3" s="212"/>
      <c r="G3" s="212"/>
      <c r="H3" s="212"/>
      <c r="I3" s="212"/>
      <c r="J3" s="25"/>
    </row>
    <row r="4" spans="1:10" ht="15.75" customHeight="1" x14ac:dyDescent="0.25">
      <c r="C4" s="113"/>
      <c r="D4" s="113"/>
      <c r="E4" s="113"/>
      <c r="F4" s="113"/>
      <c r="G4" s="114"/>
      <c r="H4" s="114"/>
      <c r="I4" s="114"/>
      <c r="J4" s="115"/>
    </row>
    <row r="5" spans="1:10" ht="15.75" x14ac:dyDescent="0.25">
      <c r="A5" s="24" t="s">
        <v>67</v>
      </c>
      <c r="C5" s="213"/>
      <c r="D5" s="213"/>
      <c r="E5" s="213"/>
      <c r="F5" s="213"/>
      <c r="G5" s="213"/>
      <c r="H5" s="213"/>
      <c r="I5" s="213"/>
      <c r="J5" s="115"/>
    </row>
    <row r="6" spans="1:10" ht="15.75" customHeight="1" x14ac:dyDescent="0.25">
      <c r="C6" s="113"/>
      <c r="D6" s="113"/>
      <c r="E6" s="113"/>
      <c r="F6" s="113"/>
      <c r="G6" s="114"/>
      <c r="H6" s="114"/>
      <c r="I6" s="114"/>
      <c r="J6" s="115"/>
    </row>
    <row r="7" spans="1:10" ht="15.75" x14ac:dyDescent="0.25">
      <c r="A7" s="24" t="s">
        <v>0</v>
      </c>
      <c r="C7" s="213"/>
      <c r="D7" s="213"/>
      <c r="E7" s="213"/>
      <c r="F7" s="213"/>
      <c r="G7" s="213"/>
      <c r="H7" s="213"/>
      <c r="I7" s="213"/>
      <c r="J7" s="25"/>
    </row>
    <row r="8" spans="1:10" ht="15.75" x14ac:dyDescent="0.25">
      <c r="A8" s="24"/>
      <c r="C8" s="113"/>
      <c r="D8" s="113"/>
      <c r="E8" s="113"/>
      <c r="F8" s="113"/>
      <c r="G8" s="114"/>
      <c r="H8" s="114"/>
      <c r="I8" s="114"/>
      <c r="J8" s="115"/>
    </row>
    <row r="9" spans="1:10" ht="15.75" x14ac:dyDescent="0.25">
      <c r="A9" s="24" t="s">
        <v>68</v>
      </c>
      <c r="C9" s="213"/>
      <c r="D9" s="213"/>
      <c r="E9" s="213"/>
      <c r="F9" s="213"/>
      <c r="G9" s="213"/>
      <c r="H9" s="213"/>
      <c r="I9" s="213"/>
      <c r="J9" s="25"/>
    </row>
    <row r="10" spans="1:10" ht="15.75" x14ac:dyDescent="0.25">
      <c r="A10" s="24"/>
      <c r="C10" s="107"/>
      <c r="D10" s="107"/>
      <c r="E10" s="107"/>
      <c r="F10" s="107"/>
      <c r="G10" s="107"/>
      <c r="H10" s="107"/>
      <c r="I10" s="107"/>
      <c r="J10" s="25"/>
    </row>
    <row r="11" spans="1:10" ht="15.75" customHeight="1" x14ac:dyDescent="0.25">
      <c r="A11" s="24" t="s">
        <v>53</v>
      </c>
      <c r="C11" s="213"/>
      <c r="D11" s="213"/>
      <c r="E11" s="213"/>
      <c r="F11" s="213"/>
      <c r="G11" s="213"/>
      <c r="H11" s="213"/>
      <c r="I11" s="213"/>
    </row>
    <row r="12" spans="1:10" ht="15.75" customHeight="1" x14ac:dyDescent="0.25">
      <c r="A12" s="26"/>
      <c r="C12" s="107"/>
      <c r="D12" s="107"/>
      <c r="E12" s="107"/>
      <c r="F12" s="107"/>
      <c r="G12" s="107"/>
      <c r="H12" s="107"/>
      <c r="I12" s="107"/>
    </row>
    <row r="13" spans="1:10" ht="15.75" x14ac:dyDescent="0.25">
      <c r="A13" s="24" t="s">
        <v>52</v>
      </c>
      <c r="C13" s="214" t="s">
        <v>127</v>
      </c>
      <c r="D13" s="214"/>
      <c r="E13" s="214"/>
      <c r="F13" s="214"/>
      <c r="G13" s="214"/>
      <c r="H13" s="214"/>
      <c r="I13" s="214"/>
      <c r="J13" s="25"/>
    </row>
    <row r="14" spans="1:10" ht="15.75" customHeight="1" x14ac:dyDescent="0.25"/>
    <row r="15" spans="1:10" ht="15.75" x14ac:dyDescent="0.25">
      <c r="A15" s="24" t="s">
        <v>64</v>
      </c>
      <c r="B15" s="128"/>
      <c r="C15" s="213"/>
      <c r="D15" s="213"/>
      <c r="E15" s="213"/>
      <c r="F15" s="213"/>
      <c r="G15" s="213"/>
      <c r="H15" s="213"/>
      <c r="I15" s="213"/>
    </row>
    <row r="16" spans="1:10" ht="15.75" x14ac:dyDescent="0.25">
      <c r="A16" s="24"/>
      <c r="B16" s="128"/>
      <c r="C16" s="128"/>
      <c r="D16" s="128"/>
      <c r="E16" s="128"/>
      <c r="F16" s="128"/>
      <c r="G16" s="128"/>
      <c r="H16" s="128"/>
      <c r="I16" s="128"/>
    </row>
    <row r="17" spans="1:11" ht="15.75" x14ac:dyDescent="0.25">
      <c r="A17" s="24" t="s">
        <v>65</v>
      </c>
      <c r="B17" s="128"/>
      <c r="C17" s="213"/>
      <c r="D17" s="213"/>
      <c r="E17" s="213"/>
      <c r="F17" s="213"/>
      <c r="G17" s="213"/>
      <c r="H17" s="213"/>
      <c r="I17" s="213"/>
    </row>
    <row r="18" spans="1:11" ht="15.75" customHeight="1" x14ac:dyDescent="0.25"/>
    <row r="19" spans="1:11" ht="47.25" customHeight="1" x14ac:dyDescent="0.25">
      <c r="A19" s="215" t="s">
        <v>128</v>
      </c>
      <c r="B19" s="215"/>
      <c r="C19" s="215"/>
      <c r="D19" s="215"/>
      <c r="E19" s="215"/>
      <c r="F19" s="215"/>
      <c r="G19" s="215"/>
      <c r="H19" s="215"/>
      <c r="I19" s="215"/>
      <c r="K19" s="199"/>
    </row>
    <row r="20" spans="1:11" ht="15.75" customHeight="1" x14ac:dyDescent="0.25">
      <c r="A20" s="211"/>
      <c r="B20" s="211"/>
      <c r="C20" s="211"/>
      <c r="D20" s="211"/>
      <c r="E20" s="211"/>
      <c r="F20" s="211"/>
      <c r="G20" s="211"/>
      <c r="H20" s="211"/>
      <c r="I20" s="211"/>
    </row>
    <row r="21" spans="1:11" ht="32.25" customHeight="1" x14ac:dyDescent="0.25">
      <c r="A21" s="210" t="s">
        <v>66</v>
      </c>
      <c r="B21" s="211"/>
      <c r="C21" s="211"/>
      <c r="D21" s="211"/>
      <c r="E21" s="211"/>
      <c r="F21" s="211"/>
      <c r="G21" s="211"/>
      <c r="H21" s="211"/>
      <c r="I21" s="211"/>
    </row>
    <row r="23" spans="1:11" ht="15.75" customHeight="1" x14ac:dyDescent="0.25">
      <c r="D23" s="116"/>
    </row>
    <row r="25" spans="1:11" ht="15.75" customHeight="1" x14ac:dyDescent="0.25">
      <c r="A25" s="117"/>
      <c r="B25" s="117"/>
      <c r="C25" s="117"/>
      <c r="D25" s="117"/>
      <c r="E25" s="117"/>
      <c r="F25" s="117"/>
      <c r="G25" s="118"/>
      <c r="H25" s="119"/>
    </row>
    <row r="26" spans="1:11" ht="30" customHeight="1" x14ac:dyDescent="0.25"/>
    <row r="27" spans="1:11" x14ac:dyDescent="0.25">
      <c r="B27" s="149"/>
    </row>
    <row r="53" spans="1:11" ht="15.75" x14ac:dyDescent="0.25">
      <c r="A53" s="28"/>
      <c r="B53" s="29"/>
    </row>
    <row r="54" spans="1:11" ht="15.75" x14ac:dyDescent="0.25">
      <c r="A54" s="27"/>
      <c r="B54" s="27"/>
      <c r="C54" s="27"/>
      <c r="D54" s="27"/>
      <c r="E54" s="27"/>
      <c r="F54" s="27"/>
      <c r="G54" s="27"/>
      <c r="H54" s="27"/>
      <c r="I54" s="27"/>
      <c r="J54" s="27"/>
      <c r="K54" s="27"/>
    </row>
    <row r="55" spans="1:11" ht="15.75" x14ac:dyDescent="0.25">
      <c r="A55" s="27"/>
      <c r="B55" s="27"/>
      <c r="C55" s="27"/>
      <c r="D55" s="27"/>
      <c r="E55" s="27"/>
      <c r="F55" s="27"/>
      <c r="G55" s="27"/>
      <c r="H55" s="27"/>
      <c r="I55" s="27"/>
      <c r="J55" s="27"/>
      <c r="K55" s="27"/>
    </row>
  </sheetData>
  <sheetProtection algorithmName="SHA-512" hashValue="uy0h/t0OTv/LmzDWJZ8nScXDDWWvmRVkfW9S7QIJYscW1oiP3Sms3OW1zl5vQYJoDgI1FyW7FuF4CYnfW8IZ5w==" saltValue="+r+wslEdO+JwPtTCBiZpOA==" spinCount="100000" sheet="1" objects="1" scenarios="1"/>
  <customSheetViews>
    <customSheetView guid="{230BA401-F0C0-4897-9C7E-9DC1DEAEC41D}" showPageBreaks="1" fitToPage="1" view="pageLayout">
      <selection activeCell="D11" sqref="D11:J11"/>
      <pageMargins left="0.70866141732283472" right="0.70866141732283472" top="0.78740157480314965" bottom="0.78740157480314965" header="0.31496062992125984" footer="0.31496062992125984"/>
      <pageSetup paperSize="9" orientation="landscape" r:id="rId1"/>
      <headerFooter>
        <oddHeader xml:space="preserve">&amp;L&amp;"Arial,Fett"&amp;18&amp;A
</oddHeader>
      </headerFooter>
    </customSheetView>
    <customSheetView guid="{BCBC1B11-4E9B-4E8B-8945-781F487FE216}" scale="90" fitToPage="1">
      <selection activeCell="M10" sqref="M10"/>
      <pageMargins left="0.70866141732283472" right="0.70866141732283472" top="0.78740157480314965" bottom="0.78740157480314965" header="0.31496062992125984" footer="0.31496062992125984"/>
      <pageSetup paperSize="9" orientation="landscape" r:id="rId2"/>
      <headerFooter>
        <oddHeader xml:space="preserve">&amp;L&amp;"-,Fett"&amp;18&amp;A
</oddHeader>
      </headerFooter>
    </customSheetView>
  </customSheetViews>
  <mergeCells count="11">
    <mergeCell ref="A21:I21"/>
    <mergeCell ref="C3:I3"/>
    <mergeCell ref="C5:I5"/>
    <mergeCell ref="C7:I7"/>
    <mergeCell ref="C9:I9"/>
    <mergeCell ref="C13:I13"/>
    <mergeCell ref="A20:I20"/>
    <mergeCell ref="A19:I19"/>
    <mergeCell ref="C11:I11"/>
    <mergeCell ref="C15:I15"/>
    <mergeCell ref="C17:I17"/>
  </mergeCells>
  <conditionalFormatting sqref="C7">
    <cfRule type="expression" dxfId="71" priority="4">
      <formula>ISNUMBER($C$7)</formula>
    </cfRule>
    <cfRule type="expression" dxfId="70" priority="5">
      <formula>ISTEXT($C$7)</formula>
    </cfRule>
  </conditionalFormatting>
  <conditionalFormatting sqref="C9">
    <cfRule type="expression" dxfId="69" priority="6">
      <formula>ISNUMBER($C$9)</formula>
    </cfRule>
    <cfRule type="expression" dxfId="68" priority="7">
      <formula>ISTEXT($C$9)</formula>
    </cfRule>
  </conditionalFormatting>
  <conditionalFormatting sqref="C11">
    <cfRule type="expression" dxfId="67" priority="8">
      <formula>ISNUMBER($C$11)</formula>
    </cfRule>
    <cfRule type="expression" dxfId="66" priority="14">
      <formula>ISTEXT($C$11)</formula>
    </cfRule>
  </conditionalFormatting>
  <conditionalFormatting sqref="C3:I3">
    <cfRule type="expression" dxfId="65" priority="18">
      <formula>ISTEXT($C$3)</formula>
    </cfRule>
  </conditionalFormatting>
  <conditionalFormatting sqref="C5:I5">
    <cfRule type="expression" dxfId="64" priority="17">
      <formula>ISTEXT($C$5)</formula>
    </cfRule>
  </conditionalFormatting>
  <conditionalFormatting sqref="C15:I15">
    <cfRule type="expression" dxfId="63" priority="10">
      <formula>ISNUMBER($C$15)</formula>
    </cfRule>
    <cfRule type="expression" dxfId="62" priority="13">
      <formula>ISTEXT($C$15)</formula>
    </cfRule>
  </conditionalFormatting>
  <conditionalFormatting sqref="C17:I17">
    <cfRule type="expression" dxfId="61" priority="2">
      <formula>ISNUMBER($C$17)</formula>
    </cfRule>
    <cfRule type="expression" dxfId="60" priority="3">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75"/>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8</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Sonntag</v>
      </c>
      <c r="B10" s="72">
        <f>DATE(Ausblenden!$A$81,3,Ausblenden!$B81)</f>
        <v>46082</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Montag</v>
      </c>
      <c r="B11" s="72">
        <f>DATE(Ausblenden!$A$81,3,Ausblenden!$B82)</f>
        <v>46083</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Dienstag</v>
      </c>
      <c r="B12" s="72">
        <f>DATE(Ausblenden!$A$81,3,Ausblenden!$B83)</f>
        <v>46084</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Mittwoch</v>
      </c>
      <c r="B13" s="72">
        <f>DATE(Ausblenden!$A$81,3,Ausblenden!$B84)</f>
        <v>46085</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Donnerstag</v>
      </c>
      <c r="B14" s="72">
        <f>DATE(Ausblenden!$A$81,3,Ausblenden!$B85)</f>
        <v>46086</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Freitag</v>
      </c>
      <c r="B15" s="72">
        <f>DATE(Ausblenden!$A$81,3,Ausblenden!$B86)</f>
        <v>46087</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Samstag</v>
      </c>
      <c r="B16" s="72">
        <f>DATE(Ausblenden!$A$81,3,Ausblenden!$B87)</f>
        <v>46088</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Sonntag</v>
      </c>
      <c r="B17" s="72">
        <f>DATE(Ausblenden!$A$81,3,Ausblenden!$B88)</f>
        <v>46089</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Montag</v>
      </c>
      <c r="B18" s="72">
        <f>DATE(Ausblenden!$A$81,3,Ausblenden!$B89)</f>
        <v>46090</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Dienstag</v>
      </c>
      <c r="B19" s="72">
        <f>DATE(Ausblenden!$A$81,3,Ausblenden!$B90)</f>
        <v>46091</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Mittwoch</v>
      </c>
      <c r="B20" s="72">
        <f>DATE(Ausblenden!$A$81,3,Ausblenden!$B91)</f>
        <v>46092</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Donnerstag</v>
      </c>
      <c r="B21" s="72">
        <f>DATE(Ausblenden!$A$81,3,Ausblenden!$B92)</f>
        <v>46093</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Freitag</v>
      </c>
      <c r="B22" s="72">
        <f>DATE(Ausblenden!$A$81,3,Ausblenden!$B93)</f>
        <v>46094</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Samstag</v>
      </c>
      <c r="B23" s="72">
        <f>DATE(Ausblenden!$A$81,3,Ausblenden!$B94)</f>
        <v>46095</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Sonntag</v>
      </c>
      <c r="B24" s="72">
        <f>DATE(Ausblenden!$A$81,3,Ausblenden!$B95)</f>
        <v>46096</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Montag</v>
      </c>
      <c r="B25" s="72">
        <f>DATE(Ausblenden!$A$81,3,Ausblenden!$B96)</f>
        <v>46097</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Dienstag</v>
      </c>
      <c r="B26" s="72">
        <f>DATE(Ausblenden!$A$81,3,Ausblenden!$B97)</f>
        <v>46098</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Mittwoch</v>
      </c>
      <c r="B27" s="72">
        <f>DATE(Ausblenden!$A$81,3,Ausblenden!$B98)</f>
        <v>46099</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Donnerstag</v>
      </c>
      <c r="B28" s="72">
        <f>DATE(Ausblenden!$A$81,3,Ausblenden!$B99)</f>
        <v>46100</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Freitag</v>
      </c>
      <c r="B29" s="72">
        <f>DATE(Ausblenden!$A$81,3,Ausblenden!$B100)</f>
        <v>46101</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Samstag</v>
      </c>
      <c r="B30" s="72">
        <f>DATE(Ausblenden!$A$81,3,Ausblenden!$B101)</f>
        <v>46102</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Sonntag</v>
      </c>
      <c r="B31" s="72">
        <f>DATE(Ausblenden!$A$81,3,Ausblenden!$B102)</f>
        <v>46103</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Montag</v>
      </c>
      <c r="B32" s="72">
        <f>DATE(Ausblenden!$A$81,3,Ausblenden!$B103)</f>
        <v>46104</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Dienstag</v>
      </c>
      <c r="B33" s="72">
        <f>DATE(Ausblenden!$A$81,3,Ausblenden!$B104)</f>
        <v>46105</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Mittwoch</v>
      </c>
      <c r="B34" s="72">
        <f>DATE(Ausblenden!$A$81,3,Ausblenden!$B105)</f>
        <v>46106</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Donnerstag</v>
      </c>
      <c r="B35" s="72">
        <f>DATE(Ausblenden!$A$81,3,Ausblenden!$B106)</f>
        <v>46107</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Freitag</v>
      </c>
      <c r="B36" s="72">
        <f>DATE(Ausblenden!$A$81,3,Ausblenden!$B107)</f>
        <v>46108</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Samstag</v>
      </c>
      <c r="B37" s="72">
        <f>DATE(Ausblenden!$A$81,3,Ausblenden!$B108)</f>
        <v>46109</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Sonntag</v>
      </c>
      <c r="B38" s="72">
        <f>DATE(Ausblenden!$A$81,3,Ausblenden!$B109)</f>
        <v>46110</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Montag</v>
      </c>
      <c r="B39" s="72">
        <f>DATE(Ausblenden!$A$81,3,Ausblenden!$B110)</f>
        <v>46111</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Dienstag</v>
      </c>
      <c r="B40" s="72">
        <f>DATE(Ausblenden!$A$81,3,Ausblenden!$B111)</f>
        <v>46112</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qnmWf0fdRHpPrIb5n3KljfJk1ix5IDlPheK1pKCu/iPZQHIcyJR1hCTNBxUnnR3HzIWIOgtvZiYBsbczRRWeZw==" saltValue="p4Y+0fbVQVn3bytkTdz7ag=="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49" priority="4">
      <formula>WEEKDAY($B10,2)&gt;5</formula>
    </cfRule>
  </conditionalFormatting>
  <conditionalFormatting sqref="A10:AR40">
    <cfRule type="expression" dxfId="48" priority="5">
      <formula>WEEKDAY($B10,2)&gt;5</formula>
    </cfRule>
  </conditionalFormatting>
  <conditionalFormatting sqref="F10:F40">
    <cfRule type="expression" dxfId="47" priority="3">
      <formula>COLUMN()</formula>
    </cfRule>
  </conditionalFormatting>
  <conditionalFormatting sqref="V10:V40">
    <cfRule type="expression" dxfId="46" priority="2">
      <formula>COLUMN()</formula>
    </cfRule>
  </conditionalFormatting>
  <conditionalFormatting sqref="AL10:AL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R40" xr:uid="{00000000-0002-0000-09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74"/>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9</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Mittwoch</v>
      </c>
      <c r="B10" s="72">
        <f>DATE(Ausblenden!$A$81,4,Ausblenden!$B81)</f>
        <v>46113</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39" si="1">SUM(G10:U10)</f>
        <v>0</v>
      </c>
      <c r="W10" s="59"/>
      <c r="X10" s="59"/>
      <c r="Y10" s="59"/>
      <c r="Z10" s="59"/>
      <c r="AA10" s="59"/>
      <c r="AB10" s="59"/>
      <c r="AC10" s="59"/>
      <c r="AD10" s="59"/>
      <c r="AE10" s="59"/>
      <c r="AF10" s="59"/>
      <c r="AG10" s="59"/>
      <c r="AH10" s="59"/>
      <c r="AI10" s="59"/>
      <c r="AJ10" s="59"/>
      <c r="AK10" s="60"/>
      <c r="AL10" s="169">
        <f t="shared" ref="AL10:AL39" si="2">SUM(W10:AK10)</f>
        <v>0</v>
      </c>
      <c r="AM10" s="184"/>
      <c r="AN10" s="78"/>
      <c r="AO10" s="78"/>
      <c r="AP10" s="78"/>
      <c r="AQ10" s="78"/>
      <c r="AR10" s="79"/>
      <c r="AS10" s="129"/>
    </row>
    <row r="11" spans="1:45" ht="21" customHeight="1" x14ac:dyDescent="0.25">
      <c r="A11" s="71" t="str">
        <f t="shared" ref="A11:A39" si="3">TEXT(B11,"TTTT")</f>
        <v>Donnerstag</v>
      </c>
      <c r="B11" s="72">
        <f>DATE(Ausblenden!$A$81,4,Ausblenden!$B82)</f>
        <v>46114</v>
      </c>
      <c r="C11" s="57">
        <f t="shared" ref="C11:E39"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Freitag</v>
      </c>
      <c r="B12" s="72">
        <f>DATE(Ausblenden!$A$81,4,Ausblenden!$B83)</f>
        <v>46115</v>
      </c>
      <c r="C12" s="57">
        <f t="shared" si="4"/>
        <v>0</v>
      </c>
      <c r="D12" s="57">
        <f t="shared" si="0"/>
        <v>0</v>
      </c>
      <c r="E12" s="57">
        <f t="shared" si="0"/>
        <v>0</v>
      </c>
      <c r="F12" s="168">
        <f t="shared" ref="F12:F39"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Samstag</v>
      </c>
      <c r="B13" s="72">
        <f>DATE(Ausblenden!$A$81,4,Ausblenden!$B84)</f>
        <v>46116</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Sonntag</v>
      </c>
      <c r="B14" s="72">
        <f>DATE(Ausblenden!$A$81,4,Ausblenden!$B85)</f>
        <v>46117</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Montag</v>
      </c>
      <c r="B15" s="72">
        <f>DATE(Ausblenden!$A$81,4,Ausblenden!$B86)</f>
        <v>46118</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Dienstag</v>
      </c>
      <c r="B16" s="72">
        <f>DATE(Ausblenden!$A$81,4,Ausblenden!$B87)</f>
        <v>46119</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Mittwoch</v>
      </c>
      <c r="B17" s="72">
        <f>DATE(Ausblenden!$A$81,4,Ausblenden!$B88)</f>
        <v>46120</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Donnerstag</v>
      </c>
      <c r="B18" s="72">
        <f>DATE(Ausblenden!$A$81,4,Ausblenden!$B89)</f>
        <v>46121</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Freitag</v>
      </c>
      <c r="B19" s="72">
        <f>DATE(Ausblenden!$A$81,4,Ausblenden!$B90)</f>
        <v>46122</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Samstag</v>
      </c>
      <c r="B20" s="72">
        <f>DATE(Ausblenden!$A$81,4,Ausblenden!$B91)</f>
        <v>46123</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Sonntag</v>
      </c>
      <c r="B21" s="72">
        <f>DATE(Ausblenden!$A$81,4,Ausblenden!$B92)</f>
        <v>46124</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Montag</v>
      </c>
      <c r="B22" s="72">
        <f>DATE(Ausblenden!$A$81,4,Ausblenden!$B93)</f>
        <v>46125</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Dienstag</v>
      </c>
      <c r="B23" s="72">
        <f>DATE(Ausblenden!$A$81,4,Ausblenden!$B94)</f>
        <v>46126</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Mittwoch</v>
      </c>
      <c r="B24" s="72">
        <f>DATE(Ausblenden!$A$81,4,Ausblenden!$B95)</f>
        <v>46127</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Donnerstag</v>
      </c>
      <c r="B25" s="72">
        <f>DATE(Ausblenden!$A$81,4,Ausblenden!$B96)</f>
        <v>46128</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Freitag</v>
      </c>
      <c r="B26" s="72">
        <f>DATE(Ausblenden!$A$81,4,Ausblenden!$B97)</f>
        <v>46129</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Samstag</v>
      </c>
      <c r="B27" s="72">
        <f>DATE(Ausblenden!$A$81,4,Ausblenden!$B98)</f>
        <v>46130</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Sonntag</v>
      </c>
      <c r="B28" s="72">
        <f>DATE(Ausblenden!$A$81,4,Ausblenden!$B99)</f>
        <v>46131</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Montag</v>
      </c>
      <c r="B29" s="72">
        <f>DATE(Ausblenden!$A$81,4,Ausblenden!$B100)</f>
        <v>46132</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Dienstag</v>
      </c>
      <c r="B30" s="72">
        <f>DATE(Ausblenden!$A$81,4,Ausblenden!$B101)</f>
        <v>46133</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Mittwoch</v>
      </c>
      <c r="B31" s="72">
        <f>DATE(Ausblenden!$A$81,4,Ausblenden!$B102)</f>
        <v>46134</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Donnerstag</v>
      </c>
      <c r="B32" s="72">
        <f>DATE(Ausblenden!$A$81,4,Ausblenden!$B103)</f>
        <v>46135</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Freitag</v>
      </c>
      <c r="B33" s="72">
        <f>DATE(Ausblenden!$A$81,4,Ausblenden!$B104)</f>
        <v>46136</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Samstag</v>
      </c>
      <c r="B34" s="72">
        <f>DATE(Ausblenden!$A$81,4,Ausblenden!$B105)</f>
        <v>46137</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Sonntag</v>
      </c>
      <c r="B35" s="72">
        <f>DATE(Ausblenden!$A$81,4,Ausblenden!$B106)</f>
        <v>46138</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Montag</v>
      </c>
      <c r="B36" s="72">
        <f>DATE(Ausblenden!$A$81,4,Ausblenden!$B107)</f>
        <v>46139</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Dienstag</v>
      </c>
      <c r="B37" s="72">
        <f>DATE(Ausblenden!$A$81,4,Ausblenden!$B108)</f>
        <v>46140</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Mittwoch</v>
      </c>
      <c r="B38" s="72">
        <f>DATE(Ausblenden!$A$81,4,Ausblenden!$B109)</f>
        <v>46141</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thickBot="1" x14ac:dyDescent="0.3">
      <c r="A39" s="71" t="str">
        <f t="shared" si="3"/>
        <v>Donnerstag</v>
      </c>
      <c r="B39" s="72">
        <f>DATE(Ausblenden!$A$81,4,Ausblenden!$B110)</f>
        <v>46142</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62" t="s">
        <v>19</v>
      </c>
      <c r="B40" s="63"/>
      <c r="C40" s="64">
        <f t="shared" ref="C40:AR40" si="6">SUM(C10:C39)</f>
        <v>0</v>
      </c>
      <c r="D40" s="65">
        <f t="shared" si="6"/>
        <v>0</v>
      </c>
      <c r="E40" s="66">
        <f t="shared" si="6"/>
        <v>0</v>
      </c>
      <c r="F40" s="67">
        <f t="shared" si="6"/>
        <v>0</v>
      </c>
      <c r="G40" s="67">
        <f t="shared" si="6"/>
        <v>0</v>
      </c>
      <c r="H40" s="67">
        <f t="shared" si="6"/>
        <v>0</v>
      </c>
      <c r="I40" s="76">
        <f t="shared" si="6"/>
        <v>0</v>
      </c>
      <c r="J40" s="70">
        <f t="shared" si="6"/>
        <v>0</v>
      </c>
      <c r="K40" s="65">
        <f t="shared" si="6"/>
        <v>0</v>
      </c>
      <c r="L40" s="66">
        <f t="shared" si="6"/>
        <v>0</v>
      </c>
      <c r="M40" s="70">
        <f t="shared" si="6"/>
        <v>0</v>
      </c>
      <c r="N40" s="65">
        <f t="shared" si="6"/>
        <v>0</v>
      </c>
      <c r="O40" s="66">
        <f t="shared" si="6"/>
        <v>0</v>
      </c>
      <c r="P40" s="70">
        <f t="shared" si="6"/>
        <v>0</v>
      </c>
      <c r="Q40" s="65">
        <f t="shared" si="6"/>
        <v>0</v>
      </c>
      <c r="R40" s="66">
        <f t="shared" si="6"/>
        <v>0</v>
      </c>
      <c r="S40" s="64">
        <f t="shared" si="6"/>
        <v>0</v>
      </c>
      <c r="T40" s="65">
        <f t="shared" si="6"/>
        <v>0</v>
      </c>
      <c r="U40" s="66">
        <f t="shared" si="6"/>
        <v>0</v>
      </c>
      <c r="V40" s="69">
        <f t="shared" si="6"/>
        <v>0</v>
      </c>
      <c r="W40" s="70">
        <f t="shared" si="6"/>
        <v>0</v>
      </c>
      <c r="X40" s="65">
        <f t="shared" si="6"/>
        <v>0</v>
      </c>
      <c r="Y40" s="65">
        <f t="shared" si="6"/>
        <v>0</v>
      </c>
      <c r="Z40" s="65">
        <f t="shared" si="6"/>
        <v>0</v>
      </c>
      <c r="AA40" s="65">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8">
        <f t="shared" si="6"/>
        <v>0</v>
      </c>
      <c r="AL40" s="67">
        <f t="shared" si="6"/>
        <v>0</v>
      </c>
      <c r="AM40" s="64">
        <f t="shared" si="6"/>
        <v>0</v>
      </c>
      <c r="AN40" s="65">
        <f t="shared" si="6"/>
        <v>0</v>
      </c>
      <c r="AO40" s="65">
        <f t="shared" si="6"/>
        <v>0</v>
      </c>
      <c r="AP40" s="65">
        <f t="shared" si="6"/>
        <v>0</v>
      </c>
      <c r="AQ40" s="65">
        <f t="shared" si="6"/>
        <v>0</v>
      </c>
      <c r="AR40" s="68">
        <f t="shared" si="6"/>
        <v>0</v>
      </c>
      <c r="AS40" s="108"/>
    </row>
    <row r="41" spans="1:45" x14ac:dyDescent="0.25">
      <c r="A41" s="133" t="s">
        <v>69</v>
      </c>
      <c r="G41"/>
      <c r="H41"/>
      <c r="I41"/>
      <c r="J41" s="262">
        <f>J40+K40+L40</f>
        <v>0</v>
      </c>
      <c r="K41" s="263"/>
      <c r="L41" s="264"/>
      <c r="M41" s="262">
        <f>M40+N40+O40</f>
        <v>0</v>
      </c>
      <c r="N41" s="263"/>
      <c r="O41" s="264"/>
      <c r="P41" s="262">
        <f>P40+Q40+R40</f>
        <v>0</v>
      </c>
      <c r="Q41" s="263"/>
      <c r="R41" s="264"/>
      <c r="S41" s="262">
        <f>S40+T40+U40</f>
        <v>0</v>
      </c>
      <c r="T41" s="263"/>
      <c r="U41" s="264"/>
    </row>
    <row r="42" spans="1:45" ht="15.75" thickBot="1" x14ac:dyDescent="0.3"/>
    <row r="43" spans="1:45" x14ac:dyDescent="0.25">
      <c r="A43" s="3" t="s">
        <v>38</v>
      </c>
      <c r="B43" s="4"/>
      <c r="C43" s="4"/>
      <c r="D43" s="4"/>
      <c r="E43" s="4"/>
      <c r="F43" s="4"/>
      <c r="G43" s="4"/>
      <c r="H43" s="4"/>
      <c r="I43" s="4"/>
      <c r="J43" s="4"/>
      <c r="K43" s="4"/>
      <c r="L43" s="4"/>
      <c r="M43" s="4"/>
      <c r="N43" s="4"/>
      <c r="O43" s="4"/>
      <c r="P43" s="4"/>
      <c r="Q43" s="4"/>
      <c r="R43" s="4"/>
      <c r="S43" s="4"/>
      <c r="T43" s="4"/>
      <c r="U43" s="4"/>
      <c r="V43" s="5"/>
    </row>
    <row r="44" spans="1:45" x14ac:dyDescent="0.25">
      <c r="A44" s="6"/>
      <c r="B44" s="7"/>
      <c r="C44" s="7"/>
      <c r="D44" s="7"/>
      <c r="E44" s="7"/>
      <c r="F44" s="7"/>
      <c r="G44" s="7"/>
      <c r="H44" s="7"/>
      <c r="I44" s="7"/>
      <c r="J44" s="7"/>
      <c r="K44" s="7"/>
      <c r="L44" s="7"/>
      <c r="M44" s="7"/>
      <c r="N44" s="7"/>
      <c r="O44" s="7"/>
      <c r="P44" s="7"/>
      <c r="Q44" s="7"/>
      <c r="R44" s="7"/>
      <c r="S44" s="7"/>
      <c r="T44" s="7"/>
      <c r="U44" s="7"/>
      <c r="V44" s="8"/>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127"/>
      <c r="B46" s="7"/>
      <c r="C46" s="7"/>
      <c r="D46" s="7"/>
      <c r="E46" s="7"/>
      <c r="F46" s="7"/>
      <c r="G46" s="7"/>
      <c r="H46" s="7"/>
      <c r="I46" s="7"/>
      <c r="J46" s="7"/>
      <c r="K46" s="7"/>
      <c r="L46" s="7"/>
      <c r="M46" s="7"/>
      <c r="N46" s="7"/>
      <c r="O46" s="7"/>
      <c r="P46" s="7"/>
      <c r="Q46" s="7"/>
      <c r="R46" s="7"/>
      <c r="S46" s="7"/>
      <c r="T46" s="7"/>
      <c r="U46" s="7"/>
      <c r="V46" s="8"/>
    </row>
    <row r="47" spans="1:45" x14ac:dyDescent="0.25">
      <c r="A47" s="6"/>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ht="15.75" thickBot="1" x14ac:dyDescent="0.3">
      <c r="A49" s="9"/>
      <c r="B49" s="10"/>
      <c r="C49" s="10"/>
      <c r="D49" s="10"/>
      <c r="E49" s="10"/>
      <c r="F49" s="10"/>
      <c r="G49" s="10"/>
      <c r="H49" s="10"/>
      <c r="I49" s="10"/>
      <c r="J49" s="10"/>
      <c r="K49" s="10"/>
      <c r="L49" s="10"/>
      <c r="M49" s="10"/>
      <c r="N49" s="10"/>
      <c r="O49" s="10"/>
      <c r="P49" s="10"/>
      <c r="Q49" s="10"/>
      <c r="R49" s="10"/>
      <c r="S49" s="10"/>
      <c r="T49" s="10"/>
      <c r="U49" s="10"/>
      <c r="V49" s="11"/>
    </row>
    <row r="74" ht="14.25" customHeight="1" x14ac:dyDescent="0.25"/>
  </sheetData>
  <sheetProtection algorithmName="SHA-512" hashValue="rxhPBJQ5vVr2Kx0+wduuFJ/O5CMpDTbL605u2zOUFgGFf0M0IilFoZUr5APFY429UGQWwNijgPYyeu0T13uY4w==" saltValue="K/yNI0xeZrY97ulR+G7vPQ=="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1:L41"/>
    <mergeCell ref="M41:O41"/>
    <mergeCell ref="P41:R41"/>
    <mergeCell ref="S41:U41"/>
    <mergeCell ref="AL8:AL9"/>
    <mergeCell ref="AM8:AM9"/>
    <mergeCell ref="AN8:AN9"/>
    <mergeCell ref="AO8:AO9"/>
    <mergeCell ref="AP8:AP9"/>
    <mergeCell ref="AQ8:AQ9"/>
    <mergeCell ref="AF8:AF9"/>
    <mergeCell ref="AG8:AG9"/>
    <mergeCell ref="AH8:AH9"/>
    <mergeCell ref="AI8:AI9"/>
  </mergeCells>
  <conditionalFormatting sqref="A10:B39">
    <cfRule type="expression" dxfId="44" priority="4">
      <formula>WEEKDAY($B10,2)&gt;5</formula>
    </cfRule>
  </conditionalFormatting>
  <conditionalFormatting sqref="A10:AR39">
    <cfRule type="expression" dxfId="43" priority="5">
      <formula>WEEKDAY($B10,2)&gt;5</formula>
    </cfRule>
  </conditionalFormatting>
  <conditionalFormatting sqref="F10:F39">
    <cfRule type="expression" dxfId="42" priority="3">
      <formula>COLUMN()</formula>
    </cfRule>
  </conditionalFormatting>
  <conditionalFormatting sqref="V10:V39">
    <cfRule type="expression" dxfId="41" priority="2">
      <formula>COLUMN()</formula>
    </cfRule>
  </conditionalFormatting>
  <conditionalFormatting sqref="AL10:AL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R39" xr:uid="{00000000-0002-0000-0A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75"/>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10</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Freitag</v>
      </c>
      <c r="B10" s="72">
        <f>DATE(Ausblenden!$A$81,5,Ausblenden!$B81)</f>
        <v>46143</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Samstag</v>
      </c>
      <c r="B11" s="72">
        <f>DATE(Ausblenden!$A$81,5,Ausblenden!$B82)</f>
        <v>46144</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Sonntag</v>
      </c>
      <c r="B12" s="72">
        <f>DATE(Ausblenden!$A$81,5,Ausblenden!$B83)</f>
        <v>46145</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Montag</v>
      </c>
      <c r="B13" s="72">
        <f>DATE(Ausblenden!$A$81,5,Ausblenden!$B84)</f>
        <v>46146</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Dienstag</v>
      </c>
      <c r="B14" s="72">
        <f>DATE(Ausblenden!$A$81,5,Ausblenden!$B85)</f>
        <v>46147</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Mittwoch</v>
      </c>
      <c r="B15" s="72">
        <f>DATE(Ausblenden!$A$81,5,Ausblenden!$B86)</f>
        <v>46148</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Donnerstag</v>
      </c>
      <c r="B16" s="72">
        <f>DATE(Ausblenden!$A$81,5,Ausblenden!$B87)</f>
        <v>46149</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Freitag</v>
      </c>
      <c r="B17" s="72">
        <f>DATE(Ausblenden!$A$81,5,Ausblenden!$B88)</f>
        <v>46150</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Samstag</v>
      </c>
      <c r="B18" s="72">
        <f>DATE(Ausblenden!$A$81,5,Ausblenden!$B89)</f>
        <v>46151</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Sonntag</v>
      </c>
      <c r="B19" s="72">
        <f>DATE(Ausblenden!$A$81,5,Ausblenden!$B90)</f>
        <v>46152</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Montag</v>
      </c>
      <c r="B20" s="72">
        <f>DATE(Ausblenden!$A$81,5,Ausblenden!$B91)</f>
        <v>46153</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Dienstag</v>
      </c>
      <c r="B21" s="72">
        <f>DATE(Ausblenden!$A$81,5,Ausblenden!$B92)</f>
        <v>46154</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Mittwoch</v>
      </c>
      <c r="B22" s="72">
        <f>DATE(Ausblenden!$A$81,5,Ausblenden!$B93)</f>
        <v>46155</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Donnerstag</v>
      </c>
      <c r="B23" s="72">
        <f>DATE(Ausblenden!$A$81,5,Ausblenden!$B94)</f>
        <v>46156</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Freitag</v>
      </c>
      <c r="B24" s="72">
        <f>DATE(Ausblenden!$A$81,5,Ausblenden!$B95)</f>
        <v>46157</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Samstag</v>
      </c>
      <c r="B25" s="72">
        <f>DATE(Ausblenden!$A$81,5,Ausblenden!$B96)</f>
        <v>46158</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Sonntag</v>
      </c>
      <c r="B26" s="72">
        <f>DATE(Ausblenden!$A$81,5,Ausblenden!$B97)</f>
        <v>46159</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Montag</v>
      </c>
      <c r="B27" s="72">
        <f>DATE(Ausblenden!$A$81,5,Ausblenden!$B98)</f>
        <v>46160</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Dienstag</v>
      </c>
      <c r="B28" s="72">
        <f>DATE(Ausblenden!$A$81,5,Ausblenden!$B99)</f>
        <v>46161</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Mittwoch</v>
      </c>
      <c r="B29" s="72">
        <f>DATE(Ausblenden!$A$81,5,Ausblenden!$B100)</f>
        <v>46162</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Donnerstag</v>
      </c>
      <c r="B30" s="72">
        <f>DATE(Ausblenden!$A$81,5,Ausblenden!$B101)</f>
        <v>46163</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Freitag</v>
      </c>
      <c r="B31" s="72">
        <f>DATE(Ausblenden!$A$81,5,Ausblenden!$B102)</f>
        <v>46164</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Samstag</v>
      </c>
      <c r="B32" s="72">
        <f>DATE(Ausblenden!$A$81,5,Ausblenden!$B103)</f>
        <v>46165</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Sonntag</v>
      </c>
      <c r="B33" s="72">
        <f>DATE(Ausblenden!$A$81,5,Ausblenden!$B104)</f>
        <v>46166</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Montag</v>
      </c>
      <c r="B34" s="72">
        <f>DATE(Ausblenden!$A$81,5,Ausblenden!$B105)</f>
        <v>46167</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Dienstag</v>
      </c>
      <c r="B35" s="72">
        <f>DATE(Ausblenden!$A$81,5,Ausblenden!$B106)</f>
        <v>46168</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Mittwoch</v>
      </c>
      <c r="B36" s="72">
        <f>DATE(Ausblenden!$A$81,5,Ausblenden!$B107)</f>
        <v>46169</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Donnerstag</v>
      </c>
      <c r="B37" s="72">
        <f>DATE(Ausblenden!$A$81,5,Ausblenden!$B108)</f>
        <v>46170</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Freitag</v>
      </c>
      <c r="B38" s="72">
        <f>DATE(Ausblenden!$A$81,5,Ausblenden!$B109)</f>
        <v>46171</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Samstag</v>
      </c>
      <c r="B39" s="72">
        <f>DATE(Ausblenden!$A$81,5,Ausblenden!$B110)</f>
        <v>46172</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Sonntag</v>
      </c>
      <c r="B40" s="72">
        <f>DATE(Ausblenden!$A$81,5,Ausblenden!$B111)</f>
        <v>46173</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uopbbzyUHWWHu2f0uIGrqc6wj+rhRx4kbyIGELu35y3TJXaPaaf8yW0kopp+d5m/Lfl1Ko0aoaGTryBFj9HCQA==" saltValue="nTxCSudbnbu+VXOBJTOe0g=="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39" priority="4">
      <formula>WEEKDAY($B10,2)&gt;5</formula>
    </cfRule>
  </conditionalFormatting>
  <conditionalFormatting sqref="A10:AR40">
    <cfRule type="expression" dxfId="38" priority="5">
      <formula>WEEKDAY($B10,2)&gt;5</formula>
    </cfRule>
  </conditionalFormatting>
  <conditionalFormatting sqref="F10:F40">
    <cfRule type="expression" dxfId="37" priority="3">
      <formula>COLUMN()</formula>
    </cfRule>
  </conditionalFormatting>
  <conditionalFormatting sqref="V10:V40">
    <cfRule type="expression" dxfId="36" priority="2">
      <formula>COLUMN()</formula>
    </cfRule>
  </conditionalFormatting>
  <conditionalFormatting sqref="AL10:AL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R40" xr:uid="{00000000-0002-0000-0B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74"/>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11</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Montag</v>
      </c>
      <c r="B10" s="72">
        <f>DATE(Ausblenden!$A$81,6,Ausblenden!$B81)</f>
        <v>46174</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39" si="1">SUM(G10:U10)</f>
        <v>0</v>
      </c>
      <c r="W10" s="59"/>
      <c r="X10" s="59"/>
      <c r="Y10" s="59"/>
      <c r="Z10" s="59"/>
      <c r="AA10" s="59"/>
      <c r="AB10" s="59"/>
      <c r="AC10" s="59"/>
      <c r="AD10" s="59"/>
      <c r="AE10" s="59"/>
      <c r="AF10" s="59"/>
      <c r="AG10" s="59"/>
      <c r="AH10" s="59"/>
      <c r="AI10" s="59"/>
      <c r="AJ10" s="59"/>
      <c r="AK10" s="60"/>
      <c r="AL10" s="169">
        <f t="shared" ref="AL10:AL39" si="2">SUM(W10:AK10)</f>
        <v>0</v>
      </c>
      <c r="AM10" s="184"/>
      <c r="AN10" s="78"/>
      <c r="AO10" s="78"/>
      <c r="AP10" s="78"/>
      <c r="AQ10" s="78"/>
      <c r="AR10" s="79"/>
      <c r="AS10" s="129"/>
    </row>
    <row r="11" spans="1:45" ht="21" customHeight="1" x14ac:dyDescent="0.25">
      <c r="A11" s="71" t="str">
        <f t="shared" ref="A11:A39" si="3">TEXT(B11,"TTTT")</f>
        <v>Dienstag</v>
      </c>
      <c r="B11" s="72">
        <f>DATE(Ausblenden!$A$81,6,Ausblenden!$B82)</f>
        <v>46175</v>
      </c>
      <c r="C11" s="57">
        <f t="shared" ref="C11:E39"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Mittwoch</v>
      </c>
      <c r="B12" s="72">
        <f>DATE(Ausblenden!$A$81,6,Ausblenden!$B83)</f>
        <v>46176</v>
      </c>
      <c r="C12" s="57">
        <f t="shared" si="4"/>
        <v>0</v>
      </c>
      <c r="D12" s="57">
        <f t="shared" si="0"/>
        <v>0</v>
      </c>
      <c r="E12" s="57">
        <f t="shared" si="0"/>
        <v>0</v>
      </c>
      <c r="F12" s="168">
        <f t="shared" ref="F12:F39"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Donnerstag</v>
      </c>
      <c r="B13" s="72">
        <f>DATE(Ausblenden!$A$81,6,Ausblenden!$B84)</f>
        <v>46177</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Freitag</v>
      </c>
      <c r="B14" s="72">
        <f>DATE(Ausblenden!$A$81,6,Ausblenden!$B85)</f>
        <v>46178</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Samstag</v>
      </c>
      <c r="B15" s="72">
        <f>DATE(Ausblenden!$A$81,6,Ausblenden!$B86)</f>
        <v>46179</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Sonntag</v>
      </c>
      <c r="B16" s="72">
        <f>DATE(Ausblenden!$A$81,6,Ausblenden!$B87)</f>
        <v>46180</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Montag</v>
      </c>
      <c r="B17" s="72">
        <f>DATE(Ausblenden!$A$81,6,Ausblenden!$B88)</f>
        <v>46181</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Dienstag</v>
      </c>
      <c r="B18" s="72">
        <f>DATE(Ausblenden!$A$81,6,Ausblenden!$B89)</f>
        <v>46182</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Mittwoch</v>
      </c>
      <c r="B19" s="72">
        <f>DATE(Ausblenden!$A$81,6,Ausblenden!$B90)</f>
        <v>46183</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Donnerstag</v>
      </c>
      <c r="B20" s="72">
        <f>DATE(Ausblenden!$A$81,6,Ausblenden!$B91)</f>
        <v>46184</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Freitag</v>
      </c>
      <c r="B21" s="72">
        <f>DATE(Ausblenden!$A$81,6,Ausblenden!$B92)</f>
        <v>46185</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Samstag</v>
      </c>
      <c r="B22" s="72">
        <f>DATE(Ausblenden!$A$81,6,Ausblenden!$B93)</f>
        <v>46186</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Sonntag</v>
      </c>
      <c r="B23" s="72">
        <f>DATE(Ausblenden!$A$81,6,Ausblenden!$B94)</f>
        <v>46187</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Montag</v>
      </c>
      <c r="B24" s="72">
        <f>DATE(Ausblenden!$A$81,6,Ausblenden!$B95)</f>
        <v>46188</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Dienstag</v>
      </c>
      <c r="B25" s="72">
        <f>DATE(Ausblenden!$A$81,6,Ausblenden!$B96)</f>
        <v>46189</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Mittwoch</v>
      </c>
      <c r="B26" s="72">
        <f>DATE(Ausblenden!$A$81,6,Ausblenden!$B97)</f>
        <v>46190</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Donnerstag</v>
      </c>
      <c r="B27" s="72">
        <f>DATE(Ausblenden!$A$81,6,Ausblenden!$B98)</f>
        <v>46191</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Freitag</v>
      </c>
      <c r="B28" s="72">
        <f>DATE(Ausblenden!$A$81,6,Ausblenden!$B99)</f>
        <v>46192</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Samstag</v>
      </c>
      <c r="B29" s="72">
        <f>DATE(Ausblenden!$A$81,6,Ausblenden!$B100)</f>
        <v>46193</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Sonntag</v>
      </c>
      <c r="B30" s="72">
        <f>DATE(Ausblenden!$A$81,6,Ausblenden!$B101)</f>
        <v>46194</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Montag</v>
      </c>
      <c r="B31" s="72">
        <f>DATE(Ausblenden!$A$81,6,Ausblenden!$B102)</f>
        <v>46195</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Dienstag</v>
      </c>
      <c r="B32" s="72">
        <f>DATE(Ausblenden!$A$81,6,Ausblenden!$B103)</f>
        <v>46196</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Mittwoch</v>
      </c>
      <c r="B33" s="72">
        <f>DATE(Ausblenden!$A$81,6,Ausblenden!$B104)</f>
        <v>46197</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Donnerstag</v>
      </c>
      <c r="B34" s="72">
        <f>DATE(Ausblenden!$A$81,6,Ausblenden!$B105)</f>
        <v>46198</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Freitag</v>
      </c>
      <c r="B35" s="72">
        <f>DATE(Ausblenden!$A$81,6,Ausblenden!$B106)</f>
        <v>46199</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Samstag</v>
      </c>
      <c r="B36" s="72">
        <f>DATE(Ausblenden!$A$81,6,Ausblenden!$B107)</f>
        <v>46200</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Sonntag</v>
      </c>
      <c r="B37" s="72">
        <f>DATE(Ausblenden!$A$81,6,Ausblenden!$B108)</f>
        <v>46201</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Montag</v>
      </c>
      <c r="B38" s="72">
        <f>DATE(Ausblenden!$A$81,6,Ausblenden!$B109)</f>
        <v>46202</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thickBot="1" x14ac:dyDescent="0.3">
      <c r="A39" s="71" t="str">
        <f t="shared" si="3"/>
        <v>Dienstag</v>
      </c>
      <c r="B39" s="72">
        <f>DATE(Ausblenden!$A$81,6,Ausblenden!$B110)</f>
        <v>46203</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62" t="s">
        <v>19</v>
      </c>
      <c r="B40" s="63"/>
      <c r="C40" s="64">
        <f t="shared" ref="C40:AR40" si="6">SUM(C10:C39)</f>
        <v>0</v>
      </c>
      <c r="D40" s="65">
        <f t="shared" si="6"/>
        <v>0</v>
      </c>
      <c r="E40" s="66">
        <f t="shared" si="6"/>
        <v>0</v>
      </c>
      <c r="F40" s="67">
        <f t="shared" si="6"/>
        <v>0</v>
      </c>
      <c r="G40" s="67">
        <f t="shared" si="6"/>
        <v>0</v>
      </c>
      <c r="H40" s="67">
        <f t="shared" si="6"/>
        <v>0</v>
      </c>
      <c r="I40" s="76">
        <f t="shared" si="6"/>
        <v>0</v>
      </c>
      <c r="J40" s="70">
        <f t="shared" si="6"/>
        <v>0</v>
      </c>
      <c r="K40" s="65">
        <f t="shared" si="6"/>
        <v>0</v>
      </c>
      <c r="L40" s="66">
        <f t="shared" si="6"/>
        <v>0</v>
      </c>
      <c r="M40" s="70">
        <f t="shared" si="6"/>
        <v>0</v>
      </c>
      <c r="N40" s="65">
        <f t="shared" si="6"/>
        <v>0</v>
      </c>
      <c r="O40" s="66">
        <f t="shared" si="6"/>
        <v>0</v>
      </c>
      <c r="P40" s="70">
        <f t="shared" si="6"/>
        <v>0</v>
      </c>
      <c r="Q40" s="65">
        <f t="shared" si="6"/>
        <v>0</v>
      </c>
      <c r="R40" s="66">
        <f t="shared" si="6"/>
        <v>0</v>
      </c>
      <c r="S40" s="64">
        <f t="shared" si="6"/>
        <v>0</v>
      </c>
      <c r="T40" s="65">
        <f t="shared" si="6"/>
        <v>0</v>
      </c>
      <c r="U40" s="66">
        <f t="shared" si="6"/>
        <v>0</v>
      </c>
      <c r="V40" s="69">
        <f t="shared" si="6"/>
        <v>0</v>
      </c>
      <c r="W40" s="70">
        <f t="shared" si="6"/>
        <v>0</v>
      </c>
      <c r="X40" s="65">
        <f t="shared" si="6"/>
        <v>0</v>
      </c>
      <c r="Y40" s="65">
        <f t="shared" si="6"/>
        <v>0</v>
      </c>
      <c r="Z40" s="65">
        <f t="shared" si="6"/>
        <v>0</v>
      </c>
      <c r="AA40" s="65">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8">
        <f t="shared" si="6"/>
        <v>0</v>
      </c>
      <c r="AL40" s="67">
        <f t="shared" si="6"/>
        <v>0</v>
      </c>
      <c r="AM40" s="64">
        <f t="shared" si="6"/>
        <v>0</v>
      </c>
      <c r="AN40" s="65">
        <f t="shared" si="6"/>
        <v>0</v>
      </c>
      <c r="AO40" s="65">
        <f t="shared" si="6"/>
        <v>0</v>
      </c>
      <c r="AP40" s="65">
        <f t="shared" si="6"/>
        <v>0</v>
      </c>
      <c r="AQ40" s="65">
        <f t="shared" si="6"/>
        <v>0</v>
      </c>
      <c r="AR40" s="68">
        <f t="shared" si="6"/>
        <v>0</v>
      </c>
      <c r="AS40" s="108"/>
    </row>
    <row r="41" spans="1:45" x14ac:dyDescent="0.25">
      <c r="A41" s="133" t="s">
        <v>69</v>
      </c>
      <c r="G41"/>
      <c r="H41"/>
      <c r="I41"/>
      <c r="J41" s="262">
        <f>J40+K40+L40</f>
        <v>0</v>
      </c>
      <c r="K41" s="263"/>
      <c r="L41" s="264"/>
      <c r="M41" s="262">
        <f>M40+N40+O40</f>
        <v>0</v>
      </c>
      <c r="N41" s="263"/>
      <c r="O41" s="264"/>
      <c r="P41" s="262">
        <f>P40+Q40+R40</f>
        <v>0</v>
      </c>
      <c r="Q41" s="263"/>
      <c r="R41" s="264"/>
      <c r="S41" s="262">
        <f>S40+T40+U40</f>
        <v>0</v>
      </c>
      <c r="T41" s="263"/>
      <c r="U41" s="264"/>
    </row>
    <row r="42" spans="1:45" ht="15.75" thickBot="1" x14ac:dyDescent="0.3"/>
    <row r="43" spans="1:45" x14ac:dyDescent="0.25">
      <c r="A43" s="3" t="s">
        <v>38</v>
      </c>
      <c r="B43" s="4"/>
      <c r="C43" s="4"/>
      <c r="D43" s="4"/>
      <c r="E43" s="4"/>
      <c r="F43" s="4"/>
      <c r="G43" s="4"/>
      <c r="H43" s="4"/>
      <c r="I43" s="4"/>
      <c r="J43" s="4"/>
      <c r="K43" s="4"/>
      <c r="L43" s="4"/>
      <c r="M43" s="4"/>
      <c r="N43" s="4"/>
      <c r="O43" s="4"/>
      <c r="P43" s="4"/>
      <c r="Q43" s="4"/>
      <c r="R43" s="4"/>
      <c r="S43" s="4"/>
      <c r="T43" s="4"/>
      <c r="U43" s="4"/>
      <c r="V43" s="5"/>
    </row>
    <row r="44" spans="1:45" x14ac:dyDescent="0.25">
      <c r="A44" s="6"/>
      <c r="B44" s="7"/>
      <c r="C44" s="7"/>
      <c r="D44" s="7"/>
      <c r="E44" s="7"/>
      <c r="F44" s="7"/>
      <c r="G44" s="7"/>
      <c r="H44" s="7"/>
      <c r="I44" s="7"/>
      <c r="J44" s="7"/>
      <c r="K44" s="7"/>
      <c r="L44" s="7"/>
      <c r="M44" s="7"/>
      <c r="N44" s="7"/>
      <c r="O44" s="7"/>
      <c r="P44" s="7"/>
      <c r="Q44" s="7"/>
      <c r="R44" s="7"/>
      <c r="S44" s="7"/>
      <c r="T44" s="7"/>
      <c r="U44" s="7"/>
      <c r="V44" s="8"/>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127"/>
      <c r="B46" s="7"/>
      <c r="C46" s="7"/>
      <c r="D46" s="7"/>
      <c r="E46" s="7"/>
      <c r="F46" s="7"/>
      <c r="G46" s="7"/>
      <c r="H46" s="7"/>
      <c r="I46" s="7"/>
      <c r="J46" s="7"/>
      <c r="K46" s="7"/>
      <c r="L46" s="7"/>
      <c r="M46" s="7"/>
      <c r="N46" s="7"/>
      <c r="O46" s="7"/>
      <c r="P46" s="7"/>
      <c r="Q46" s="7"/>
      <c r="R46" s="7"/>
      <c r="S46" s="7"/>
      <c r="T46" s="7"/>
      <c r="U46" s="7"/>
      <c r="V46" s="8"/>
    </row>
    <row r="47" spans="1:45" x14ac:dyDescent="0.25">
      <c r="A47" s="6"/>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ht="15.75" thickBot="1" x14ac:dyDescent="0.3">
      <c r="A49" s="9"/>
      <c r="B49" s="10"/>
      <c r="C49" s="10"/>
      <c r="D49" s="10"/>
      <c r="E49" s="10"/>
      <c r="F49" s="10"/>
      <c r="G49" s="10"/>
      <c r="H49" s="10"/>
      <c r="I49" s="10"/>
      <c r="J49" s="10"/>
      <c r="K49" s="10"/>
      <c r="L49" s="10"/>
      <c r="M49" s="10"/>
      <c r="N49" s="10"/>
      <c r="O49" s="10"/>
      <c r="P49" s="10"/>
      <c r="Q49" s="10"/>
      <c r="R49" s="10"/>
      <c r="S49" s="10"/>
      <c r="T49" s="10"/>
      <c r="U49" s="10"/>
      <c r="V49" s="11"/>
    </row>
    <row r="74" ht="14.25" customHeight="1" x14ac:dyDescent="0.25"/>
  </sheetData>
  <sheetProtection algorithmName="SHA-512" hashValue="9Iu3aYJi9uZ8OeiBu6ZzB+XiqB7xgs0fvh8ZL1M1ldLTedscuxj5cOwcnlVlRcGi4kqIHZ3eqCDzMyvd+evNqA==" saltValue="Pif2bMoDWiOk9FREemlwlw=="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1:L41"/>
    <mergeCell ref="M41:O41"/>
    <mergeCell ref="P41:R41"/>
    <mergeCell ref="S41:U41"/>
    <mergeCell ref="AL8:AL9"/>
    <mergeCell ref="AM8:AM9"/>
    <mergeCell ref="AN8:AN9"/>
    <mergeCell ref="AO8:AO9"/>
    <mergeCell ref="AP8:AP9"/>
    <mergeCell ref="AQ8:AQ9"/>
    <mergeCell ref="AF8:AF9"/>
    <mergeCell ref="AG8:AG9"/>
    <mergeCell ref="AH8:AH9"/>
    <mergeCell ref="AI8:AI9"/>
  </mergeCells>
  <conditionalFormatting sqref="A10:B39">
    <cfRule type="expression" dxfId="34" priority="4">
      <formula>WEEKDAY($B10,2)&gt;5</formula>
    </cfRule>
  </conditionalFormatting>
  <conditionalFormatting sqref="A10:AR39">
    <cfRule type="expression" dxfId="33" priority="5">
      <formula>WEEKDAY($B10,2)&gt;5</formula>
    </cfRule>
  </conditionalFormatting>
  <conditionalFormatting sqref="F10:F39">
    <cfRule type="expression" dxfId="32" priority="3">
      <formula>COLUMN()</formula>
    </cfRule>
  </conditionalFormatting>
  <conditionalFormatting sqref="V10:V39">
    <cfRule type="expression" dxfId="31" priority="2">
      <formula>COLUMN()</formula>
    </cfRule>
  </conditionalFormatting>
  <conditionalFormatting sqref="AL10:AL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R39" xr:uid="{00000000-0002-0000-0C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S75"/>
  <sheetViews>
    <sheetView zoomScale="80" zoomScaleNormal="80" zoomScaleSheetLayoutView="100" zoomScalePageLayoutView="50" workbookViewId="0">
      <selection activeCell="AA34" sqref="AA34"/>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12</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Mittwoch</v>
      </c>
      <c r="B10" s="72">
        <f>DATE(Ausblenden!$A$81,7,Ausblenden!$B81)</f>
        <v>46204</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Donnerstag</v>
      </c>
      <c r="B11" s="72">
        <f>DATE(Ausblenden!$A$81,7,Ausblenden!$B82)</f>
        <v>46205</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Freitag</v>
      </c>
      <c r="B12" s="72">
        <f>DATE(Ausblenden!$A$81,7,Ausblenden!$B83)</f>
        <v>46206</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Samstag</v>
      </c>
      <c r="B13" s="72">
        <f>DATE(Ausblenden!$A$81,7,Ausblenden!$B84)</f>
        <v>46207</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Sonntag</v>
      </c>
      <c r="B14" s="72">
        <f>DATE(Ausblenden!$A$81,7,Ausblenden!$B85)</f>
        <v>46208</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Montag</v>
      </c>
      <c r="B15" s="72">
        <f>DATE(Ausblenden!$A$81,7,Ausblenden!$B86)</f>
        <v>46209</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Dienstag</v>
      </c>
      <c r="B16" s="72">
        <f>DATE(Ausblenden!$A$81,7,Ausblenden!$B87)</f>
        <v>46210</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Mittwoch</v>
      </c>
      <c r="B17" s="72">
        <f>DATE(Ausblenden!$A$81,7,Ausblenden!$B88)</f>
        <v>46211</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Donnerstag</v>
      </c>
      <c r="B18" s="72">
        <f>DATE(Ausblenden!$A$81,7,Ausblenden!$B89)</f>
        <v>46212</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Freitag</v>
      </c>
      <c r="B19" s="72">
        <f>DATE(Ausblenden!$A$81,7,Ausblenden!$B90)</f>
        <v>46213</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Samstag</v>
      </c>
      <c r="B20" s="72">
        <f>DATE(Ausblenden!$A$81,7,Ausblenden!$B91)</f>
        <v>46214</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Sonntag</v>
      </c>
      <c r="B21" s="72">
        <f>DATE(Ausblenden!$A$81,7,Ausblenden!$B92)</f>
        <v>46215</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Montag</v>
      </c>
      <c r="B22" s="72">
        <f>DATE(Ausblenden!$A$81,7,Ausblenden!$B93)</f>
        <v>46216</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Dienstag</v>
      </c>
      <c r="B23" s="72">
        <f>DATE(Ausblenden!$A$81,7,Ausblenden!$B94)</f>
        <v>46217</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Mittwoch</v>
      </c>
      <c r="B24" s="72">
        <f>DATE(Ausblenden!$A$81,7,Ausblenden!$B95)</f>
        <v>46218</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Donnerstag</v>
      </c>
      <c r="B25" s="72">
        <f>DATE(Ausblenden!$A$81,7,Ausblenden!$B96)</f>
        <v>46219</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Freitag</v>
      </c>
      <c r="B26" s="72">
        <f>DATE(Ausblenden!$A$81,7,Ausblenden!$B97)</f>
        <v>46220</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Samstag</v>
      </c>
      <c r="B27" s="72">
        <f>DATE(Ausblenden!$A$81,7,Ausblenden!$B98)</f>
        <v>46221</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Sonntag</v>
      </c>
      <c r="B28" s="72">
        <f>DATE(Ausblenden!$A$81,7,Ausblenden!$B99)</f>
        <v>46222</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Montag</v>
      </c>
      <c r="B29" s="72">
        <f>DATE(Ausblenden!$A$81,7,Ausblenden!$B100)</f>
        <v>46223</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Dienstag</v>
      </c>
      <c r="B30" s="72">
        <f>DATE(Ausblenden!$A$81,7,Ausblenden!$B101)</f>
        <v>46224</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Mittwoch</v>
      </c>
      <c r="B31" s="72">
        <f>DATE(Ausblenden!$A$81,7,Ausblenden!$B102)</f>
        <v>46225</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Donnerstag</v>
      </c>
      <c r="B32" s="72">
        <f>DATE(Ausblenden!$A$81,7,Ausblenden!$B103)</f>
        <v>46226</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Freitag</v>
      </c>
      <c r="B33" s="72">
        <f>DATE(Ausblenden!$A$81,7,Ausblenden!$B104)</f>
        <v>46227</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Samstag</v>
      </c>
      <c r="B34" s="72">
        <f>DATE(Ausblenden!$A$81,7,Ausblenden!$B105)</f>
        <v>46228</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Sonntag</v>
      </c>
      <c r="B35" s="72">
        <f>DATE(Ausblenden!$A$81,7,Ausblenden!$B106)</f>
        <v>46229</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Montag</v>
      </c>
      <c r="B36" s="72">
        <f>DATE(Ausblenden!$A$81,7,Ausblenden!$B107)</f>
        <v>46230</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Dienstag</v>
      </c>
      <c r="B37" s="72">
        <f>DATE(Ausblenden!$A$81,7,Ausblenden!$B108)</f>
        <v>46231</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Mittwoch</v>
      </c>
      <c r="B38" s="72">
        <f>DATE(Ausblenden!$A$81,7,Ausblenden!$B109)</f>
        <v>46232</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Donnerstag</v>
      </c>
      <c r="B39" s="72">
        <f>DATE(Ausblenden!$A$81,7,Ausblenden!$B110)</f>
        <v>46233</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Freitag</v>
      </c>
      <c r="B40" s="72">
        <f>DATE(Ausblenden!$A$81,7,Ausblenden!$B111)</f>
        <v>46234</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gcJ3Wre5l6rdhoKIaF4BaHxvZEyOMGup5lTezdNUjtCl5cRnkLb6KHICvAeMZcqMh9B5CkTzXlAqh8CeXiw9BA==" saltValue="7Edvv3+/Ubh92SmrGIQZ9A=="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29" priority="4">
      <formula>WEEKDAY($B10,2)&gt;5</formula>
    </cfRule>
  </conditionalFormatting>
  <conditionalFormatting sqref="A10:AR40">
    <cfRule type="expression" dxfId="28" priority="5">
      <formula>WEEKDAY($B10,2)&gt;5</formula>
    </cfRule>
  </conditionalFormatting>
  <conditionalFormatting sqref="F10:F40">
    <cfRule type="expression" dxfId="27" priority="3">
      <formula>COLUMN()</formula>
    </cfRule>
  </conditionalFormatting>
  <conditionalFormatting sqref="V10:V40">
    <cfRule type="expression" dxfId="26" priority="2">
      <formula>COLUMN()</formula>
    </cfRule>
  </conditionalFormatting>
  <conditionalFormatting sqref="AL10:AL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R40" xr:uid="{00000000-0002-0000-0D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S75"/>
  <sheetViews>
    <sheetView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13</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Samstag</v>
      </c>
      <c r="B10" s="72">
        <f>DATE(Ausblenden!$A$81,8,Ausblenden!$B81)</f>
        <v>46235</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Sonntag</v>
      </c>
      <c r="B11" s="72">
        <f>DATE(Ausblenden!$A$81,8,Ausblenden!$B82)</f>
        <v>46236</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Montag</v>
      </c>
      <c r="B12" s="72">
        <f>DATE(Ausblenden!$A$81,8,Ausblenden!$B83)</f>
        <v>46237</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Dienstag</v>
      </c>
      <c r="B13" s="72">
        <f>DATE(Ausblenden!$A$81,8,Ausblenden!$B84)</f>
        <v>46238</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Mittwoch</v>
      </c>
      <c r="B14" s="72">
        <f>DATE(Ausblenden!$A$81,8,Ausblenden!$B85)</f>
        <v>46239</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Donnerstag</v>
      </c>
      <c r="B15" s="72">
        <f>DATE(Ausblenden!$A$81,8,Ausblenden!$B86)</f>
        <v>46240</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Freitag</v>
      </c>
      <c r="B16" s="72">
        <f>DATE(Ausblenden!$A$81,8,Ausblenden!$B87)</f>
        <v>46241</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Samstag</v>
      </c>
      <c r="B17" s="72">
        <f>DATE(Ausblenden!$A$81,8,Ausblenden!$B88)</f>
        <v>46242</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Sonntag</v>
      </c>
      <c r="B18" s="72">
        <f>DATE(Ausblenden!$A$81,8,Ausblenden!$B89)</f>
        <v>46243</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Montag</v>
      </c>
      <c r="B19" s="72">
        <f>DATE(Ausblenden!$A$81,8,Ausblenden!$B90)</f>
        <v>46244</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Dienstag</v>
      </c>
      <c r="B20" s="72">
        <f>DATE(Ausblenden!$A$81,8,Ausblenden!$B91)</f>
        <v>46245</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Mittwoch</v>
      </c>
      <c r="B21" s="72">
        <f>DATE(Ausblenden!$A$81,8,Ausblenden!$B92)</f>
        <v>46246</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Donnerstag</v>
      </c>
      <c r="B22" s="72">
        <f>DATE(Ausblenden!$A$81,8,Ausblenden!$B93)</f>
        <v>46247</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Freitag</v>
      </c>
      <c r="B23" s="72">
        <f>DATE(Ausblenden!$A$81,8,Ausblenden!$B94)</f>
        <v>46248</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Samstag</v>
      </c>
      <c r="B24" s="72">
        <f>DATE(Ausblenden!$A$81,8,Ausblenden!$B95)</f>
        <v>46249</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Sonntag</v>
      </c>
      <c r="B25" s="72">
        <f>DATE(Ausblenden!$A$81,8,Ausblenden!$B96)</f>
        <v>46250</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Montag</v>
      </c>
      <c r="B26" s="72">
        <f>DATE(Ausblenden!$A$81,8,Ausblenden!$B97)</f>
        <v>46251</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Dienstag</v>
      </c>
      <c r="B27" s="72">
        <f>DATE(Ausblenden!$A$81,8,Ausblenden!$B98)</f>
        <v>46252</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Mittwoch</v>
      </c>
      <c r="B28" s="72">
        <f>DATE(Ausblenden!$A$81,8,Ausblenden!$B99)</f>
        <v>46253</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Donnerstag</v>
      </c>
      <c r="B29" s="72">
        <f>DATE(Ausblenden!$A$81,8,Ausblenden!$B100)</f>
        <v>46254</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Freitag</v>
      </c>
      <c r="B30" s="72">
        <f>DATE(Ausblenden!$A$81,8,Ausblenden!$B101)</f>
        <v>46255</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Samstag</v>
      </c>
      <c r="B31" s="72">
        <f>DATE(Ausblenden!$A$81,8,Ausblenden!$B102)</f>
        <v>46256</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Sonntag</v>
      </c>
      <c r="B32" s="72">
        <f>DATE(Ausblenden!$A$81,8,Ausblenden!$B103)</f>
        <v>46257</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Montag</v>
      </c>
      <c r="B33" s="72">
        <f>DATE(Ausblenden!$A$81,8,Ausblenden!$B104)</f>
        <v>46258</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Dienstag</v>
      </c>
      <c r="B34" s="72">
        <f>DATE(Ausblenden!$A$81,8,Ausblenden!$B105)</f>
        <v>46259</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Mittwoch</v>
      </c>
      <c r="B35" s="72">
        <f>DATE(Ausblenden!$A$81,8,Ausblenden!$B106)</f>
        <v>46260</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Donnerstag</v>
      </c>
      <c r="B36" s="72">
        <f>DATE(Ausblenden!$A$81,8,Ausblenden!$B107)</f>
        <v>46261</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Freitag</v>
      </c>
      <c r="B37" s="72">
        <f>DATE(Ausblenden!$A$81,8,Ausblenden!$B108)</f>
        <v>46262</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Samstag</v>
      </c>
      <c r="B38" s="72">
        <f>DATE(Ausblenden!$A$81,8,Ausblenden!$B109)</f>
        <v>46263</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Sonntag</v>
      </c>
      <c r="B39" s="72">
        <f>DATE(Ausblenden!$A$81,8,Ausblenden!$B110)</f>
        <v>46264</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Montag</v>
      </c>
      <c r="B40" s="72">
        <f>DATE(Ausblenden!$A$81,8,Ausblenden!$B111)</f>
        <v>46265</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uX09i6crNkZ6234s1005LIkLUAjoMloSDzHewAjct8jgaiIvvaS8/isN6e7v8qtaNQZWn1tPBP5By5ZNza0JbA==" saltValue="JJcXbZkuPCwCsonwA5HqTw=="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24" priority="4">
      <formula>WEEKDAY($B10,2)&gt;5</formula>
    </cfRule>
  </conditionalFormatting>
  <conditionalFormatting sqref="A10:AR40">
    <cfRule type="expression" dxfId="23" priority="5">
      <formula>WEEKDAY($B10,2)&gt;5</formula>
    </cfRule>
  </conditionalFormatting>
  <conditionalFormatting sqref="F10:F40">
    <cfRule type="expression" dxfId="22" priority="3">
      <formula>COLUMN()</formula>
    </cfRule>
  </conditionalFormatting>
  <conditionalFormatting sqref="V10:V40">
    <cfRule type="expression" dxfId="21" priority="2">
      <formula>COLUMN()</formula>
    </cfRule>
  </conditionalFormatting>
  <conditionalFormatting sqref="AL10:AL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R40" xr:uid="{00000000-0002-0000-0E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74"/>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14</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Dienstag</v>
      </c>
      <c r="B10" s="72">
        <f>DATE(Ausblenden!$A$81,9,Ausblenden!$B81)</f>
        <v>46266</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39" si="1">SUM(G10:U10)</f>
        <v>0</v>
      </c>
      <c r="W10" s="59"/>
      <c r="X10" s="59"/>
      <c r="Y10" s="59"/>
      <c r="Z10" s="59"/>
      <c r="AA10" s="59"/>
      <c r="AB10" s="59"/>
      <c r="AC10" s="59"/>
      <c r="AD10" s="59"/>
      <c r="AE10" s="59"/>
      <c r="AF10" s="59"/>
      <c r="AG10" s="59"/>
      <c r="AH10" s="59"/>
      <c r="AI10" s="59"/>
      <c r="AJ10" s="59"/>
      <c r="AK10" s="60"/>
      <c r="AL10" s="169">
        <f t="shared" ref="AL10:AL39" si="2">SUM(W10:AK10)</f>
        <v>0</v>
      </c>
      <c r="AM10" s="184"/>
      <c r="AN10" s="78"/>
      <c r="AO10" s="78"/>
      <c r="AP10" s="78"/>
      <c r="AQ10" s="78"/>
      <c r="AR10" s="79"/>
      <c r="AS10" s="129"/>
    </row>
    <row r="11" spans="1:45" ht="21" customHeight="1" x14ac:dyDescent="0.25">
      <c r="A11" s="71" t="str">
        <f t="shared" ref="A11:A39" si="3">TEXT(B11,"TTTT")</f>
        <v>Mittwoch</v>
      </c>
      <c r="B11" s="72">
        <f>DATE(Ausblenden!$A$81,9,Ausblenden!$B82)</f>
        <v>46267</v>
      </c>
      <c r="C11" s="57">
        <f t="shared" ref="C11:E39"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Donnerstag</v>
      </c>
      <c r="B12" s="72">
        <f>DATE(Ausblenden!$A$81,9,Ausblenden!$B83)</f>
        <v>46268</v>
      </c>
      <c r="C12" s="57">
        <f t="shared" si="4"/>
        <v>0</v>
      </c>
      <c r="D12" s="57">
        <f t="shared" si="0"/>
        <v>0</v>
      </c>
      <c r="E12" s="57">
        <f t="shared" si="0"/>
        <v>0</v>
      </c>
      <c r="F12" s="168">
        <f t="shared" ref="F12:F39"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Freitag</v>
      </c>
      <c r="B13" s="72">
        <f>DATE(Ausblenden!$A$81,9,Ausblenden!$B84)</f>
        <v>46269</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Samstag</v>
      </c>
      <c r="B14" s="72">
        <f>DATE(Ausblenden!$A$81,9,Ausblenden!$B85)</f>
        <v>46270</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Sonntag</v>
      </c>
      <c r="B15" s="72">
        <f>DATE(Ausblenden!$A$81,9,Ausblenden!$B86)</f>
        <v>46271</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Montag</v>
      </c>
      <c r="B16" s="72">
        <f>DATE(Ausblenden!$A$81,9,Ausblenden!$B87)</f>
        <v>46272</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Dienstag</v>
      </c>
      <c r="B17" s="72">
        <f>DATE(Ausblenden!$A$81,9,Ausblenden!$B88)</f>
        <v>46273</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Mittwoch</v>
      </c>
      <c r="B18" s="72">
        <f>DATE(Ausblenden!$A$81,9,Ausblenden!$B89)</f>
        <v>46274</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Donnerstag</v>
      </c>
      <c r="B19" s="72">
        <f>DATE(Ausblenden!$A$81,9,Ausblenden!$B90)</f>
        <v>46275</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Freitag</v>
      </c>
      <c r="B20" s="72">
        <f>DATE(Ausblenden!$A$81,9,Ausblenden!$B91)</f>
        <v>46276</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Samstag</v>
      </c>
      <c r="B21" s="72">
        <f>DATE(Ausblenden!$A$81,9,Ausblenden!$B92)</f>
        <v>46277</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Sonntag</v>
      </c>
      <c r="B22" s="72">
        <f>DATE(Ausblenden!$A$81,9,Ausblenden!$B93)</f>
        <v>46278</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Montag</v>
      </c>
      <c r="B23" s="72">
        <f>DATE(Ausblenden!$A$81,9,Ausblenden!$B94)</f>
        <v>46279</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Dienstag</v>
      </c>
      <c r="B24" s="72">
        <f>DATE(Ausblenden!$A$81,9,Ausblenden!$B95)</f>
        <v>46280</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Mittwoch</v>
      </c>
      <c r="B25" s="72">
        <f>DATE(Ausblenden!$A$81,9,Ausblenden!$B96)</f>
        <v>46281</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Donnerstag</v>
      </c>
      <c r="B26" s="72">
        <f>DATE(Ausblenden!$A$81,9,Ausblenden!$B97)</f>
        <v>46282</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Freitag</v>
      </c>
      <c r="B27" s="72">
        <f>DATE(Ausblenden!$A$81,9,Ausblenden!$B98)</f>
        <v>46283</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Samstag</v>
      </c>
      <c r="B28" s="72">
        <f>DATE(Ausblenden!$A$81,9,Ausblenden!$B99)</f>
        <v>46284</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Sonntag</v>
      </c>
      <c r="B29" s="72">
        <f>DATE(Ausblenden!$A$81,9,Ausblenden!$B100)</f>
        <v>46285</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Montag</v>
      </c>
      <c r="B30" s="72">
        <f>DATE(Ausblenden!$A$81,9,Ausblenden!$B101)</f>
        <v>46286</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Dienstag</v>
      </c>
      <c r="B31" s="72">
        <f>DATE(Ausblenden!$A$81,9,Ausblenden!$B102)</f>
        <v>46287</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Mittwoch</v>
      </c>
      <c r="B32" s="72">
        <f>DATE(Ausblenden!$A$81,9,Ausblenden!$B103)</f>
        <v>46288</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Donnerstag</v>
      </c>
      <c r="B33" s="72">
        <f>DATE(Ausblenden!$A$81,9,Ausblenden!$B104)</f>
        <v>46289</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Freitag</v>
      </c>
      <c r="B34" s="72">
        <f>DATE(Ausblenden!$A$81,9,Ausblenden!$B105)</f>
        <v>46290</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Samstag</v>
      </c>
      <c r="B35" s="72">
        <f>DATE(Ausblenden!$A$81,9,Ausblenden!$B106)</f>
        <v>46291</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Sonntag</v>
      </c>
      <c r="B36" s="72">
        <f>DATE(Ausblenden!$A$81,9,Ausblenden!$B107)</f>
        <v>46292</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Montag</v>
      </c>
      <c r="B37" s="72">
        <f>DATE(Ausblenden!$A$81,9,Ausblenden!$B108)</f>
        <v>46293</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Dienstag</v>
      </c>
      <c r="B38" s="72">
        <f>DATE(Ausblenden!$A$81,9,Ausblenden!$B109)</f>
        <v>46294</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thickBot="1" x14ac:dyDescent="0.3">
      <c r="A39" s="71" t="str">
        <f t="shared" si="3"/>
        <v>Mittwoch</v>
      </c>
      <c r="B39" s="72">
        <f>DATE(Ausblenden!$A$81,9,Ausblenden!$B110)</f>
        <v>46295</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62" t="s">
        <v>19</v>
      </c>
      <c r="B40" s="63"/>
      <c r="C40" s="64">
        <f t="shared" ref="C40:AR40" si="6">SUM(C10:C39)</f>
        <v>0</v>
      </c>
      <c r="D40" s="65">
        <f t="shared" si="6"/>
        <v>0</v>
      </c>
      <c r="E40" s="66">
        <f t="shared" si="6"/>
        <v>0</v>
      </c>
      <c r="F40" s="67">
        <f t="shared" si="6"/>
        <v>0</v>
      </c>
      <c r="G40" s="67">
        <f t="shared" si="6"/>
        <v>0</v>
      </c>
      <c r="H40" s="67">
        <f t="shared" si="6"/>
        <v>0</v>
      </c>
      <c r="I40" s="76">
        <f t="shared" si="6"/>
        <v>0</v>
      </c>
      <c r="J40" s="70">
        <f t="shared" si="6"/>
        <v>0</v>
      </c>
      <c r="K40" s="65">
        <f t="shared" si="6"/>
        <v>0</v>
      </c>
      <c r="L40" s="66">
        <f t="shared" si="6"/>
        <v>0</v>
      </c>
      <c r="M40" s="70">
        <f t="shared" si="6"/>
        <v>0</v>
      </c>
      <c r="N40" s="65">
        <f t="shared" si="6"/>
        <v>0</v>
      </c>
      <c r="O40" s="66">
        <f t="shared" si="6"/>
        <v>0</v>
      </c>
      <c r="P40" s="70">
        <f t="shared" si="6"/>
        <v>0</v>
      </c>
      <c r="Q40" s="65">
        <f t="shared" si="6"/>
        <v>0</v>
      </c>
      <c r="R40" s="66">
        <f t="shared" si="6"/>
        <v>0</v>
      </c>
      <c r="S40" s="64">
        <f t="shared" si="6"/>
        <v>0</v>
      </c>
      <c r="T40" s="65">
        <f t="shared" si="6"/>
        <v>0</v>
      </c>
      <c r="U40" s="66">
        <f t="shared" si="6"/>
        <v>0</v>
      </c>
      <c r="V40" s="69">
        <f t="shared" si="6"/>
        <v>0</v>
      </c>
      <c r="W40" s="70">
        <f t="shared" si="6"/>
        <v>0</v>
      </c>
      <c r="X40" s="65">
        <f t="shared" si="6"/>
        <v>0</v>
      </c>
      <c r="Y40" s="65">
        <f t="shared" si="6"/>
        <v>0</v>
      </c>
      <c r="Z40" s="65">
        <f t="shared" si="6"/>
        <v>0</v>
      </c>
      <c r="AA40" s="65">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8">
        <f t="shared" si="6"/>
        <v>0</v>
      </c>
      <c r="AL40" s="67">
        <f t="shared" si="6"/>
        <v>0</v>
      </c>
      <c r="AM40" s="64">
        <f t="shared" si="6"/>
        <v>0</v>
      </c>
      <c r="AN40" s="65">
        <f t="shared" si="6"/>
        <v>0</v>
      </c>
      <c r="AO40" s="65">
        <f t="shared" si="6"/>
        <v>0</v>
      </c>
      <c r="AP40" s="65">
        <f t="shared" si="6"/>
        <v>0</v>
      </c>
      <c r="AQ40" s="65">
        <f t="shared" si="6"/>
        <v>0</v>
      </c>
      <c r="AR40" s="68">
        <f t="shared" si="6"/>
        <v>0</v>
      </c>
      <c r="AS40" s="108"/>
    </row>
    <row r="41" spans="1:45" x14ac:dyDescent="0.25">
      <c r="A41" s="133" t="s">
        <v>69</v>
      </c>
      <c r="G41"/>
      <c r="H41"/>
      <c r="I41"/>
      <c r="J41" s="262">
        <f>J40+K40+L40</f>
        <v>0</v>
      </c>
      <c r="K41" s="263"/>
      <c r="L41" s="264"/>
      <c r="M41" s="262">
        <f>M40+N40+O40</f>
        <v>0</v>
      </c>
      <c r="N41" s="263"/>
      <c r="O41" s="264"/>
      <c r="P41" s="262">
        <f>P40+Q40+R40</f>
        <v>0</v>
      </c>
      <c r="Q41" s="263"/>
      <c r="R41" s="264"/>
      <c r="S41" s="262">
        <f>S40+T40+U40</f>
        <v>0</v>
      </c>
      <c r="T41" s="263"/>
      <c r="U41" s="264"/>
    </row>
    <row r="42" spans="1:45" ht="15.75" thickBot="1" x14ac:dyDescent="0.3"/>
    <row r="43" spans="1:45" x14ac:dyDescent="0.25">
      <c r="A43" s="3" t="s">
        <v>38</v>
      </c>
      <c r="B43" s="4"/>
      <c r="C43" s="4"/>
      <c r="D43" s="4"/>
      <c r="E43" s="4"/>
      <c r="F43" s="4"/>
      <c r="G43" s="4"/>
      <c r="H43" s="4"/>
      <c r="I43" s="4"/>
      <c r="J43" s="4"/>
      <c r="K43" s="4"/>
      <c r="L43" s="4"/>
      <c r="M43" s="4"/>
      <c r="N43" s="4"/>
      <c r="O43" s="4"/>
      <c r="P43" s="4"/>
      <c r="Q43" s="4"/>
      <c r="R43" s="4"/>
      <c r="S43" s="4"/>
      <c r="T43" s="4"/>
      <c r="U43" s="4"/>
      <c r="V43" s="5"/>
    </row>
    <row r="44" spans="1:45" x14ac:dyDescent="0.25">
      <c r="A44" s="6"/>
      <c r="B44" s="7"/>
      <c r="C44" s="7"/>
      <c r="D44" s="7"/>
      <c r="E44" s="7"/>
      <c r="F44" s="7"/>
      <c r="G44" s="7"/>
      <c r="H44" s="7"/>
      <c r="I44" s="7"/>
      <c r="J44" s="7"/>
      <c r="K44" s="7"/>
      <c r="L44" s="7"/>
      <c r="M44" s="7"/>
      <c r="N44" s="7"/>
      <c r="O44" s="7"/>
      <c r="P44" s="7"/>
      <c r="Q44" s="7"/>
      <c r="R44" s="7"/>
      <c r="S44" s="7"/>
      <c r="T44" s="7"/>
      <c r="U44" s="7"/>
      <c r="V44" s="8"/>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127"/>
      <c r="B46" s="7"/>
      <c r="C46" s="7"/>
      <c r="D46" s="7"/>
      <c r="E46" s="7"/>
      <c r="F46" s="7"/>
      <c r="G46" s="7"/>
      <c r="H46" s="7"/>
      <c r="I46" s="7"/>
      <c r="J46" s="7"/>
      <c r="K46" s="7"/>
      <c r="L46" s="7"/>
      <c r="M46" s="7"/>
      <c r="N46" s="7"/>
      <c r="O46" s="7"/>
      <c r="P46" s="7"/>
      <c r="Q46" s="7"/>
      <c r="R46" s="7"/>
      <c r="S46" s="7"/>
      <c r="T46" s="7"/>
      <c r="U46" s="7"/>
      <c r="V46" s="8"/>
    </row>
    <row r="47" spans="1:45" x14ac:dyDescent="0.25">
      <c r="A47" s="6"/>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ht="15.75" thickBot="1" x14ac:dyDescent="0.3">
      <c r="A49" s="9"/>
      <c r="B49" s="10"/>
      <c r="C49" s="10"/>
      <c r="D49" s="10"/>
      <c r="E49" s="10"/>
      <c r="F49" s="10"/>
      <c r="G49" s="10"/>
      <c r="H49" s="10"/>
      <c r="I49" s="10"/>
      <c r="J49" s="10"/>
      <c r="K49" s="10"/>
      <c r="L49" s="10"/>
      <c r="M49" s="10"/>
      <c r="N49" s="10"/>
      <c r="O49" s="10"/>
      <c r="P49" s="10"/>
      <c r="Q49" s="10"/>
      <c r="R49" s="10"/>
      <c r="S49" s="10"/>
      <c r="T49" s="10"/>
      <c r="U49" s="10"/>
      <c r="V49" s="11"/>
    </row>
    <row r="74" ht="14.25" customHeight="1" x14ac:dyDescent="0.25"/>
  </sheetData>
  <sheetProtection algorithmName="SHA-512" hashValue="lwtmMuvyqMaTbp5okyiK1YOJiFWJqnZkQZ0BgvpbhlyaFd8bleYToUCXmew4mm5bE+V3k8aS83N8BQHh0EStDA==" saltValue="o9PLqnABafzs7w7THQss6A=="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1:L41"/>
    <mergeCell ref="M41:O41"/>
    <mergeCell ref="P41:R41"/>
    <mergeCell ref="S41:U41"/>
    <mergeCell ref="AL8:AL9"/>
    <mergeCell ref="AM8:AM9"/>
    <mergeCell ref="AN8:AN9"/>
    <mergeCell ref="AO8:AO9"/>
    <mergeCell ref="AP8:AP9"/>
    <mergeCell ref="AQ8:AQ9"/>
    <mergeCell ref="AF8:AF9"/>
    <mergeCell ref="AG8:AG9"/>
    <mergeCell ref="AH8:AH9"/>
    <mergeCell ref="AI8:AI9"/>
  </mergeCells>
  <conditionalFormatting sqref="A10:B39">
    <cfRule type="expression" dxfId="19" priority="4">
      <formula>WEEKDAY($B10,2)&gt;5</formula>
    </cfRule>
  </conditionalFormatting>
  <conditionalFormatting sqref="A10:AR39">
    <cfRule type="expression" dxfId="18" priority="5">
      <formula>WEEKDAY($B10,2)&gt;5</formula>
    </cfRule>
  </conditionalFormatting>
  <conditionalFormatting sqref="F10:F39">
    <cfRule type="expression" dxfId="17" priority="3">
      <formula>COLUMN()</formula>
    </cfRule>
  </conditionalFormatting>
  <conditionalFormatting sqref="V10:V39">
    <cfRule type="expression" dxfId="16" priority="2">
      <formula>COLUMN()</formula>
    </cfRule>
  </conditionalFormatting>
  <conditionalFormatting sqref="AL10:AL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R39" xr:uid="{00000000-0002-0000-0F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S75"/>
  <sheetViews>
    <sheetView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15</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Donnerstag</v>
      </c>
      <c r="B10" s="72">
        <f>DATE(Ausblenden!$A$81,10,Ausblenden!$B81)</f>
        <v>46296</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Freitag</v>
      </c>
      <c r="B11" s="72">
        <f>DATE(Ausblenden!$A$81,10,Ausblenden!$B82)</f>
        <v>46297</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Samstag</v>
      </c>
      <c r="B12" s="72">
        <f>DATE(Ausblenden!$A$81,10,Ausblenden!$B83)</f>
        <v>46298</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Sonntag</v>
      </c>
      <c r="B13" s="72">
        <f>DATE(Ausblenden!$A$81,10,Ausblenden!$B84)</f>
        <v>46299</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Montag</v>
      </c>
      <c r="B14" s="72">
        <f>DATE(Ausblenden!$A$81,10,Ausblenden!$B85)</f>
        <v>46300</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Dienstag</v>
      </c>
      <c r="B15" s="72">
        <f>DATE(Ausblenden!$A$81,10,Ausblenden!$B86)</f>
        <v>46301</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Mittwoch</v>
      </c>
      <c r="B16" s="72">
        <f>DATE(Ausblenden!$A$81,10,Ausblenden!$B87)</f>
        <v>46302</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Donnerstag</v>
      </c>
      <c r="B17" s="72">
        <f>DATE(Ausblenden!$A$81,10,Ausblenden!$B88)</f>
        <v>46303</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Freitag</v>
      </c>
      <c r="B18" s="72">
        <f>DATE(Ausblenden!$A$81,10,Ausblenden!$B89)</f>
        <v>46304</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Samstag</v>
      </c>
      <c r="B19" s="72">
        <f>DATE(Ausblenden!$A$81,10,Ausblenden!$B90)</f>
        <v>46305</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Sonntag</v>
      </c>
      <c r="B20" s="72">
        <f>DATE(Ausblenden!$A$81,10,Ausblenden!$B91)</f>
        <v>46306</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Montag</v>
      </c>
      <c r="B21" s="72">
        <f>DATE(Ausblenden!$A$81,10,Ausblenden!$B92)</f>
        <v>46307</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Dienstag</v>
      </c>
      <c r="B22" s="72">
        <f>DATE(Ausblenden!$A$81,10,Ausblenden!$B93)</f>
        <v>46308</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Mittwoch</v>
      </c>
      <c r="B23" s="72">
        <f>DATE(Ausblenden!$A$81,10,Ausblenden!$B94)</f>
        <v>46309</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Donnerstag</v>
      </c>
      <c r="B24" s="72">
        <f>DATE(Ausblenden!$A$81,10,Ausblenden!$B95)</f>
        <v>46310</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Freitag</v>
      </c>
      <c r="B25" s="72">
        <f>DATE(Ausblenden!$A$81,10,Ausblenden!$B96)</f>
        <v>46311</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Samstag</v>
      </c>
      <c r="B26" s="72">
        <f>DATE(Ausblenden!$A$81,10,Ausblenden!$B97)</f>
        <v>46312</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Sonntag</v>
      </c>
      <c r="B27" s="72">
        <f>DATE(Ausblenden!$A$81,10,Ausblenden!$B98)</f>
        <v>46313</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Montag</v>
      </c>
      <c r="B28" s="72">
        <f>DATE(Ausblenden!$A$81,10,Ausblenden!$B99)</f>
        <v>46314</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Dienstag</v>
      </c>
      <c r="B29" s="72">
        <f>DATE(Ausblenden!$A$81,10,Ausblenden!$B100)</f>
        <v>46315</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Mittwoch</v>
      </c>
      <c r="B30" s="72">
        <f>DATE(Ausblenden!$A$81,10,Ausblenden!$B101)</f>
        <v>46316</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Donnerstag</v>
      </c>
      <c r="B31" s="72">
        <f>DATE(Ausblenden!$A$81,10,Ausblenden!$B102)</f>
        <v>46317</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Freitag</v>
      </c>
      <c r="B32" s="72">
        <f>DATE(Ausblenden!$A$81,10,Ausblenden!$B103)</f>
        <v>46318</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Samstag</v>
      </c>
      <c r="B33" s="72">
        <f>DATE(Ausblenden!$A$81,10,Ausblenden!$B104)</f>
        <v>46319</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Sonntag</v>
      </c>
      <c r="B34" s="72">
        <f>DATE(Ausblenden!$A$81,10,Ausblenden!$B105)</f>
        <v>46320</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Montag</v>
      </c>
      <c r="B35" s="72">
        <f>DATE(Ausblenden!$A$81,10,Ausblenden!$B106)</f>
        <v>46321</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Dienstag</v>
      </c>
      <c r="B36" s="72">
        <f>DATE(Ausblenden!$A$81,10,Ausblenden!$B107)</f>
        <v>46322</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Mittwoch</v>
      </c>
      <c r="B37" s="72">
        <f>DATE(Ausblenden!$A$81,10,Ausblenden!$B108)</f>
        <v>46323</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Donnerstag</v>
      </c>
      <c r="B38" s="72">
        <f>DATE(Ausblenden!$A$81,10,Ausblenden!$B109)</f>
        <v>46324</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Freitag</v>
      </c>
      <c r="B39" s="72">
        <f>DATE(Ausblenden!$A$81,10,Ausblenden!$B110)</f>
        <v>46325</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Samstag</v>
      </c>
      <c r="B40" s="72">
        <f>DATE(Ausblenden!$A$81,10,Ausblenden!$B111)</f>
        <v>46326</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ILdYLZqbhn7q6rEgjYTK1yHfhteYV1lSV1K+j8phtDQwOmb0itkzmRdPxtD7brxrgtLjD60DhdQdpkKSlsfHAg==" saltValue="3lAHZQe+ZlUTpjPXMFZvMw=="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14" priority="4">
      <formula>WEEKDAY($B10,2)&gt;5</formula>
    </cfRule>
  </conditionalFormatting>
  <conditionalFormatting sqref="A10:AR40">
    <cfRule type="expression" dxfId="13" priority="5">
      <formula>WEEKDAY($B10,2)&gt;5</formula>
    </cfRule>
  </conditionalFormatting>
  <conditionalFormatting sqref="F10:F40">
    <cfRule type="expression" dxfId="12" priority="3">
      <formula>COLUMN()</formula>
    </cfRule>
  </conditionalFormatting>
  <conditionalFormatting sqref="V10:V40">
    <cfRule type="expression" dxfId="11" priority="2">
      <formula>COLUMN()</formula>
    </cfRule>
  </conditionalFormatting>
  <conditionalFormatting sqref="AL10:AL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R40" xr:uid="{00000000-0002-0000-10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S74"/>
  <sheetViews>
    <sheetView zoomScale="80" zoomScaleNormal="80" zoomScaleSheetLayoutView="100" zoomScalePageLayoutView="50" workbookViewId="0">
      <selection activeCell="M9" sqref="M9"/>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16</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97" t="s">
        <v>4</v>
      </c>
      <c r="N8" s="298"/>
      <c r="O8" s="299"/>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137" t="s">
        <v>24</v>
      </c>
      <c r="N9" s="56"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Sonntag</v>
      </c>
      <c r="B10" s="72">
        <f>DATE(Ausblenden!$A$81,11,Ausblenden!$B81)</f>
        <v>46327</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39" si="1">SUM(G10:U10)</f>
        <v>0</v>
      </c>
      <c r="W10" s="59"/>
      <c r="X10" s="59"/>
      <c r="Y10" s="59"/>
      <c r="Z10" s="59"/>
      <c r="AA10" s="59"/>
      <c r="AB10" s="59"/>
      <c r="AC10" s="59"/>
      <c r="AD10" s="59"/>
      <c r="AE10" s="59"/>
      <c r="AF10" s="59"/>
      <c r="AG10" s="59"/>
      <c r="AH10" s="59"/>
      <c r="AI10" s="59"/>
      <c r="AJ10" s="59"/>
      <c r="AK10" s="60"/>
      <c r="AL10" s="169">
        <f t="shared" ref="AL10:AL39" si="2">SUM(W10:AK10)</f>
        <v>0</v>
      </c>
      <c r="AM10" s="184"/>
      <c r="AN10" s="78"/>
      <c r="AO10" s="78"/>
      <c r="AP10" s="78"/>
      <c r="AQ10" s="78"/>
      <c r="AR10" s="79"/>
      <c r="AS10" s="129"/>
    </row>
    <row r="11" spans="1:45" ht="21" customHeight="1" x14ac:dyDescent="0.25">
      <c r="A11" s="71" t="str">
        <f t="shared" ref="A11:A39" si="3">TEXT(B11,"TTTT")</f>
        <v>Montag</v>
      </c>
      <c r="B11" s="72">
        <f>DATE(Ausblenden!$A$81,11,Ausblenden!$B82)</f>
        <v>46328</v>
      </c>
      <c r="C11" s="57">
        <f t="shared" ref="C11:E39"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Dienstag</v>
      </c>
      <c r="B12" s="72">
        <f>DATE(Ausblenden!$A$81,11,Ausblenden!$B83)</f>
        <v>46329</v>
      </c>
      <c r="C12" s="57">
        <f t="shared" si="4"/>
        <v>0</v>
      </c>
      <c r="D12" s="57">
        <f t="shared" si="0"/>
        <v>0</v>
      </c>
      <c r="E12" s="57">
        <f t="shared" si="0"/>
        <v>0</v>
      </c>
      <c r="F12" s="168">
        <f t="shared" ref="F12:F39"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Mittwoch</v>
      </c>
      <c r="B13" s="72">
        <f>DATE(Ausblenden!$A$81,11,Ausblenden!$B84)</f>
        <v>46330</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Donnerstag</v>
      </c>
      <c r="B14" s="72">
        <f>DATE(Ausblenden!$A$81,11,Ausblenden!$B85)</f>
        <v>46331</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Freitag</v>
      </c>
      <c r="B15" s="72">
        <f>DATE(Ausblenden!$A$81,11,Ausblenden!$B86)</f>
        <v>46332</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Samstag</v>
      </c>
      <c r="B16" s="72">
        <f>DATE(Ausblenden!$A$81,11,Ausblenden!$B87)</f>
        <v>46333</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Sonntag</v>
      </c>
      <c r="B17" s="72">
        <f>DATE(Ausblenden!$A$81,11,Ausblenden!$B88)</f>
        <v>46334</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Montag</v>
      </c>
      <c r="B18" s="72">
        <f>DATE(Ausblenden!$A$81,11,Ausblenden!$B89)</f>
        <v>46335</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Dienstag</v>
      </c>
      <c r="B19" s="72">
        <f>DATE(Ausblenden!$A$81,11,Ausblenden!$B90)</f>
        <v>46336</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Mittwoch</v>
      </c>
      <c r="B20" s="72">
        <f>DATE(Ausblenden!$A$81,11,Ausblenden!$B91)</f>
        <v>46337</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Donnerstag</v>
      </c>
      <c r="B21" s="72">
        <f>DATE(Ausblenden!$A$81,11,Ausblenden!$B92)</f>
        <v>46338</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Freitag</v>
      </c>
      <c r="B22" s="72">
        <f>DATE(Ausblenden!$A$81,11,Ausblenden!$B93)</f>
        <v>46339</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Samstag</v>
      </c>
      <c r="B23" s="72">
        <f>DATE(Ausblenden!$A$81,11,Ausblenden!$B94)</f>
        <v>46340</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Sonntag</v>
      </c>
      <c r="B24" s="72">
        <f>DATE(Ausblenden!$A$81,11,Ausblenden!$B95)</f>
        <v>46341</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Montag</v>
      </c>
      <c r="B25" s="72">
        <f>DATE(Ausblenden!$A$81,11,Ausblenden!$B96)</f>
        <v>46342</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Dienstag</v>
      </c>
      <c r="B26" s="72">
        <f>DATE(Ausblenden!$A$81,11,Ausblenden!$B97)</f>
        <v>46343</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Mittwoch</v>
      </c>
      <c r="B27" s="72">
        <f>DATE(Ausblenden!$A$81,11,Ausblenden!$B98)</f>
        <v>46344</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Donnerstag</v>
      </c>
      <c r="B28" s="72">
        <f>DATE(Ausblenden!$A$81,11,Ausblenden!$B99)</f>
        <v>46345</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Freitag</v>
      </c>
      <c r="B29" s="72">
        <f>DATE(Ausblenden!$A$81,11,Ausblenden!$B100)</f>
        <v>46346</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Samstag</v>
      </c>
      <c r="B30" s="72">
        <f>DATE(Ausblenden!$A$81,11,Ausblenden!$B101)</f>
        <v>46347</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Sonntag</v>
      </c>
      <c r="B31" s="72">
        <f>DATE(Ausblenden!$A$81,11,Ausblenden!$B102)</f>
        <v>46348</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Montag</v>
      </c>
      <c r="B32" s="72">
        <f>DATE(Ausblenden!$A$81,11,Ausblenden!$B103)</f>
        <v>46349</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Dienstag</v>
      </c>
      <c r="B33" s="72">
        <f>DATE(Ausblenden!$A$81,11,Ausblenden!$B104)</f>
        <v>46350</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Mittwoch</v>
      </c>
      <c r="B34" s="72">
        <f>DATE(Ausblenden!$A$81,11,Ausblenden!$B105)</f>
        <v>46351</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Donnerstag</v>
      </c>
      <c r="B35" s="72">
        <f>DATE(Ausblenden!$A$81,11,Ausblenden!$B106)</f>
        <v>46352</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Freitag</v>
      </c>
      <c r="B36" s="72">
        <f>DATE(Ausblenden!$A$81,11,Ausblenden!$B107)</f>
        <v>46353</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Samstag</v>
      </c>
      <c r="B37" s="72">
        <f>DATE(Ausblenden!$A$81,11,Ausblenden!$B108)</f>
        <v>46354</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Sonntag</v>
      </c>
      <c r="B38" s="72">
        <f>DATE(Ausblenden!$A$81,11,Ausblenden!$B109)</f>
        <v>46355</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thickBot="1" x14ac:dyDescent="0.3">
      <c r="A39" s="71" t="str">
        <f t="shared" si="3"/>
        <v>Montag</v>
      </c>
      <c r="B39" s="72">
        <f>DATE(Ausblenden!$A$81,11,Ausblenden!$B110)</f>
        <v>46356</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62" t="s">
        <v>19</v>
      </c>
      <c r="B40" s="63"/>
      <c r="C40" s="64">
        <f t="shared" ref="C40:AR40" si="6">SUM(C10:C39)</f>
        <v>0</v>
      </c>
      <c r="D40" s="65">
        <f t="shared" si="6"/>
        <v>0</v>
      </c>
      <c r="E40" s="66">
        <f t="shared" si="6"/>
        <v>0</v>
      </c>
      <c r="F40" s="67">
        <f t="shared" si="6"/>
        <v>0</v>
      </c>
      <c r="G40" s="67">
        <f t="shared" si="6"/>
        <v>0</v>
      </c>
      <c r="H40" s="67">
        <f t="shared" si="6"/>
        <v>0</v>
      </c>
      <c r="I40" s="76">
        <f t="shared" si="6"/>
        <v>0</v>
      </c>
      <c r="J40" s="70">
        <f t="shared" si="6"/>
        <v>0</v>
      </c>
      <c r="K40" s="65">
        <f t="shared" si="6"/>
        <v>0</v>
      </c>
      <c r="L40" s="66">
        <f t="shared" si="6"/>
        <v>0</v>
      </c>
      <c r="M40" s="70">
        <f t="shared" si="6"/>
        <v>0</v>
      </c>
      <c r="N40" s="65">
        <f t="shared" si="6"/>
        <v>0</v>
      </c>
      <c r="O40" s="66">
        <f t="shared" si="6"/>
        <v>0</v>
      </c>
      <c r="P40" s="70">
        <f t="shared" si="6"/>
        <v>0</v>
      </c>
      <c r="Q40" s="65">
        <f t="shared" si="6"/>
        <v>0</v>
      </c>
      <c r="R40" s="66">
        <f t="shared" si="6"/>
        <v>0</v>
      </c>
      <c r="S40" s="64">
        <f t="shared" si="6"/>
        <v>0</v>
      </c>
      <c r="T40" s="65">
        <f t="shared" si="6"/>
        <v>0</v>
      </c>
      <c r="U40" s="66">
        <f t="shared" si="6"/>
        <v>0</v>
      </c>
      <c r="V40" s="69">
        <f t="shared" si="6"/>
        <v>0</v>
      </c>
      <c r="W40" s="70">
        <f t="shared" si="6"/>
        <v>0</v>
      </c>
      <c r="X40" s="65">
        <f t="shared" si="6"/>
        <v>0</v>
      </c>
      <c r="Y40" s="65">
        <f t="shared" si="6"/>
        <v>0</v>
      </c>
      <c r="Z40" s="65">
        <f t="shared" si="6"/>
        <v>0</v>
      </c>
      <c r="AA40" s="65">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8">
        <f t="shared" si="6"/>
        <v>0</v>
      </c>
      <c r="AL40" s="67">
        <f t="shared" si="6"/>
        <v>0</v>
      </c>
      <c r="AM40" s="64">
        <f t="shared" si="6"/>
        <v>0</v>
      </c>
      <c r="AN40" s="65">
        <f t="shared" si="6"/>
        <v>0</v>
      </c>
      <c r="AO40" s="65">
        <f t="shared" si="6"/>
        <v>0</v>
      </c>
      <c r="AP40" s="65">
        <f t="shared" si="6"/>
        <v>0</v>
      </c>
      <c r="AQ40" s="65">
        <f t="shared" si="6"/>
        <v>0</v>
      </c>
      <c r="AR40" s="68">
        <f t="shared" si="6"/>
        <v>0</v>
      </c>
      <c r="AS40" s="108"/>
    </row>
    <row r="41" spans="1:45" x14ac:dyDescent="0.25">
      <c r="A41" s="133" t="s">
        <v>69</v>
      </c>
      <c r="G41"/>
      <c r="H41"/>
      <c r="I41"/>
      <c r="J41" s="262">
        <f>J40+K40+L40</f>
        <v>0</v>
      </c>
      <c r="K41" s="263"/>
      <c r="L41" s="264"/>
      <c r="M41" s="262">
        <f>M40+N40+O40</f>
        <v>0</v>
      </c>
      <c r="N41" s="263"/>
      <c r="O41" s="264"/>
      <c r="P41" s="262">
        <f>P40+Q40+R40</f>
        <v>0</v>
      </c>
      <c r="Q41" s="263"/>
      <c r="R41" s="264"/>
      <c r="S41" s="262">
        <f>S40+T40+U40</f>
        <v>0</v>
      </c>
      <c r="T41" s="263"/>
      <c r="U41" s="264"/>
    </row>
    <row r="42" spans="1:45" ht="15.75" thickBot="1" x14ac:dyDescent="0.3"/>
    <row r="43" spans="1:45" x14ac:dyDescent="0.25">
      <c r="A43" s="3" t="s">
        <v>38</v>
      </c>
      <c r="B43" s="4"/>
      <c r="C43" s="4"/>
      <c r="D43" s="4"/>
      <c r="E43" s="4"/>
      <c r="F43" s="4"/>
      <c r="G43" s="4"/>
      <c r="H43" s="4"/>
      <c r="I43" s="4"/>
      <c r="J43" s="4"/>
      <c r="K43" s="4"/>
      <c r="L43" s="4"/>
      <c r="M43" s="4"/>
      <c r="N43" s="4"/>
      <c r="O43" s="4"/>
      <c r="P43" s="4"/>
      <c r="Q43" s="4"/>
      <c r="R43" s="4"/>
      <c r="S43" s="4"/>
      <c r="T43" s="4"/>
      <c r="U43" s="4"/>
      <c r="V43" s="5"/>
    </row>
    <row r="44" spans="1:45" x14ac:dyDescent="0.25">
      <c r="A44" s="6"/>
      <c r="B44" s="7"/>
      <c r="C44" s="7"/>
      <c r="D44" s="7"/>
      <c r="E44" s="7"/>
      <c r="F44" s="7"/>
      <c r="G44" s="7"/>
      <c r="H44" s="7"/>
      <c r="I44" s="7"/>
      <c r="J44" s="7"/>
      <c r="K44" s="7"/>
      <c r="L44" s="7"/>
      <c r="M44" s="7"/>
      <c r="N44" s="7"/>
      <c r="O44" s="7"/>
      <c r="P44" s="7"/>
      <c r="Q44" s="7"/>
      <c r="R44" s="7"/>
      <c r="S44" s="7"/>
      <c r="T44" s="7"/>
      <c r="U44" s="7"/>
      <c r="V44" s="8"/>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127"/>
      <c r="B46" s="7"/>
      <c r="C46" s="7"/>
      <c r="D46" s="7"/>
      <c r="E46" s="7"/>
      <c r="F46" s="7"/>
      <c r="G46" s="7"/>
      <c r="H46" s="7"/>
      <c r="I46" s="7"/>
      <c r="J46" s="7"/>
      <c r="K46" s="7"/>
      <c r="L46" s="7"/>
      <c r="M46" s="7"/>
      <c r="N46" s="7"/>
      <c r="O46" s="7"/>
      <c r="P46" s="7"/>
      <c r="Q46" s="7"/>
      <c r="R46" s="7"/>
      <c r="S46" s="7"/>
      <c r="T46" s="7"/>
      <c r="U46" s="7"/>
      <c r="V46" s="8"/>
    </row>
    <row r="47" spans="1:45" x14ac:dyDescent="0.25">
      <c r="A47" s="6"/>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ht="15.75" thickBot="1" x14ac:dyDescent="0.3">
      <c r="A49" s="9"/>
      <c r="B49" s="10"/>
      <c r="C49" s="10"/>
      <c r="D49" s="10"/>
      <c r="E49" s="10"/>
      <c r="F49" s="10"/>
      <c r="G49" s="10"/>
      <c r="H49" s="10"/>
      <c r="I49" s="10"/>
      <c r="J49" s="10"/>
      <c r="K49" s="10"/>
      <c r="L49" s="10"/>
      <c r="M49" s="10"/>
      <c r="N49" s="10"/>
      <c r="O49" s="10"/>
      <c r="P49" s="10"/>
      <c r="Q49" s="10"/>
      <c r="R49" s="10"/>
      <c r="S49" s="10"/>
      <c r="T49" s="10"/>
      <c r="U49" s="10"/>
      <c r="V49" s="11"/>
    </row>
    <row r="74" ht="14.25" customHeight="1" x14ac:dyDescent="0.25"/>
  </sheetData>
  <sheetProtection algorithmName="SHA-512" hashValue="6ZaPb4qcK6ha4bfSau+LJoEc7so9JWlYc8RMOev5+km6pkvdmEW2xfCPVHOLyyEKhmTNgjt+AiOP3XigtF+yxw==" saltValue="tx9wBd0xkk4QnxKosz1yHw=="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1:L41"/>
    <mergeCell ref="M41:O41"/>
    <mergeCell ref="P41:R41"/>
    <mergeCell ref="S41:U41"/>
    <mergeCell ref="AL8:AL9"/>
    <mergeCell ref="AM8:AM9"/>
    <mergeCell ref="AN8:AN9"/>
    <mergeCell ref="AO8:AO9"/>
    <mergeCell ref="AP8:AP9"/>
    <mergeCell ref="AQ8:AQ9"/>
    <mergeCell ref="AF8:AF9"/>
    <mergeCell ref="AG8:AG9"/>
    <mergeCell ref="AH8:AH9"/>
    <mergeCell ref="AI8:AI9"/>
  </mergeCells>
  <conditionalFormatting sqref="A10:B39">
    <cfRule type="expression" dxfId="9" priority="4">
      <formula>WEEKDAY($B10,2)&gt;5</formula>
    </cfRule>
  </conditionalFormatting>
  <conditionalFormatting sqref="A10:AR39">
    <cfRule type="expression" dxfId="8" priority="5">
      <formula>WEEKDAY($B10,2)&gt;5</formula>
    </cfRule>
  </conditionalFormatting>
  <conditionalFormatting sqref="F10:F39">
    <cfRule type="expression" dxfId="7" priority="3">
      <formula>COLUMN()</formula>
    </cfRule>
  </conditionalFormatting>
  <conditionalFormatting sqref="V10:V39">
    <cfRule type="expression" dxfId="6" priority="2">
      <formula>COLUMN()</formula>
    </cfRule>
  </conditionalFormatting>
  <conditionalFormatting sqref="AL10:AL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R39" xr:uid="{00000000-0002-0000-11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S75"/>
  <sheetViews>
    <sheetView topLeftCell="A6"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17</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Dienstag</v>
      </c>
      <c r="B10" s="72">
        <f>DATE(Ausblenden!$A$81,12,Ausblenden!$B81)</f>
        <v>46357</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Mittwoch</v>
      </c>
      <c r="B11" s="72">
        <f>DATE(Ausblenden!$A$81,12,Ausblenden!$B82)</f>
        <v>46358</v>
      </c>
      <c r="C11" s="57">
        <f t="shared" ref="C11:E40"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Donnerstag</v>
      </c>
      <c r="B12" s="72">
        <f>DATE(Ausblenden!$A$81,12,Ausblenden!$B83)</f>
        <v>46359</v>
      </c>
      <c r="C12" s="57">
        <f t="shared" si="4"/>
        <v>0</v>
      </c>
      <c r="D12" s="57">
        <f t="shared" si="0"/>
        <v>0</v>
      </c>
      <c r="E12" s="57">
        <f t="shared" si="0"/>
        <v>0</v>
      </c>
      <c r="F12" s="168">
        <f t="shared" ref="F12:F40"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Freitag</v>
      </c>
      <c r="B13" s="72">
        <f>DATE(Ausblenden!$A$81,12,Ausblenden!$B84)</f>
        <v>46360</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Samstag</v>
      </c>
      <c r="B14" s="72">
        <f>DATE(Ausblenden!$A$81,12,Ausblenden!$B85)</f>
        <v>46361</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Sonntag</v>
      </c>
      <c r="B15" s="72">
        <f>DATE(Ausblenden!$A$81,12,Ausblenden!$B86)</f>
        <v>46362</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Montag</v>
      </c>
      <c r="B16" s="72">
        <f>DATE(Ausblenden!$A$81,12,Ausblenden!$B87)</f>
        <v>46363</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Dienstag</v>
      </c>
      <c r="B17" s="72">
        <f>DATE(Ausblenden!$A$81,12,Ausblenden!$B88)</f>
        <v>46364</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Mittwoch</v>
      </c>
      <c r="B18" s="72">
        <f>DATE(Ausblenden!$A$81,12,Ausblenden!$B89)</f>
        <v>46365</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Donnerstag</v>
      </c>
      <c r="B19" s="72">
        <f>DATE(Ausblenden!$A$81,12,Ausblenden!$B90)</f>
        <v>46366</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Freitag</v>
      </c>
      <c r="B20" s="72">
        <f>DATE(Ausblenden!$A$81,12,Ausblenden!$B91)</f>
        <v>46367</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Samstag</v>
      </c>
      <c r="B21" s="72">
        <f>DATE(Ausblenden!$A$81,12,Ausblenden!$B92)</f>
        <v>46368</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Sonntag</v>
      </c>
      <c r="B22" s="72">
        <f>DATE(Ausblenden!$A$81,12,Ausblenden!$B93)</f>
        <v>46369</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Montag</v>
      </c>
      <c r="B23" s="72">
        <f>DATE(Ausblenden!$A$81,12,Ausblenden!$B94)</f>
        <v>46370</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Dienstag</v>
      </c>
      <c r="B24" s="72">
        <f>DATE(Ausblenden!$A$81,12,Ausblenden!$B95)</f>
        <v>46371</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Mittwoch</v>
      </c>
      <c r="B25" s="72">
        <f>DATE(Ausblenden!$A$81,12,Ausblenden!$B96)</f>
        <v>46372</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Donnerstag</v>
      </c>
      <c r="B26" s="72">
        <f>DATE(Ausblenden!$A$81,12,Ausblenden!$B97)</f>
        <v>46373</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Freitag</v>
      </c>
      <c r="B27" s="72">
        <f>DATE(Ausblenden!$A$81,12,Ausblenden!$B98)</f>
        <v>46374</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Samstag</v>
      </c>
      <c r="B28" s="72">
        <f>DATE(Ausblenden!$A$81,12,Ausblenden!$B99)</f>
        <v>46375</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Sonntag</v>
      </c>
      <c r="B29" s="72">
        <f>DATE(Ausblenden!$A$81,12,Ausblenden!$B100)</f>
        <v>46376</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Montag</v>
      </c>
      <c r="B30" s="72">
        <f>DATE(Ausblenden!$A$81,12,Ausblenden!$B101)</f>
        <v>46377</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Dienstag</v>
      </c>
      <c r="B31" s="72">
        <f>DATE(Ausblenden!$A$81,12,Ausblenden!$B102)</f>
        <v>46378</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Mittwoch</v>
      </c>
      <c r="B32" s="72">
        <f>DATE(Ausblenden!$A$81,12,Ausblenden!$B103)</f>
        <v>46379</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Donnerstag</v>
      </c>
      <c r="B33" s="72">
        <f>DATE(Ausblenden!$A$81,12,Ausblenden!$B104)</f>
        <v>46380</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Freitag</v>
      </c>
      <c r="B34" s="72">
        <f>DATE(Ausblenden!$A$81,12,Ausblenden!$B105)</f>
        <v>46381</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Samstag</v>
      </c>
      <c r="B35" s="72">
        <f>DATE(Ausblenden!$A$81,12,Ausblenden!$B106)</f>
        <v>46382</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Sonntag</v>
      </c>
      <c r="B36" s="72">
        <f>DATE(Ausblenden!$A$81,12,Ausblenden!$B107)</f>
        <v>46383</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Montag</v>
      </c>
      <c r="B37" s="72">
        <f>DATE(Ausblenden!$A$81,12,Ausblenden!$B108)</f>
        <v>46384</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Dienstag</v>
      </c>
      <c r="B38" s="72">
        <f>DATE(Ausblenden!$A$81,12,Ausblenden!$B109)</f>
        <v>46385</v>
      </c>
      <c r="C38" s="57">
        <f t="shared" si="4"/>
        <v>0</v>
      </c>
      <c r="D38" s="57">
        <f t="shared" si="4"/>
        <v>0</v>
      </c>
      <c r="E38" s="57">
        <f t="shared" si="4"/>
        <v>0</v>
      </c>
      <c r="F38" s="168">
        <f t="shared" si="5"/>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Mittwoch</v>
      </c>
      <c r="B39" s="72">
        <f>DATE(Ausblenden!$A$81,12,Ausblenden!$B110)</f>
        <v>46386</v>
      </c>
      <c r="C39" s="57">
        <f t="shared" si="4"/>
        <v>0</v>
      </c>
      <c r="D39" s="57">
        <f t="shared" si="4"/>
        <v>0</v>
      </c>
      <c r="E39" s="57">
        <f t="shared" si="4"/>
        <v>0</v>
      </c>
      <c r="F39" s="168">
        <f t="shared" si="5"/>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Donnerstag</v>
      </c>
      <c r="B40" s="72">
        <f>DATE(Ausblenden!$A$81,12,Ausblenden!$B111)</f>
        <v>46387</v>
      </c>
      <c r="C40" s="57">
        <f t="shared" si="4"/>
        <v>0</v>
      </c>
      <c r="D40" s="57">
        <f t="shared" si="4"/>
        <v>0</v>
      </c>
      <c r="E40" s="57">
        <f t="shared" si="4"/>
        <v>0</v>
      </c>
      <c r="F40" s="168">
        <f t="shared" si="5"/>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U41" si="6">SUM(C10:C40)</f>
        <v>0</v>
      </c>
      <c r="D41" s="65">
        <f t="shared" si="6"/>
        <v>0</v>
      </c>
      <c r="E41" s="66">
        <f t="shared" si="6"/>
        <v>0</v>
      </c>
      <c r="F41" s="67">
        <f t="shared" si="6"/>
        <v>0</v>
      </c>
      <c r="G41" s="67">
        <f t="shared" si="6"/>
        <v>0</v>
      </c>
      <c r="H41" s="67">
        <f t="shared" si="6"/>
        <v>0</v>
      </c>
      <c r="I41" s="76">
        <f t="shared" si="6"/>
        <v>0</v>
      </c>
      <c r="J41" s="70">
        <f t="shared" si="6"/>
        <v>0</v>
      </c>
      <c r="K41" s="65">
        <f t="shared" si="6"/>
        <v>0</v>
      </c>
      <c r="L41" s="66">
        <f t="shared" si="6"/>
        <v>0</v>
      </c>
      <c r="M41" s="70">
        <f t="shared" si="6"/>
        <v>0</v>
      </c>
      <c r="N41" s="65">
        <f t="shared" si="6"/>
        <v>0</v>
      </c>
      <c r="O41" s="66">
        <f t="shared" si="6"/>
        <v>0</v>
      </c>
      <c r="P41" s="70">
        <f t="shared" si="6"/>
        <v>0</v>
      </c>
      <c r="Q41" s="65">
        <f t="shared" si="6"/>
        <v>0</v>
      </c>
      <c r="R41" s="66">
        <f t="shared" si="6"/>
        <v>0</v>
      </c>
      <c r="S41" s="64">
        <f t="shared" si="6"/>
        <v>0</v>
      </c>
      <c r="T41" s="65">
        <f t="shared" si="6"/>
        <v>0</v>
      </c>
      <c r="U41" s="66">
        <f t="shared" si="6"/>
        <v>0</v>
      </c>
      <c r="V41" s="69">
        <f>SUM(V10:V40)</f>
        <v>0</v>
      </c>
      <c r="W41" s="70">
        <f>SUM(W10:W40)</f>
        <v>0</v>
      </c>
      <c r="X41" s="65">
        <f t="shared" ref="X41:AR41" si="7">SUM(X10:X40)</f>
        <v>0</v>
      </c>
      <c r="Y41" s="65">
        <f t="shared" si="7"/>
        <v>0</v>
      </c>
      <c r="Z41" s="65">
        <f t="shared" si="7"/>
        <v>0</v>
      </c>
      <c r="AA41" s="65">
        <f t="shared" si="7"/>
        <v>0</v>
      </c>
      <c r="AB41" s="65">
        <f t="shared" si="7"/>
        <v>0</v>
      </c>
      <c r="AC41" s="65">
        <f t="shared" si="7"/>
        <v>0</v>
      </c>
      <c r="AD41" s="65">
        <f t="shared" si="7"/>
        <v>0</v>
      </c>
      <c r="AE41" s="65">
        <f t="shared" si="7"/>
        <v>0</v>
      </c>
      <c r="AF41" s="65">
        <f t="shared" si="7"/>
        <v>0</v>
      </c>
      <c r="AG41" s="65">
        <f t="shared" si="7"/>
        <v>0</v>
      </c>
      <c r="AH41" s="65">
        <f t="shared" si="7"/>
        <v>0</v>
      </c>
      <c r="AI41" s="65">
        <f t="shared" si="7"/>
        <v>0</v>
      </c>
      <c r="AJ41" s="65">
        <f t="shared" si="7"/>
        <v>0</v>
      </c>
      <c r="AK41" s="68">
        <f t="shared" si="7"/>
        <v>0</v>
      </c>
      <c r="AL41" s="67">
        <f t="shared" si="7"/>
        <v>0</v>
      </c>
      <c r="AM41" s="64">
        <f t="shared" si="7"/>
        <v>0</v>
      </c>
      <c r="AN41" s="65">
        <f t="shared" si="7"/>
        <v>0</v>
      </c>
      <c r="AO41" s="65">
        <f t="shared" si="7"/>
        <v>0</v>
      </c>
      <c r="AP41" s="65">
        <f t="shared" si="7"/>
        <v>0</v>
      </c>
      <c r="AQ41" s="65">
        <f t="shared" si="7"/>
        <v>0</v>
      </c>
      <c r="AR41" s="68">
        <f t="shared" si="7"/>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VrU/rd+W/aTyZz2OtwS11251mTlyjcpM/7gkMzEJo4Qf1yQNtoErgjadSblgwY71f8YQFCZJT+BpBP6XbHRoXw==" saltValue="V/99os+JQUBP7cMJ1Nz5bQ=="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2:L42"/>
    <mergeCell ref="M42:O42"/>
    <mergeCell ref="P42:R42"/>
    <mergeCell ref="S42:U42"/>
    <mergeCell ref="AL8:AL9"/>
    <mergeCell ref="AM8:AM9"/>
    <mergeCell ref="AN8:AN9"/>
    <mergeCell ref="AO8:AO9"/>
    <mergeCell ref="AP8:AP9"/>
    <mergeCell ref="AQ8:AQ9"/>
    <mergeCell ref="AF8:AF9"/>
    <mergeCell ref="AG8:AG9"/>
    <mergeCell ref="AH8:AH9"/>
    <mergeCell ref="AI8:AI9"/>
  </mergeCells>
  <conditionalFormatting sqref="A10:B40">
    <cfRule type="expression" dxfId="4" priority="4">
      <formula>WEEKDAY($B10,2)&gt;5</formula>
    </cfRule>
  </conditionalFormatting>
  <conditionalFormatting sqref="A10:AR40">
    <cfRule type="expression" dxfId="3" priority="5">
      <formula>WEEKDAY($B10,2)&gt;5</formula>
    </cfRule>
  </conditionalFormatting>
  <conditionalFormatting sqref="F10:F40">
    <cfRule type="expression" dxfId="2" priority="3">
      <formula>COLUMN()</formula>
    </cfRule>
  </conditionalFormatting>
  <conditionalFormatting sqref="V10:V40">
    <cfRule type="expression" dxfId="1" priority="2">
      <formula>COLUMN()</formula>
    </cfRule>
  </conditionalFormatting>
  <conditionalFormatting sqref="AL10:AL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R40" xr:uid="{00000000-0002-0000-12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2"/>
  <sheetViews>
    <sheetView zoomScale="80" zoomScaleNormal="80" workbookViewId="0">
      <selection activeCell="B40" sqref="B40"/>
    </sheetView>
  </sheetViews>
  <sheetFormatPr baseColWidth="10" defaultColWidth="11" defaultRowHeight="15" x14ac:dyDescent="0.25"/>
  <cols>
    <col min="1" max="1" width="26.125" style="188" customWidth="1"/>
    <col min="2" max="16384" width="11" style="188"/>
  </cols>
  <sheetData>
    <row r="1" spans="1:14" ht="49.5" customHeight="1" x14ac:dyDescent="0.25">
      <c r="A1" s="217" t="s">
        <v>72</v>
      </c>
      <c r="B1" s="217"/>
      <c r="C1" s="217"/>
      <c r="D1" s="217"/>
      <c r="E1" s="217"/>
      <c r="F1" s="217"/>
      <c r="G1" s="217"/>
      <c r="H1" s="217"/>
      <c r="I1" s="217"/>
      <c r="J1" s="217"/>
      <c r="K1" s="217"/>
      <c r="L1" s="217"/>
      <c r="M1" s="217"/>
      <c r="N1" s="217"/>
    </row>
    <row r="2" spans="1:14" ht="51" customHeight="1" x14ac:dyDescent="0.25">
      <c r="A2" s="218" t="s">
        <v>129</v>
      </c>
      <c r="B2" s="218"/>
      <c r="C2" s="218"/>
      <c r="D2" s="218"/>
      <c r="E2" s="218"/>
      <c r="F2" s="218"/>
      <c r="G2" s="218"/>
      <c r="H2" s="218"/>
      <c r="I2" s="218"/>
      <c r="J2" s="218"/>
      <c r="K2" s="218"/>
      <c r="L2" s="218"/>
      <c r="M2" s="218"/>
      <c r="N2" s="218"/>
    </row>
    <row r="3" spans="1:14" ht="30.75" customHeight="1" x14ac:dyDescent="0.25">
      <c r="A3" s="217" t="s">
        <v>102</v>
      </c>
      <c r="B3" s="217"/>
      <c r="C3" s="217"/>
      <c r="D3" s="217"/>
      <c r="E3" s="217"/>
      <c r="F3" s="217"/>
      <c r="G3" s="217"/>
      <c r="H3" s="217"/>
      <c r="I3" s="217"/>
      <c r="J3" s="217"/>
      <c r="K3" s="217"/>
      <c r="L3" s="217"/>
      <c r="M3" s="217"/>
      <c r="N3" s="217"/>
    </row>
    <row r="4" spans="1:14" x14ac:dyDescent="0.25">
      <c r="A4" s="190" t="s">
        <v>73</v>
      </c>
      <c r="B4" s="190"/>
      <c r="C4" s="190"/>
      <c r="D4" s="190"/>
      <c r="E4" s="190"/>
      <c r="F4" s="190"/>
      <c r="G4" s="190"/>
      <c r="H4" s="190"/>
      <c r="I4" s="190"/>
      <c r="J4" s="190"/>
      <c r="K4" s="190"/>
      <c r="L4" s="190"/>
      <c r="M4" s="190"/>
      <c r="N4" s="190"/>
    </row>
    <row r="5" spans="1:14" x14ac:dyDescent="0.25">
      <c r="A5" s="219" t="s">
        <v>130</v>
      </c>
      <c r="B5" s="219"/>
      <c r="C5" s="219"/>
      <c r="D5" s="219"/>
      <c r="E5" s="219"/>
      <c r="F5" s="219"/>
      <c r="G5" s="219"/>
      <c r="H5" s="219"/>
      <c r="I5" s="219"/>
      <c r="J5" s="219"/>
      <c r="K5" s="219"/>
      <c r="L5" s="219"/>
      <c r="M5" s="219"/>
      <c r="N5" s="219"/>
    </row>
    <row r="6" spans="1:14" x14ac:dyDescent="0.25">
      <c r="A6" s="191"/>
      <c r="B6" s="190"/>
      <c r="C6" s="190"/>
      <c r="D6" s="190"/>
      <c r="E6" s="190"/>
      <c r="F6" s="190"/>
      <c r="G6" s="190"/>
      <c r="H6" s="190"/>
      <c r="I6" s="190"/>
      <c r="J6" s="190"/>
      <c r="K6" s="190"/>
      <c r="L6" s="190"/>
      <c r="M6" s="190"/>
      <c r="N6" s="190"/>
    </row>
    <row r="7" spans="1:14" ht="33" customHeight="1" x14ac:dyDescent="0.25">
      <c r="A7" s="218" t="s">
        <v>103</v>
      </c>
      <c r="B7" s="218"/>
      <c r="C7" s="218"/>
      <c r="D7" s="218"/>
      <c r="E7" s="218"/>
      <c r="F7" s="218"/>
      <c r="G7" s="218"/>
      <c r="H7" s="218"/>
      <c r="I7" s="218"/>
      <c r="J7" s="218"/>
      <c r="K7" s="218"/>
      <c r="L7" s="218"/>
      <c r="M7" s="218"/>
      <c r="N7" s="218"/>
    </row>
    <row r="8" spans="1:14" ht="17.25" customHeight="1" x14ac:dyDescent="0.25">
      <c r="A8" s="218" t="s">
        <v>74</v>
      </c>
      <c r="B8" s="218"/>
      <c r="C8" s="218"/>
      <c r="D8" s="218"/>
      <c r="E8" s="218"/>
      <c r="F8" s="218"/>
      <c r="G8" s="218"/>
      <c r="H8" s="218"/>
      <c r="I8" s="218"/>
      <c r="J8" s="218"/>
      <c r="K8" s="218"/>
      <c r="L8" s="218"/>
      <c r="M8" s="218"/>
      <c r="N8" s="218"/>
    </row>
    <row r="9" spans="1:14" ht="30" customHeight="1" x14ac:dyDescent="0.25">
      <c r="A9" s="215" t="s">
        <v>131</v>
      </c>
      <c r="B9" s="215"/>
      <c r="C9" s="215"/>
      <c r="D9" s="215"/>
      <c r="E9" s="215"/>
      <c r="F9" s="215"/>
      <c r="G9" s="215"/>
      <c r="H9" s="215"/>
      <c r="I9" s="215"/>
      <c r="J9" s="215"/>
      <c r="K9" s="215"/>
      <c r="L9" s="215"/>
      <c r="M9" s="215"/>
      <c r="N9" s="215"/>
    </row>
    <row r="10" spans="1:14" x14ac:dyDescent="0.25">
      <c r="A10" s="198"/>
      <c r="B10" s="198"/>
      <c r="C10" s="198"/>
      <c r="D10" s="198"/>
      <c r="E10" s="198"/>
      <c r="F10" s="198"/>
      <c r="G10" s="198"/>
      <c r="H10" s="198"/>
      <c r="I10" s="198"/>
      <c r="J10" s="187"/>
      <c r="K10" s="187"/>
      <c r="L10" s="192"/>
      <c r="M10" s="192"/>
      <c r="N10" s="192"/>
    </row>
    <row r="11" spans="1:14" ht="63" customHeight="1" x14ac:dyDescent="0.25">
      <c r="A11" s="193" t="s">
        <v>41</v>
      </c>
      <c r="B11" s="216" t="s">
        <v>145</v>
      </c>
      <c r="C11" s="216"/>
      <c r="D11" s="216"/>
      <c r="E11" s="216"/>
      <c r="F11" s="216"/>
      <c r="G11" s="216"/>
      <c r="H11" s="216"/>
      <c r="I11" s="216"/>
      <c r="J11" s="216"/>
      <c r="K11" s="216"/>
      <c r="L11" s="216"/>
      <c r="M11" s="216"/>
      <c r="N11" s="216"/>
    </row>
    <row r="12" spans="1:14" ht="32.25" customHeight="1" x14ac:dyDescent="0.25">
      <c r="A12" s="156" t="s">
        <v>75</v>
      </c>
      <c r="B12" s="216" t="s">
        <v>76</v>
      </c>
      <c r="C12" s="216"/>
      <c r="D12" s="216"/>
      <c r="E12" s="216"/>
      <c r="F12" s="216"/>
      <c r="G12" s="216"/>
      <c r="H12" s="216"/>
      <c r="I12" s="216"/>
      <c r="J12" s="216"/>
      <c r="K12" s="216"/>
      <c r="L12" s="216"/>
      <c r="M12" s="216"/>
      <c r="N12" s="216"/>
    </row>
    <row r="13" spans="1:14" ht="15" customHeight="1" x14ac:dyDescent="0.25">
      <c r="A13" s="193" t="s">
        <v>111</v>
      </c>
      <c r="B13" s="216" t="s">
        <v>132</v>
      </c>
      <c r="C13" s="216"/>
      <c r="D13" s="216"/>
      <c r="E13" s="216"/>
      <c r="F13" s="216"/>
      <c r="G13" s="216"/>
      <c r="H13" s="216"/>
      <c r="I13" s="216"/>
      <c r="J13" s="216"/>
      <c r="K13" s="216"/>
      <c r="L13" s="216"/>
      <c r="M13" s="216"/>
      <c r="N13" s="216"/>
    </row>
    <row r="14" spans="1:14" ht="33.6" customHeight="1" x14ac:dyDescent="0.25">
      <c r="A14" s="193" t="s">
        <v>77</v>
      </c>
      <c r="B14" s="216" t="s">
        <v>133</v>
      </c>
      <c r="C14" s="216"/>
      <c r="D14" s="216"/>
      <c r="E14" s="216"/>
      <c r="F14" s="216"/>
      <c r="G14" s="216"/>
      <c r="H14" s="216"/>
      <c r="I14" s="216"/>
      <c r="J14" s="216"/>
      <c r="K14" s="216"/>
      <c r="L14" s="216"/>
      <c r="M14" s="216"/>
      <c r="N14" s="216"/>
    </row>
    <row r="15" spans="1:14" ht="15" customHeight="1" x14ac:dyDescent="0.25">
      <c r="A15" s="193" t="s">
        <v>2</v>
      </c>
      <c r="B15" s="216" t="s">
        <v>78</v>
      </c>
      <c r="C15" s="216"/>
      <c r="D15" s="216"/>
      <c r="E15" s="216"/>
      <c r="F15" s="216"/>
      <c r="G15" s="216"/>
      <c r="H15" s="216"/>
      <c r="I15" s="216"/>
      <c r="J15" s="216"/>
      <c r="K15" s="216"/>
      <c r="L15" s="216"/>
      <c r="M15" s="216"/>
      <c r="N15" s="216"/>
    </row>
    <row r="16" spans="1:14" ht="15" customHeight="1" x14ac:dyDescent="0.25">
      <c r="A16" s="194" t="s">
        <v>42</v>
      </c>
      <c r="B16" s="216" t="s">
        <v>79</v>
      </c>
      <c r="C16" s="216"/>
      <c r="D16" s="216"/>
      <c r="E16" s="216"/>
      <c r="F16" s="216"/>
      <c r="G16" s="216"/>
      <c r="H16" s="216"/>
      <c r="I16" s="216"/>
      <c r="J16" s="216"/>
      <c r="K16" s="216"/>
      <c r="L16" s="216"/>
      <c r="M16" s="216"/>
      <c r="N16" s="216"/>
    </row>
    <row r="17" spans="1:14" ht="15" customHeight="1" x14ac:dyDescent="0.25">
      <c r="A17" s="195" t="s">
        <v>43</v>
      </c>
      <c r="B17" s="216" t="s">
        <v>80</v>
      </c>
      <c r="C17" s="216"/>
      <c r="D17" s="216"/>
      <c r="E17" s="216"/>
      <c r="F17" s="216"/>
      <c r="G17" s="216"/>
      <c r="H17" s="216"/>
      <c r="I17" s="216"/>
      <c r="J17" s="216"/>
      <c r="K17" s="216"/>
      <c r="L17" s="216"/>
      <c r="M17" s="216"/>
      <c r="N17" s="216"/>
    </row>
    <row r="18" spans="1:14" ht="15" customHeight="1" x14ac:dyDescent="0.25">
      <c r="A18" s="196" t="s">
        <v>3</v>
      </c>
      <c r="B18" s="216" t="s">
        <v>81</v>
      </c>
      <c r="C18" s="216"/>
      <c r="D18" s="216"/>
      <c r="E18" s="216"/>
      <c r="F18" s="216"/>
      <c r="G18" s="216"/>
      <c r="H18" s="216"/>
      <c r="I18" s="216"/>
      <c r="J18" s="216"/>
      <c r="K18" s="216"/>
      <c r="L18" s="216"/>
      <c r="M18" s="216"/>
      <c r="N18" s="216"/>
    </row>
    <row r="19" spans="1:14" ht="15" customHeight="1" x14ac:dyDescent="0.25">
      <c r="A19" s="196" t="s">
        <v>4</v>
      </c>
      <c r="B19" s="216" t="s">
        <v>82</v>
      </c>
      <c r="C19" s="216"/>
      <c r="D19" s="216"/>
      <c r="E19" s="216"/>
      <c r="F19" s="216"/>
      <c r="G19" s="216"/>
      <c r="H19" s="216"/>
      <c r="I19" s="216"/>
      <c r="J19" s="216"/>
      <c r="K19" s="216"/>
      <c r="L19" s="216"/>
      <c r="M19" s="216"/>
      <c r="N19" s="216"/>
    </row>
    <row r="20" spans="1:14" ht="15" customHeight="1" x14ac:dyDescent="0.25">
      <c r="A20" s="196" t="s">
        <v>5</v>
      </c>
      <c r="B20" s="216" t="s">
        <v>83</v>
      </c>
      <c r="C20" s="216"/>
      <c r="D20" s="216"/>
      <c r="E20" s="216"/>
      <c r="F20" s="216"/>
      <c r="G20" s="216"/>
      <c r="H20" s="216"/>
      <c r="I20" s="216"/>
      <c r="J20" s="216"/>
      <c r="K20" s="216"/>
      <c r="L20" s="216"/>
      <c r="M20" s="216"/>
      <c r="N20" s="216"/>
    </row>
    <row r="21" spans="1:14" ht="15" customHeight="1" x14ac:dyDescent="0.25">
      <c r="A21" s="156" t="s">
        <v>39</v>
      </c>
      <c r="B21" s="216" t="s">
        <v>144</v>
      </c>
      <c r="C21" s="216"/>
      <c r="D21" s="216"/>
      <c r="E21" s="216"/>
      <c r="F21" s="216"/>
      <c r="G21" s="216"/>
      <c r="H21" s="216"/>
      <c r="I21" s="216"/>
      <c r="J21" s="216"/>
      <c r="K21" s="216"/>
      <c r="L21" s="216"/>
      <c r="M21" s="216"/>
      <c r="N21" s="216"/>
    </row>
    <row r="22" spans="1:14" ht="15" customHeight="1" x14ac:dyDescent="0.25">
      <c r="A22" s="156" t="s">
        <v>84</v>
      </c>
      <c r="B22" s="216" t="s">
        <v>85</v>
      </c>
      <c r="C22" s="216"/>
      <c r="D22" s="216"/>
      <c r="E22" s="216"/>
      <c r="F22" s="216"/>
      <c r="G22" s="216"/>
      <c r="H22" s="216"/>
      <c r="I22" s="216"/>
      <c r="J22" s="216"/>
      <c r="K22" s="216"/>
      <c r="L22" s="216"/>
      <c r="M22" s="216"/>
      <c r="N22" s="216"/>
    </row>
    <row r="23" spans="1:14" ht="48" customHeight="1" x14ac:dyDescent="0.25">
      <c r="A23" s="197" t="s">
        <v>86</v>
      </c>
      <c r="B23" s="216" t="s">
        <v>134</v>
      </c>
      <c r="C23" s="216"/>
      <c r="D23" s="216"/>
      <c r="E23" s="216"/>
      <c r="F23" s="216"/>
      <c r="G23" s="216"/>
      <c r="H23" s="216"/>
      <c r="I23" s="216"/>
      <c r="J23" s="216"/>
      <c r="K23" s="216"/>
      <c r="L23" s="216"/>
      <c r="M23" s="216"/>
      <c r="N23" s="216"/>
    </row>
    <row r="24" spans="1:14" ht="30" customHeight="1" x14ac:dyDescent="0.25">
      <c r="A24" s="197" t="s">
        <v>87</v>
      </c>
      <c r="B24" s="216" t="s">
        <v>88</v>
      </c>
      <c r="C24" s="216"/>
      <c r="D24" s="216"/>
      <c r="E24" s="216"/>
      <c r="F24" s="216"/>
      <c r="G24" s="216"/>
      <c r="H24" s="216"/>
      <c r="I24" s="216"/>
      <c r="J24" s="216"/>
      <c r="K24" s="216"/>
      <c r="L24" s="216"/>
      <c r="M24" s="216"/>
      <c r="N24" s="216"/>
    </row>
    <row r="25" spans="1:14" ht="15" customHeight="1" x14ac:dyDescent="0.25">
      <c r="A25" s="193" t="s">
        <v>89</v>
      </c>
      <c r="B25" s="216" t="s">
        <v>135</v>
      </c>
      <c r="C25" s="216"/>
      <c r="D25" s="216"/>
      <c r="E25" s="216"/>
      <c r="F25" s="216"/>
      <c r="G25" s="216"/>
      <c r="H25" s="216"/>
      <c r="I25" s="216"/>
      <c r="J25" s="216"/>
      <c r="K25" s="216"/>
      <c r="L25" s="216"/>
      <c r="M25" s="216"/>
      <c r="N25" s="216"/>
    </row>
    <row r="26" spans="1:14" ht="46.5" customHeight="1" x14ac:dyDescent="0.25">
      <c r="A26" s="193" t="s">
        <v>90</v>
      </c>
      <c r="B26" s="216" t="s">
        <v>136</v>
      </c>
      <c r="C26" s="216"/>
      <c r="D26" s="216"/>
      <c r="E26" s="216"/>
      <c r="F26" s="216"/>
      <c r="G26" s="216"/>
      <c r="H26" s="216"/>
      <c r="I26" s="216"/>
      <c r="J26" s="216"/>
      <c r="K26" s="216"/>
      <c r="L26" s="216"/>
      <c r="M26" s="216"/>
      <c r="N26" s="216"/>
    </row>
    <row r="27" spans="1:14" ht="30" customHeight="1" x14ac:dyDescent="0.25">
      <c r="A27" s="156" t="s">
        <v>91</v>
      </c>
      <c r="B27" s="216" t="s">
        <v>92</v>
      </c>
      <c r="C27" s="216"/>
      <c r="D27" s="216"/>
      <c r="E27" s="216"/>
      <c r="F27" s="216"/>
      <c r="G27" s="216"/>
      <c r="H27" s="216"/>
      <c r="I27" s="216"/>
      <c r="J27" s="216"/>
      <c r="K27" s="216"/>
      <c r="L27" s="216"/>
      <c r="M27" s="216"/>
      <c r="N27" s="216"/>
    </row>
    <row r="28" spans="1:14" ht="15.75" customHeight="1" x14ac:dyDescent="0.25"/>
    <row r="29" spans="1:14" ht="47.25" customHeight="1" x14ac:dyDescent="0.25">
      <c r="A29" s="156" t="s">
        <v>54</v>
      </c>
      <c r="B29" s="216" t="s">
        <v>93</v>
      </c>
      <c r="C29" s="216"/>
      <c r="D29" s="216"/>
      <c r="E29" s="216"/>
      <c r="F29" s="216"/>
      <c r="G29" s="216"/>
      <c r="H29" s="216"/>
      <c r="I29" s="216"/>
      <c r="J29" s="216"/>
      <c r="K29" s="216"/>
      <c r="L29" s="216"/>
      <c r="M29" s="216"/>
      <c r="N29" s="216"/>
    </row>
    <row r="30" spans="1:14" ht="35.25" customHeight="1" x14ac:dyDescent="0.25">
      <c r="A30" s="156" t="s">
        <v>55</v>
      </c>
      <c r="B30" s="216" t="s">
        <v>98</v>
      </c>
      <c r="C30" s="216"/>
      <c r="D30" s="216"/>
      <c r="E30" s="216"/>
      <c r="F30" s="216"/>
      <c r="G30" s="216"/>
      <c r="H30" s="216"/>
      <c r="I30" s="216"/>
      <c r="J30" s="216"/>
      <c r="K30" s="216"/>
      <c r="L30" s="216"/>
      <c r="M30" s="216"/>
      <c r="N30" s="216"/>
    </row>
    <row r="31" spans="1:14" s="154" customFormat="1" ht="47.25" customHeight="1" x14ac:dyDescent="0.25">
      <c r="A31" s="156" t="s">
        <v>56</v>
      </c>
      <c r="B31" s="216" t="s">
        <v>96</v>
      </c>
      <c r="C31" s="216"/>
      <c r="D31" s="216"/>
      <c r="E31" s="216"/>
      <c r="F31" s="216"/>
      <c r="G31" s="216"/>
      <c r="H31" s="216"/>
      <c r="I31" s="216"/>
      <c r="J31" s="216"/>
      <c r="K31" s="216"/>
      <c r="L31" s="216"/>
      <c r="M31" s="216"/>
      <c r="N31" s="216"/>
    </row>
    <row r="32" spans="1:14" s="154" customFormat="1" ht="18" customHeight="1" x14ac:dyDescent="0.25">
      <c r="A32" s="156"/>
      <c r="B32" s="155" t="s">
        <v>97</v>
      </c>
      <c r="C32" s="157"/>
      <c r="D32" s="186"/>
      <c r="E32" s="186"/>
      <c r="F32" s="186"/>
      <c r="G32" s="186"/>
      <c r="H32" s="186"/>
      <c r="I32" s="186"/>
      <c r="J32" s="186"/>
      <c r="K32" s="186"/>
      <c r="L32" s="186"/>
      <c r="M32" s="186"/>
      <c r="N32" s="186"/>
    </row>
    <row r="33" spans="1:14" ht="30.75" customHeight="1" x14ac:dyDescent="0.25">
      <c r="A33" s="156" t="s">
        <v>57</v>
      </c>
      <c r="B33" s="216" t="s">
        <v>137</v>
      </c>
      <c r="C33" s="216"/>
      <c r="D33" s="216"/>
      <c r="E33" s="216"/>
      <c r="F33" s="216"/>
      <c r="G33" s="216"/>
      <c r="H33" s="216"/>
      <c r="I33" s="216"/>
      <c r="J33" s="216"/>
      <c r="K33" s="216"/>
      <c r="L33" s="216"/>
      <c r="M33" s="216"/>
      <c r="N33" s="216"/>
    </row>
    <row r="34" spans="1:14" s="154" customFormat="1" x14ac:dyDescent="0.25">
      <c r="A34" s="156" t="s">
        <v>58</v>
      </c>
      <c r="B34" s="216" t="s">
        <v>99</v>
      </c>
      <c r="C34" s="216"/>
      <c r="D34" s="216"/>
      <c r="E34" s="216"/>
      <c r="F34" s="216"/>
      <c r="G34" s="216"/>
      <c r="H34" s="216"/>
      <c r="I34" s="216"/>
      <c r="J34" s="216"/>
      <c r="K34" s="216"/>
      <c r="L34" s="216"/>
      <c r="M34" s="216"/>
      <c r="N34" s="216"/>
    </row>
    <row r="35" spans="1:14" x14ac:dyDescent="0.25">
      <c r="A35" s="156" t="s">
        <v>59</v>
      </c>
      <c r="B35" s="216" t="s">
        <v>100</v>
      </c>
      <c r="C35" s="216"/>
      <c r="D35" s="216"/>
      <c r="E35" s="216"/>
      <c r="F35" s="216"/>
      <c r="G35" s="216"/>
      <c r="H35" s="216"/>
      <c r="I35" s="216"/>
      <c r="J35" s="216"/>
      <c r="K35" s="216"/>
      <c r="L35" s="216"/>
      <c r="M35" s="216"/>
      <c r="N35" s="216"/>
    </row>
    <row r="36" spans="1:14" ht="31.5" customHeight="1" x14ac:dyDescent="0.25">
      <c r="A36" s="156" t="s">
        <v>60</v>
      </c>
      <c r="B36" s="216" t="s">
        <v>101</v>
      </c>
      <c r="C36" s="216"/>
      <c r="D36" s="216"/>
      <c r="E36" s="216"/>
      <c r="F36" s="216"/>
      <c r="G36" s="216"/>
      <c r="H36" s="216"/>
      <c r="I36" s="216"/>
      <c r="J36" s="216"/>
      <c r="K36" s="216"/>
      <c r="L36" s="216"/>
      <c r="M36" s="216"/>
      <c r="N36" s="216"/>
    </row>
    <row r="37" spans="1:14" x14ac:dyDescent="0.25">
      <c r="A37" s="156" t="s">
        <v>94</v>
      </c>
      <c r="B37" s="216" t="s">
        <v>138</v>
      </c>
      <c r="C37" s="216"/>
      <c r="D37" s="216"/>
      <c r="E37" s="216"/>
      <c r="F37" s="216"/>
      <c r="G37" s="216"/>
      <c r="H37" s="216"/>
      <c r="I37" s="216"/>
      <c r="J37" s="216"/>
      <c r="K37" s="216"/>
      <c r="L37" s="216"/>
      <c r="M37" s="216"/>
      <c r="N37" s="216"/>
    </row>
    <row r="38" spans="1:14" ht="45.75" customHeight="1" x14ac:dyDescent="0.25">
      <c r="A38" s="156" t="s">
        <v>62</v>
      </c>
      <c r="B38" s="216" t="s">
        <v>146</v>
      </c>
      <c r="C38" s="216"/>
      <c r="D38" s="216"/>
      <c r="E38" s="216"/>
      <c r="F38" s="216"/>
      <c r="G38" s="216"/>
      <c r="H38" s="216"/>
      <c r="I38" s="216"/>
      <c r="J38" s="216"/>
      <c r="K38" s="216"/>
      <c r="L38" s="216"/>
      <c r="M38" s="216"/>
      <c r="N38" s="216"/>
    </row>
    <row r="39" spans="1:14" ht="29.25" customHeight="1" x14ac:dyDescent="0.25">
      <c r="A39" s="156" t="s">
        <v>63</v>
      </c>
      <c r="B39" s="216" t="s">
        <v>104</v>
      </c>
      <c r="C39" s="216"/>
      <c r="D39" s="216"/>
      <c r="E39" s="216"/>
      <c r="F39" s="216"/>
      <c r="G39" s="216"/>
      <c r="H39" s="216"/>
      <c r="I39" s="216"/>
      <c r="J39" s="216"/>
      <c r="K39" s="216"/>
      <c r="L39" s="216"/>
      <c r="M39" s="216"/>
      <c r="N39" s="216"/>
    </row>
    <row r="40" spans="1:14" x14ac:dyDescent="0.25">
      <c r="A40" s="192" t="s">
        <v>95</v>
      </c>
      <c r="B40" s="192"/>
      <c r="C40" s="192"/>
      <c r="D40" s="192"/>
      <c r="E40" s="192"/>
      <c r="F40" s="192"/>
      <c r="G40" s="192"/>
      <c r="H40" s="192"/>
      <c r="I40" s="192"/>
      <c r="J40" s="192"/>
      <c r="K40" s="192"/>
      <c r="L40" s="192"/>
      <c r="M40" s="192"/>
      <c r="N40" s="192"/>
    </row>
    <row r="41" spans="1:14" x14ac:dyDescent="0.25">
      <c r="B41" s="154"/>
      <c r="C41" s="154"/>
      <c r="D41" s="154"/>
      <c r="E41" s="154"/>
      <c r="F41" s="154"/>
      <c r="G41" s="154"/>
      <c r="H41" s="154"/>
      <c r="I41" s="154"/>
      <c r="J41" s="154"/>
      <c r="K41" s="154"/>
      <c r="L41" s="154"/>
      <c r="M41" s="154"/>
      <c r="N41" s="154"/>
    </row>
    <row r="42" spans="1:14" x14ac:dyDescent="0.25">
      <c r="A42" s="154"/>
    </row>
  </sheetData>
  <sheetProtection algorithmName="SHA-512" hashValue="peXT6mH2vqgZTJbtEl9xmRoJS+gn9aJXEZIWMzPIx9bA/enuLDh7VUXsHt8R4imGevNCUU51WZJqVtWXwZyp9A==" saltValue="EX33FzS5mqz3vO8NozwxnQ==" spinCount="100000" sheet="1" objects="1" scenarios="1"/>
  <customSheetViews>
    <customSheetView guid="{230BA401-F0C0-4897-9C7E-9DC1DEAEC41D}" scale="90" fitToPage="1" topLeftCell="A24">
      <selection activeCell="B35" sqref="B35:N35"/>
      <pageMargins left="0.70866141732283472" right="0.70866141732283472" top="0.78740157480314965" bottom="0.78740157480314965" header="0.31496062992125984" footer="0.31496062992125984"/>
      <pageSetup paperSize="9" scale="63" orientation="landscape" r:id="rId1"/>
      <headerFooter>
        <oddHeader xml:space="preserve">&amp;L&amp;"-,Fett"&amp;18&amp;A
</oddHeader>
      </headerFooter>
    </customSheetView>
    <customSheetView guid="{BCBC1B11-4E9B-4E8B-8945-781F487FE216}" scale="80" fitToPage="1" topLeftCell="A7">
      <selection activeCell="B35" sqref="B35:N35"/>
      <pageMargins left="0.70866141732283472" right="0.70866141732283472" top="0.78740157480314965" bottom="0.78740157480314965" header="0.31496062992125984" footer="0.31496062992125984"/>
      <pageSetup paperSize="9" scale="63" orientation="landscape" r:id="rId2"/>
      <headerFooter>
        <oddHeader xml:space="preserve">&amp;L&amp;"-,Fett"&amp;18&amp;A
</oddHeader>
      </headerFooter>
    </customSheetView>
  </customSheetViews>
  <mergeCells count="34">
    <mergeCell ref="B39:N39"/>
    <mergeCell ref="B29:N29"/>
    <mergeCell ref="B30:N30"/>
    <mergeCell ref="B33:N33"/>
    <mergeCell ref="B35:N35"/>
    <mergeCell ref="B36:N36"/>
    <mergeCell ref="B37:N37"/>
    <mergeCell ref="B38:N38"/>
    <mergeCell ref="B31:N31"/>
    <mergeCell ref="B34:N34"/>
    <mergeCell ref="A1:N1"/>
    <mergeCell ref="A2:N2"/>
    <mergeCell ref="A3:N3"/>
    <mergeCell ref="A7:N7"/>
    <mergeCell ref="B25:N25"/>
    <mergeCell ref="B18:N18"/>
    <mergeCell ref="B19:N19"/>
    <mergeCell ref="B23:N23"/>
    <mergeCell ref="B24:N24"/>
    <mergeCell ref="B20:N20"/>
    <mergeCell ref="B21:N21"/>
    <mergeCell ref="A5:N5"/>
    <mergeCell ref="A8:N8"/>
    <mergeCell ref="B22:N22"/>
    <mergeCell ref="B11:N11"/>
    <mergeCell ref="B12:N12"/>
    <mergeCell ref="A9:N9"/>
    <mergeCell ref="B26:N26"/>
    <mergeCell ref="B27:N27"/>
    <mergeCell ref="B13:N13"/>
    <mergeCell ref="B14:N14"/>
    <mergeCell ref="B15:N15"/>
    <mergeCell ref="B16:N16"/>
    <mergeCell ref="B17:N17"/>
  </mergeCells>
  <hyperlinks>
    <hyperlink ref="A5" r:id="rId3" xr:uid="{25AC1792-C050-46A6-8DFB-4A2983B51E84}"/>
    <hyperlink ref="B32" r:id="rId4" xr:uid="{CA0AC0FB-4C79-4C6F-9697-B0431FDB3FE6}"/>
  </hyperlinks>
  <pageMargins left="0.70866141732283472" right="0.70866141732283472" top="0.78740157480314965" bottom="0.78740157480314965" header="0.31496062992125984" footer="0.31496062992125984"/>
  <pageSetup paperSize="9" scale="55" orientation="landscape" r:id="rId5"/>
  <headerFooter>
    <oddHeader xml:space="preserve">&amp;L&amp;"-,Fett"&amp;18&amp;A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4"/>
  <sheetViews>
    <sheetView zoomScale="80" zoomScaleNormal="80" zoomScalePageLayoutView="110" workbookViewId="0">
      <selection activeCell="B7" sqref="B7"/>
    </sheetView>
  </sheetViews>
  <sheetFormatPr baseColWidth="10" defaultColWidth="11" defaultRowHeight="15" x14ac:dyDescent="0.25"/>
  <cols>
    <col min="1" max="1" width="30.5" style="125" bestFit="1" customWidth="1"/>
    <col min="2" max="16384" width="11" style="125"/>
  </cols>
  <sheetData>
    <row r="1" spans="1:2" ht="18.75" x14ac:dyDescent="0.3">
      <c r="A1" s="166" t="s">
        <v>110</v>
      </c>
      <c r="B1" s="166">
        <f>Ausblenden!A81</f>
        <v>2026</v>
      </c>
    </row>
    <row r="3" spans="1:2" x14ac:dyDescent="0.25">
      <c r="A3" s="131" t="s">
        <v>22</v>
      </c>
      <c r="B3" s="124" t="str">
        <f>'Deckblatt 2026'!C3</f>
        <v>Allgemeine Förderung der Erziehung in der Familie</v>
      </c>
    </row>
    <row r="4" spans="1:2" x14ac:dyDescent="0.25">
      <c r="A4" s="132" t="s">
        <v>23</v>
      </c>
      <c r="B4" s="124">
        <f>'Deckblatt 2026'!C5</f>
        <v>0</v>
      </c>
    </row>
    <row r="5" spans="1:2" x14ac:dyDescent="0.25">
      <c r="A5" s="132" t="s">
        <v>0</v>
      </c>
      <c r="B5" s="124">
        <f>'Deckblatt 2026'!C7</f>
        <v>0</v>
      </c>
    </row>
    <row r="6" spans="1:2" x14ac:dyDescent="0.25">
      <c r="A6" s="131" t="s">
        <v>68</v>
      </c>
      <c r="B6" s="124">
        <f>'Deckblatt 2026'!C9</f>
        <v>0</v>
      </c>
    </row>
    <row r="7" spans="1:2" x14ac:dyDescent="0.25">
      <c r="A7" s="132" t="s">
        <v>53</v>
      </c>
      <c r="B7" s="178">
        <f>'Deckblatt 2026'!C11</f>
        <v>0</v>
      </c>
    </row>
    <row r="12" spans="1:2" x14ac:dyDescent="0.25">
      <c r="A12" s="126"/>
    </row>
    <row r="14" spans="1:2" x14ac:dyDescent="0.25">
      <c r="A14" s="126"/>
    </row>
  </sheetData>
  <sheetProtection algorithmName="SHA-512" hashValue="+JsEerqbd7AfEASpOP1CVCzYqWor0BIQBg6qwntHy5UZ+ovWtpR/GGVFWi/GPKIsVMHaz9ed3CQgyeQtcdqOrw==" saltValue="Vh3gDMgdS1bkvKkhZPbB+A==" spinCount="100000" sheet="1" objects="1" scenarios="1"/>
  <customSheetViews>
    <customSheetView guid="{230BA401-F0C0-4897-9C7E-9DC1DEAEC41D}">
      <selection activeCell="B3" sqref="B3"/>
      <pageMargins left="0.7" right="0.7" top="0.78740157499999996" bottom="0.78740157499999996" header="0.3" footer="0.3"/>
      <pageSetup paperSize="9" orientation="portrait" r:id="rId1"/>
      <headerFooter>
        <oddHeader>&amp;L&amp;"-,Fett"Ergänzungen zum Statistiktool 2023</oddHeader>
      </headerFooter>
    </customSheetView>
    <customSheetView guid="{BCBC1B11-4E9B-4E8B-8945-781F487FE216}">
      <selection activeCell="D12" sqref="D12"/>
      <pageMargins left="0.7" right="0.7" top="0.78740157499999996" bottom="0.78740157499999996" header="0.3" footer="0.3"/>
      <pageSetup paperSize="9" orientation="portrait" r:id="rId2"/>
      <headerFooter>
        <oddHeader>&amp;L&amp;"-,Fett"Ergänzungen zum Statistiktool 2023</oddHeader>
      </headerFooter>
    </customSheetView>
  </customSheetViews>
  <pageMargins left="0.7" right="0.7" top="0.78740157499999996" bottom="0.78740157499999996"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88" t="s">
        <v>28</v>
      </c>
      <c r="C2" s="1" t="s">
        <v>30</v>
      </c>
    </row>
    <row r="3" spans="1:3" x14ac:dyDescent="0.25">
      <c r="A3" s="189" t="s">
        <v>112</v>
      </c>
      <c r="C3" s="1" t="s">
        <v>31</v>
      </c>
    </row>
    <row r="4" spans="1:3" x14ac:dyDescent="0.25">
      <c r="A4" s="189" t="s">
        <v>113</v>
      </c>
      <c r="C4" s="1" t="s">
        <v>32</v>
      </c>
    </row>
    <row r="5" spans="1:3" x14ac:dyDescent="0.25">
      <c r="A5" s="189" t="s">
        <v>114</v>
      </c>
      <c r="C5" s="1" t="s">
        <v>29</v>
      </c>
    </row>
    <row r="6" spans="1:3" x14ac:dyDescent="0.25">
      <c r="A6" s="189" t="s">
        <v>115</v>
      </c>
      <c r="C6" s="1" t="s">
        <v>44</v>
      </c>
    </row>
    <row r="7" spans="1:3" x14ac:dyDescent="0.25">
      <c r="A7" s="188" t="s">
        <v>142</v>
      </c>
      <c r="C7" s="1" t="s">
        <v>37</v>
      </c>
    </row>
    <row r="8" spans="1:3" x14ac:dyDescent="0.25">
      <c r="A8" s="188" t="s">
        <v>116</v>
      </c>
      <c r="C8" s="1" t="s">
        <v>33</v>
      </c>
    </row>
    <row r="9" spans="1:3" x14ac:dyDescent="0.25">
      <c r="A9" s="188" t="s">
        <v>117</v>
      </c>
      <c r="C9" s="1" t="s">
        <v>34</v>
      </c>
    </row>
    <row r="10" spans="1:3" x14ac:dyDescent="0.25">
      <c r="A10" s="188" t="s">
        <v>118</v>
      </c>
      <c r="C10" s="1" t="s">
        <v>35</v>
      </c>
    </row>
    <row r="11" spans="1:3" x14ac:dyDescent="0.25">
      <c r="A11" s="188" t="s">
        <v>119</v>
      </c>
      <c r="C11" s="1" t="s">
        <v>36</v>
      </c>
    </row>
    <row r="12" spans="1:3" x14ac:dyDescent="0.25">
      <c r="A12" s="189" t="s">
        <v>120</v>
      </c>
      <c r="C12" s="12" t="s">
        <v>46</v>
      </c>
    </row>
    <row r="13" spans="1:3" x14ac:dyDescent="0.25">
      <c r="A13" s="188" t="s">
        <v>121</v>
      </c>
    </row>
    <row r="14" spans="1:3" x14ac:dyDescent="0.25">
      <c r="A14" s="188" t="s">
        <v>143</v>
      </c>
    </row>
    <row r="15" spans="1:3" x14ac:dyDescent="0.25">
      <c r="A15" s="188" t="s">
        <v>122</v>
      </c>
    </row>
    <row r="16" spans="1:3" x14ac:dyDescent="0.25">
      <c r="A16" s="188" t="s">
        <v>123</v>
      </c>
    </row>
    <row r="17" spans="1:1" x14ac:dyDescent="0.25">
      <c r="A17" s="188" t="s">
        <v>124</v>
      </c>
    </row>
    <row r="18" spans="1:1" x14ac:dyDescent="0.25">
      <c r="A18" s="188" t="s">
        <v>125</v>
      </c>
    </row>
    <row r="19" spans="1:1" x14ac:dyDescent="0.25">
      <c r="A19" s="188" t="s">
        <v>126</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B5" sqref="B5"/>
    </sheetView>
  </sheetViews>
  <sheetFormatPr baseColWidth="10" defaultColWidth="10.625" defaultRowHeight="15" x14ac:dyDescent="0.25"/>
  <cols>
    <col min="1" max="1" width="16.25" style="112" customWidth="1"/>
    <col min="2" max="8" width="10.625" style="112"/>
    <col min="9" max="9" width="12.25" style="112" customWidth="1"/>
    <col min="10" max="10" width="10.625" style="112"/>
    <col min="11" max="11" width="42.375" style="112" customWidth="1"/>
    <col min="12" max="16384" width="10.625" style="112"/>
  </cols>
  <sheetData>
    <row r="1" spans="1:11" ht="18.75" x14ac:dyDescent="0.3">
      <c r="A1" s="165" t="s">
        <v>106</v>
      </c>
      <c r="B1" s="165">
        <f>Ausblenden!A81</f>
        <v>2026</v>
      </c>
    </row>
    <row r="3" spans="1:11" ht="15.75" x14ac:dyDescent="0.25">
      <c r="A3" s="131" t="s">
        <v>0</v>
      </c>
      <c r="B3" s="120">
        <f>'Deckblatt 2026'!C7</f>
        <v>0</v>
      </c>
      <c r="C3" s="121"/>
      <c r="D3" s="30"/>
      <c r="E3" s="121"/>
      <c r="F3" s="121"/>
      <c r="G3" s="121"/>
      <c r="H3" s="121"/>
      <c r="I3" s="111"/>
      <c r="J3" s="111"/>
      <c r="K3" s="31"/>
    </row>
    <row r="4" spans="1:11" ht="15.75" x14ac:dyDescent="0.25">
      <c r="A4" s="132" t="s">
        <v>68</v>
      </c>
      <c r="B4" s="120">
        <f>'Deckblatt 2026'!C9</f>
        <v>0</v>
      </c>
      <c r="C4" s="122"/>
      <c r="D4" s="122"/>
      <c r="E4" s="122"/>
      <c r="F4" s="122"/>
      <c r="G4" s="121"/>
      <c r="H4" s="121"/>
      <c r="I4" s="32"/>
      <c r="J4" s="33"/>
      <c r="K4" s="34"/>
    </row>
    <row r="5" spans="1:11" x14ac:dyDescent="0.25">
      <c r="A5" s="132" t="s">
        <v>53</v>
      </c>
      <c r="B5" s="178">
        <f>'Deckblatt 2026'!C11</f>
        <v>0</v>
      </c>
    </row>
    <row r="6" spans="1:11" x14ac:dyDescent="0.25">
      <c r="A6" s="26"/>
    </row>
  </sheetData>
  <sheetProtection algorithmName="SHA-512" hashValue="iUpsm2c+5jSq/8jVMVrbgaFnbjt6XVFhHsu3zEEkZSRpOzQOrLtxIKJPvKkB8mYKilcgohEfW6SQYca3XuCOlA==" saltValue="wZlivl+ZqDGbxaLXUXwxdg==" spinCount="100000" sheet="1" objects="1" scenarios="1"/>
  <customSheetViews>
    <customSheetView guid="{230BA401-F0C0-4897-9C7E-9DC1DEAEC41D}" scale="80" fitToPage="1" topLeftCell="A34">
      <selection activeCell="C3" sqref="C3"/>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fitToPage="1">
      <selection activeCell="C3" sqref="C3"/>
      <pageMargins left="0.70866141732283472" right="0.70866141732283472" top="0.78740157480314965" bottom="0.78740157480314965" header="0.31496062992125984" footer="0.31496062992125984"/>
      <pageSetup paperSize="9" scale="61" orientation="landscape" r:id="rId2"/>
      <headerFooter>
        <oddHeader xml:space="preserve">&amp;L&amp;"-,Fett"&amp;A
</oddHeader>
      </headerFooter>
    </customSheetView>
  </customSheetViews>
  <pageMargins left="0.70866141732283472" right="0.70866141732283472" top="0.78740157480314965" bottom="0.78740157480314965" header="0.31496062992125984" footer="0.31496062992125984"/>
  <pageSetup paperSize="9" scale="61"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zoomScale="80" zoomScaleNormal="80" workbookViewId="0">
      <selection activeCell="B5" sqref="B5"/>
    </sheetView>
  </sheetViews>
  <sheetFormatPr baseColWidth="10" defaultColWidth="10.625" defaultRowHeight="15" x14ac:dyDescent="0.25"/>
  <cols>
    <col min="1" max="1" width="17.75" style="112" customWidth="1"/>
    <col min="2" max="2" width="10.625" style="112" customWidth="1"/>
    <col min="3" max="8" width="10.625" style="112"/>
    <col min="9" max="9" width="10.625" style="112" customWidth="1"/>
    <col min="10" max="10" width="42.875" style="112" customWidth="1"/>
    <col min="11" max="16384" width="10.625" style="112"/>
  </cols>
  <sheetData>
    <row r="1" spans="1:10" ht="18.75" x14ac:dyDescent="0.3">
      <c r="A1" s="165" t="s">
        <v>107</v>
      </c>
      <c r="B1" s="165">
        <f>Ausblenden!A81</f>
        <v>2026</v>
      </c>
    </row>
    <row r="3" spans="1:10" ht="15.75" x14ac:dyDescent="0.25">
      <c r="A3" s="131" t="s">
        <v>0</v>
      </c>
      <c r="B3" s="123">
        <f>'Deckblatt 2026'!C7</f>
        <v>0</v>
      </c>
      <c r="C3" s="120"/>
      <c r="D3" s="120"/>
      <c r="E3" s="120"/>
      <c r="F3" s="120"/>
      <c r="G3" s="120"/>
      <c r="H3" s="220"/>
      <c r="I3" s="220"/>
      <c r="J3" s="31"/>
    </row>
    <row r="4" spans="1:10" ht="15.75" x14ac:dyDescent="0.25">
      <c r="A4" s="132" t="s">
        <v>68</v>
      </c>
      <c r="B4" s="123">
        <f>'Deckblatt 2026'!C9</f>
        <v>0</v>
      </c>
      <c r="C4" s="120"/>
      <c r="D4" s="120"/>
      <c r="E4" s="120"/>
      <c r="F4" s="120"/>
      <c r="H4" s="32"/>
      <c r="I4" s="33"/>
      <c r="J4" s="34"/>
    </row>
    <row r="5" spans="1:10" x14ac:dyDescent="0.25">
      <c r="A5" s="132" t="s">
        <v>53</v>
      </c>
      <c r="B5" s="178">
        <f>'Deckblatt 2026'!C11</f>
        <v>0</v>
      </c>
    </row>
    <row r="6" spans="1:10" x14ac:dyDescent="0.25">
      <c r="A6" s="26"/>
    </row>
  </sheetData>
  <sheetProtection algorithmName="SHA-512" hashValue="S6nBDsyFXAiuzjiwitc2dKBOrUHXEssVwrYKJQGp3gczhnmRbbVVfJ8typmcxQF4cYD+SEZYo4oKn2K3OWufWQ==" saltValue="kQg/H2vY6X9tmwF0orfYzA==" spinCount="100000" sheet="1" objects="1" scenarios="1"/>
  <customSheetViews>
    <customSheetView guid="{230BA401-F0C0-4897-9C7E-9DC1DEAEC41D}" scale="80" fitToPage="1">
      <selection activeCell="G3" sqref="G3"/>
      <pageMargins left="0.70866141732283472" right="0.70866141732283472" top="0.78740157480314965" bottom="0.78740157480314965" header="0.31496062992125984" footer="0.31496062992125984"/>
      <pageSetup paperSize="9" scale="58" orientation="landscape" r:id="rId1"/>
      <headerFooter>
        <oddHeader xml:space="preserve">&amp;L&amp;"-,Fett"&amp;A
</oddHeader>
      </headerFooter>
    </customSheetView>
    <customSheetView guid="{BCBC1B11-4E9B-4E8B-8945-781F487FE216}" scale="80" fitToPage="1">
      <selection activeCell="G3" sqref="G3"/>
      <pageMargins left="0.70866141732283472" right="0.70866141732283472" top="0.78740157480314965" bottom="0.78740157480314965" header="0.31496062992125984" footer="0.31496062992125984"/>
      <pageSetup paperSize="9" scale="58" orientation="landscape" r:id="rId2"/>
      <headerFooter>
        <oddHeader xml:space="preserve">&amp;L&amp;"-,Fett"&amp;A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headerFooter>
    <oddHeader xml:space="preserve">&amp;L&amp;"-,Fett"&amp;A
</oddHead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111"/>
  <sheetViews>
    <sheetView topLeftCell="A50" zoomScale="70" zoomScaleNormal="70" workbookViewId="0">
      <selection activeCell="A82" sqref="A82"/>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4" t="s">
        <v>41</v>
      </c>
      <c r="B2" s="95"/>
      <c r="C2" s="96"/>
      <c r="D2" s="14"/>
      <c r="E2" s="85" t="s">
        <v>70</v>
      </c>
      <c r="F2" s="91"/>
      <c r="G2" s="91"/>
      <c r="H2" s="86"/>
      <c r="I2" s="86"/>
      <c r="J2" s="86"/>
      <c r="K2" s="92"/>
    </row>
    <row r="3" spans="1:15" x14ac:dyDescent="0.2">
      <c r="A3" s="93" t="s">
        <v>49</v>
      </c>
      <c r="B3" s="93" t="s">
        <v>50</v>
      </c>
      <c r="C3" s="93" t="s">
        <v>111</v>
      </c>
      <c r="D3" s="14"/>
      <c r="E3" s="22" t="s">
        <v>2</v>
      </c>
      <c r="F3" s="89" t="s">
        <v>42</v>
      </c>
      <c r="G3" s="90" t="s">
        <v>43</v>
      </c>
      <c r="H3" s="22" t="s">
        <v>3</v>
      </c>
      <c r="I3" s="22" t="s">
        <v>4</v>
      </c>
      <c r="J3" s="22" t="s">
        <v>5</v>
      </c>
      <c r="K3" s="22" t="s">
        <v>39</v>
      </c>
    </row>
    <row r="4" spans="1:15" x14ac:dyDescent="0.2">
      <c r="A4" s="16">
        <f>'Jahresübersicht '!B22</f>
        <v>0</v>
      </c>
      <c r="B4" s="16">
        <f>'Jahresübersicht '!C22</f>
        <v>0</v>
      </c>
      <c r="C4" s="16">
        <f>'Jahresübersicht '!D22</f>
        <v>0</v>
      </c>
      <c r="D4" s="14"/>
      <c r="E4" s="16">
        <f>'Jahresübersicht '!F22</f>
        <v>0</v>
      </c>
      <c r="F4" s="16">
        <f>'Jahresübersicht '!G22</f>
        <v>0</v>
      </c>
      <c r="G4" s="16">
        <f>'Jahresübersicht '!H22</f>
        <v>0</v>
      </c>
      <c r="H4" s="16">
        <f>'Jahresübersicht '!I22+'Jahresübersicht '!J22+'Jahresübersicht '!K22</f>
        <v>0</v>
      </c>
      <c r="I4" s="16">
        <f>'Jahresübersicht '!L22+'Jahresübersicht '!M22+'Jahresübersicht '!N22</f>
        <v>0</v>
      </c>
      <c r="J4" s="16">
        <f>'Jahresübersicht '!O22+'Jahresübersicht '!P22+'Jahresübersicht '!Q22</f>
        <v>0</v>
      </c>
      <c r="K4" s="16">
        <f>'Jahresübersicht '!R22+'Jahresübersicht '!S22+'Jahresübersicht '!T22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5" t="s">
        <v>71</v>
      </c>
      <c r="B7" s="86"/>
      <c r="C7" s="86"/>
      <c r="D7" s="86"/>
      <c r="E7" s="86"/>
      <c r="F7" s="86"/>
      <c r="G7" s="86"/>
      <c r="H7" s="86"/>
      <c r="I7" s="86"/>
      <c r="J7" s="86"/>
      <c r="K7" s="86"/>
      <c r="L7" s="87"/>
      <c r="M7" s="87"/>
      <c r="N7" s="87"/>
      <c r="O7" s="88"/>
    </row>
    <row r="8" spans="1:15" ht="25.5" x14ac:dyDescent="0.2">
      <c r="A8" s="84" t="str">
        <f>'Jahresübersicht '!V8</f>
        <v>Einzelarbeit</v>
      </c>
      <c r="B8" s="84" t="str">
        <f>'Jahresübersicht '!W8</f>
        <v>offenes Angebot</v>
      </c>
      <c r="C8" s="84" t="str">
        <f>'Jahresübersicht '!X8</f>
        <v>Gruppenangebot</v>
      </c>
      <c r="D8" s="84" t="str">
        <f>'Jahresübersicht '!Y8</f>
        <v>Beteiligungsprojekt</v>
      </c>
      <c r="E8" s="84" t="str">
        <f>'Jahresübersicht '!Z8</f>
        <v>Angebot in Kooperation</v>
      </c>
      <c r="F8" s="84" t="str">
        <f>'Jahresübersicht '!AA8</f>
        <v>Ausflug/Exkursion</v>
      </c>
      <c r="G8" s="84">
        <f>'Jahresübersicht '!AB8</f>
        <v>0</v>
      </c>
      <c r="H8" s="84">
        <f>'Jahresübersicht '!AC8</f>
        <v>0</v>
      </c>
      <c r="I8" s="84">
        <f>'Jahresübersicht '!AD8</f>
        <v>0</v>
      </c>
      <c r="J8" s="84">
        <f>'Jahresübersicht '!AE8</f>
        <v>0</v>
      </c>
      <c r="K8" s="84">
        <f>'Jahresübersicht '!AF8</f>
        <v>0</v>
      </c>
      <c r="L8" s="84">
        <f>'Jahresübersicht '!AG8</f>
        <v>0</v>
      </c>
      <c r="M8" s="84">
        <f>'Jahresübersicht '!AH8</f>
        <v>0</v>
      </c>
      <c r="N8" s="84">
        <f>'Jahresübersicht '!AI8</f>
        <v>0</v>
      </c>
      <c r="O8" s="84" t="str">
        <f>'Jahresübersicht '!AJ8</f>
        <v>Fahrt mit Übernachtung</v>
      </c>
    </row>
    <row r="9" spans="1:15" x14ac:dyDescent="0.2">
      <c r="A9" s="21">
        <f>'Jahresübersicht '!V22</f>
        <v>0</v>
      </c>
      <c r="B9" s="21">
        <f>'Jahresübersicht '!W22</f>
        <v>0</v>
      </c>
      <c r="C9" s="21">
        <f>'Jahresübersicht '!X22</f>
        <v>0</v>
      </c>
      <c r="D9" s="21">
        <f>'Jahresübersicht '!Y22</f>
        <v>0</v>
      </c>
      <c r="E9" s="21">
        <f>'Jahresübersicht '!Z22</f>
        <v>0</v>
      </c>
      <c r="F9" s="21">
        <f>'Jahresübersicht '!AA22</f>
        <v>0</v>
      </c>
      <c r="G9" s="21">
        <f>'Jahresübersicht '!AB22</f>
        <v>0</v>
      </c>
      <c r="H9" s="21">
        <f>'Jahresübersicht '!AC22</f>
        <v>0</v>
      </c>
      <c r="I9" s="21">
        <f>'Jahresübersicht '!AD22</f>
        <v>0</v>
      </c>
      <c r="J9" s="21">
        <f>'Jahresübersicht '!AE22</f>
        <v>0</v>
      </c>
      <c r="K9" s="21">
        <f>'Jahresübersicht '!AF22</f>
        <v>0</v>
      </c>
      <c r="L9" s="21">
        <f>'Jahresübersicht '!AG22</f>
        <v>0</v>
      </c>
      <c r="M9" s="21">
        <f>'Jahresübersicht '!AH22</f>
        <v>0</v>
      </c>
      <c r="N9" s="21">
        <f>'Jahresübersicht '!AI22</f>
        <v>0</v>
      </c>
      <c r="O9" s="21">
        <f>'Jahresübersicht '!AJ22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4" t="s">
        <v>45</v>
      </c>
      <c r="B12" s="97"/>
      <c r="C12" s="97"/>
      <c r="D12" s="97"/>
      <c r="E12" s="97"/>
      <c r="F12" s="98"/>
      <c r="G12" s="17"/>
      <c r="H12" s="17"/>
      <c r="I12" s="17"/>
      <c r="J12" s="17"/>
      <c r="K12" s="17"/>
    </row>
    <row r="13" spans="1:15" ht="25.5" x14ac:dyDescent="0.2">
      <c r="A13" s="84" t="str">
        <f>'Jahresübersicht '!AL8</f>
        <v>selbstverwalteten Gruppen</v>
      </c>
      <c r="B13" s="84" t="str">
        <f>'Jahresübersicht '!AM8</f>
        <v>Veranstaltungen</v>
      </c>
      <c r="C13" s="84">
        <f>'Jahresübersicht '!AN8</f>
        <v>0</v>
      </c>
      <c r="D13" s="84">
        <f>'Jahresübersicht '!AO8</f>
        <v>0</v>
      </c>
      <c r="E13" s="84">
        <f>'Jahresübersicht '!AP8</f>
        <v>0</v>
      </c>
      <c r="F13" s="84" t="str">
        <f>'Jahresübersicht '!AQ8</f>
        <v xml:space="preserve">Nutzung durch Gemeinwesen </v>
      </c>
      <c r="G13" s="18"/>
      <c r="H13" s="18"/>
      <c r="I13" s="18"/>
      <c r="J13" s="18"/>
      <c r="K13" s="18"/>
    </row>
    <row r="14" spans="1:15" x14ac:dyDescent="0.2">
      <c r="A14" s="16">
        <f>'Jahresübersicht '!AL22</f>
        <v>0</v>
      </c>
      <c r="B14" s="16">
        <f>'Jahresübersicht '!AM22</f>
        <v>0</v>
      </c>
      <c r="C14" s="16">
        <f>'Jahresübersicht '!AN22</f>
        <v>0</v>
      </c>
      <c r="D14" s="16">
        <f>'Jahresübersicht '!AO22</f>
        <v>0</v>
      </c>
      <c r="E14" s="16">
        <f>'Jahresübersicht '!AP22</f>
        <v>0</v>
      </c>
      <c r="F14" s="16">
        <f>'Jahresübersicht '!AQ22</f>
        <v>0</v>
      </c>
      <c r="G14" s="17"/>
      <c r="H14" s="17"/>
      <c r="I14" s="17"/>
      <c r="J14" s="17"/>
      <c r="K14" s="17"/>
    </row>
    <row r="17" spans="1:4" ht="15" thickBot="1" x14ac:dyDescent="0.25">
      <c r="A17" s="20" t="s">
        <v>48</v>
      </c>
      <c r="B17" s="17"/>
      <c r="C17" s="17"/>
      <c r="D17" s="17"/>
    </row>
    <row r="18" spans="1:4" ht="15" thickBot="1" x14ac:dyDescent="0.25">
      <c r="A18" s="94" t="s">
        <v>41</v>
      </c>
      <c r="B18" s="97"/>
      <c r="C18" s="97"/>
      <c r="D18" s="98"/>
    </row>
    <row r="19" spans="1:4" x14ac:dyDescent="0.2">
      <c r="A19" s="22"/>
      <c r="B19" s="99" t="s">
        <v>49</v>
      </c>
      <c r="C19" s="84" t="s">
        <v>50</v>
      </c>
      <c r="D19" s="84" t="s">
        <v>111</v>
      </c>
    </row>
    <row r="20" spans="1:4" x14ac:dyDescent="0.2">
      <c r="A20" s="15" t="s">
        <v>6</v>
      </c>
      <c r="B20" s="21">
        <f>'Jahresübersicht '!B10</f>
        <v>0</v>
      </c>
      <c r="C20" s="16">
        <f>'Jahresübersicht '!C10</f>
        <v>0</v>
      </c>
      <c r="D20" s="16">
        <f>'Jahresübersicht '!D10</f>
        <v>0</v>
      </c>
    </row>
    <row r="21" spans="1:4" x14ac:dyDescent="0.2">
      <c r="A21" s="15" t="s">
        <v>7</v>
      </c>
      <c r="B21" s="21">
        <f>'Jahresübersicht '!B11</f>
        <v>0</v>
      </c>
      <c r="C21" s="16">
        <f>'Jahresübersicht '!C11</f>
        <v>0</v>
      </c>
      <c r="D21" s="21">
        <f>'Jahresübersicht '!D11</f>
        <v>0</v>
      </c>
    </row>
    <row r="22" spans="1:4" x14ac:dyDescent="0.2">
      <c r="A22" s="15" t="s">
        <v>8</v>
      </c>
      <c r="B22" s="21">
        <f>'Jahresübersicht '!B12</f>
        <v>0</v>
      </c>
      <c r="C22" s="16">
        <f>'Jahresübersicht '!C12</f>
        <v>0</v>
      </c>
      <c r="D22" s="21">
        <f>'Jahresübersicht '!D12</f>
        <v>0</v>
      </c>
    </row>
    <row r="23" spans="1:4" x14ac:dyDescent="0.2">
      <c r="A23" s="15" t="s">
        <v>9</v>
      </c>
      <c r="B23" s="21">
        <f>'Jahresübersicht '!B13</f>
        <v>0</v>
      </c>
      <c r="C23" s="16">
        <f>'Jahresübersicht '!C13</f>
        <v>0</v>
      </c>
      <c r="D23" s="21">
        <f>'Jahresübersicht '!D13</f>
        <v>0</v>
      </c>
    </row>
    <row r="24" spans="1:4" x14ac:dyDescent="0.2">
      <c r="A24" s="15" t="s">
        <v>10</v>
      </c>
      <c r="B24" s="21">
        <f>'Jahresübersicht '!B14</f>
        <v>0</v>
      </c>
      <c r="C24" s="16">
        <f>'Jahresübersicht '!C14</f>
        <v>0</v>
      </c>
      <c r="D24" s="21">
        <f>'Jahresübersicht '!D14</f>
        <v>0</v>
      </c>
    </row>
    <row r="25" spans="1:4" x14ac:dyDescent="0.2">
      <c r="A25" s="15" t="s">
        <v>11</v>
      </c>
      <c r="B25" s="21">
        <f>'Jahresübersicht '!B15</f>
        <v>0</v>
      </c>
      <c r="C25" s="16">
        <f>'Jahresübersicht '!C15</f>
        <v>0</v>
      </c>
      <c r="D25" s="21">
        <f>'Jahresübersicht '!D15</f>
        <v>0</v>
      </c>
    </row>
    <row r="26" spans="1:4" x14ac:dyDescent="0.2">
      <c r="A26" s="15" t="s">
        <v>12</v>
      </c>
      <c r="B26" s="21">
        <f>'Jahresübersicht '!B16</f>
        <v>0</v>
      </c>
      <c r="C26" s="16">
        <f>'Jahresübersicht '!C16</f>
        <v>0</v>
      </c>
      <c r="D26" s="21">
        <f>'Jahresübersicht '!D16</f>
        <v>0</v>
      </c>
    </row>
    <row r="27" spans="1:4" x14ac:dyDescent="0.2">
      <c r="A27" s="15" t="s">
        <v>13</v>
      </c>
      <c r="B27" s="21">
        <f>'Jahresübersicht '!B17</f>
        <v>0</v>
      </c>
      <c r="C27" s="16">
        <f>'Jahresübersicht '!C17</f>
        <v>0</v>
      </c>
      <c r="D27" s="21">
        <f>'Jahresübersicht '!D17</f>
        <v>0</v>
      </c>
    </row>
    <row r="28" spans="1:4" x14ac:dyDescent="0.2">
      <c r="A28" s="15" t="s">
        <v>14</v>
      </c>
      <c r="B28" s="21">
        <f>'Jahresübersicht '!B18</f>
        <v>0</v>
      </c>
      <c r="C28" s="16">
        <f>'Jahresübersicht '!C18</f>
        <v>0</v>
      </c>
      <c r="D28" s="21">
        <f>'Jahresübersicht '!D18</f>
        <v>0</v>
      </c>
    </row>
    <row r="29" spans="1:4" x14ac:dyDescent="0.2">
      <c r="A29" s="15" t="s">
        <v>15</v>
      </c>
      <c r="B29" s="21">
        <f>'Jahresübersicht '!B19</f>
        <v>0</v>
      </c>
      <c r="C29" s="16">
        <f>'Jahresübersicht '!C19</f>
        <v>0</v>
      </c>
      <c r="D29" s="21">
        <f>'Jahresübersicht '!D19</f>
        <v>0</v>
      </c>
    </row>
    <row r="30" spans="1:4" x14ac:dyDescent="0.2">
      <c r="A30" s="15" t="s">
        <v>16</v>
      </c>
      <c r="B30" s="21">
        <f>'Jahresübersicht '!B20</f>
        <v>0</v>
      </c>
      <c r="C30" s="16">
        <f>'Jahresübersicht '!C20</f>
        <v>0</v>
      </c>
      <c r="D30" s="21">
        <f>'Jahresübersicht '!D20</f>
        <v>0</v>
      </c>
    </row>
    <row r="31" spans="1:4" x14ac:dyDescent="0.2">
      <c r="A31" s="15" t="s">
        <v>17</v>
      </c>
      <c r="B31" s="21">
        <f>'Jahresübersicht '!B21</f>
        <v>0</v>
      </c>
      <c r="C31" s="16">
        <f>'Jahresübersicht '!C21</f>
        <v>0</v>
      </c>
      <c r="D31" s="21">
        <f>'Jahresübersicht '!D21</f>
        <v>0</v>
      </c>
    </row>
    <row r="33" spans="1:8" ht="15" thickBot="1" x14ac:dyDescent="0.25"/>
    <row r="34" spans="1:8" ht="15" thickBot="1" x14ac:dyDescent="0.25">
      <c r="A34" s="85" t="s">
        <v>70</v>
      </c>
      <c r="B34" s="87"/>
      <c r="C34" s="91"/>
      <c r="D34" s="91"/>
      <c r="E34" s="86"/>
      <c r="F34" s="86"/>
      <c r="G34" s="86"/>
      <c r="H34" s="92"/>
    </row>
    <row r="35" spans="1:8" x14ac:dyDescent="0.2">
      <c r="B35" s="22" t="s">
        <v>2</v>
      </c>
      <c r="C35" s="89" t="s">
        <v>42</v>
      </c>
      <c r="D35" s="90" t="s">
        <v>43</v>
      </c>
      <c r="E35" s="22" t="s">
        <v>3</v>
      </c>
      <c r="F35" s="22" t="s">
        <v>4</v>
      </c>
      <c r="G35" s="22" t="s">
        <v>5</v>
      </c>
      <c r="H35" s="22" t="s">
        <v>39</v>
      </c>
    </row>
    <row r="36" spans="1:8" x14ac:dyDescent="0.2">
      <c r="A36" s="15" t="s">
        <v>6</v>
      </c>
      <c r="B36" s="21">
        <f>'Jahresübersicht '!F10</f>
        <v>0</v>
      </c>
      <c r="C36" s="21">
        <f>'Jahresübersicht '!G10</f>
        <v>0</v>
      </c>
      <c r="D36" s="21">
        <f>'Jahresübersicht '!H10</f>
        <v>0</v>
      </c>
      <c r="E36" s="21">
        <f>'Jahresübersicht '!I10+'Jahresübersicht '!J10+'Jahresübersicht '!K10</f>
        <v>0</v>
      </c>
      <c r="F36" s="21">
        <f>'Jahresübersicht '!L10+'Jahresübersicht '!M10+'Jahresübersicht '!N10</f>
        <v>0</v>
      </c>
      <c r="G36" s="21">
        <f>'Jahresübersicht '!O10+'Jahresübersicht '!P10+'Jahresübersicht '!Q10</f>
        <v>0</v>
      </c>
      <c r="H36" s="21">
        <f>'Jahresübersicht '!R10+'Jahresübersicht '!S10+'Jahresübersicht '!T10</f>
        <v>0</v>
      </c>
    </row>
    <row r="37" spans="1:8" x14ac:dyDescent="0.2">
      <c r="A37" s="15" t="s">
        <v>7</v>
      </c>
      <c r="B37" s="21">
        <f>'Jahresübersicht '!F11</f>
        <v>0</v>
      </c>
      <c r="C37" s="21">
        <f>'Jahresübersicht '!G11</f>
        <v>0</v>
      </c>
      <c r="D37" s="21">
        <f>'Jahresübersicht '!H11</f>
        <v>0</v>
      </c>
      <c r="E37" s="21">
        <f>'Jahresübersicht '!I11+'Jahresübersicht '!J11+'Jahresübersicht '!K11</f>
        <v>0</v>
      </c>
      <c r="F37" s="21">
        <f>'Jahresübersicht '!L11+'Jahresübersicht '!M11+'Jahresübersicht '!N11</f>
        <v>0</v>
      </c>
      <c r="G37" s="21">
        <f>'Jahresübersicht '!O11+'Jahresübersicht '!P11+'Jahresübersicht '!Q11</f>
        <v>0</v>
      </c>
      <c r="H37" s="21">
        <f>'Jahresübersicht '!R11+'Jahresübersicht '!S11+'Jahresübersicht '!T11</f>
        <v>0</v>
      </c>
    </row>
    <row r="38" spans="1:8" x14ac:dyDescent="0.2">
      <c r="A38" s="15" t="s">
        <v>8</v>
      </c>
      <c r="B38" s="21">
        <f>'Jahresübersicht '!F12</f>
        <v>0</v>
      </c>
      <c r="C38" s="21">
        <f>'Jahresübersicht '!G12</f>
        <v>0</v>
      </c>
      <c r="D38" s="21">
        <f>'Jahresübersicht '!H12</f>
        <v>0</v>
      </c>
      <c r="E38" s="21">
        <f>'Jahresübersicht '!I12+'Jahresübersicht '!J12+'Jahresübersicht '!K12</f>
        <v>0</v>
      </c>
      <c r="F38" s="21">
        <f>'Jahresübersicht '!L12+'Jahresübersicht '!M12+'Jahresübersicht '!N12</f>
        <v>0</v>
      </c>
      <c r="G38" s="21">
        <f>'Jahresübersicht '!O12+'Jahresübersicht '!P12+'Jahresübersicht '!Q12</f>
        <v>0</v>
      </c>
      <c r="H38" s="21">
        <f>'Jahresübersicht '!R12+'Jahresübersicht '!S12+'Jahresübersicht '!T12</f>
        <v>0</v>
      </c>
    </row>
    <row r="39" spans="1:8" x14ac:dyDescent="0.2">
      <c r="A39" s="15" t="s">
        <v>9</v>
      </c>
      <c r="B39" s="21">
        <f>'Jahresübersicht '!F13</f>
        <v>0</v>
      </c>
      <c r="C39" s="21">
        <f>'Jahresübersicht '!G13</f>
        <v>0</v>
      </c>
      <c r="D39" s="21">
        <f>'Jahresübersicht '!H13</f>
        <v>0</v>
      </c>
      <c r="E39" s="21">
        <f>'Jahresübersicht '!I13+'Jahresübersicht '!J13+'Jahresübersicht '!K13</f>
        <v>0</v>
      </c>
      <c r="F39" s="21">
        <f>'Jahresübersicht '!L13+'Jahresübersicht '!M13+'Jahresübersicht '!N13</f>
        <v>0</v>
      </c>
      <c r="G39" s="21">
        <f>'Jahresübersicht '!O13+'Jahresübersicht '!P13+'Jahresübersicht '!Q13</f>
        <v>0</v>
      </c>
      <c r="H39" s="21">
        <f>'Jahresübersicht '!R13+'Jahresübersicht '!S13+'Jahresübersicht '!T13</f>
        <v>0</v>
      </c>
    </row>
    <row r="40" spans="1:8" x14ac:dyDescent="0.2">
      <c r="A40" s="15" t="s">
        <v>10</v>
      </c>
      <c r="B40" s="21">
        <f>'Jahresübersicht '!F14</f>
        <v>0</v>
      </c>
      <c r="C40" s="21">
        <f>'Jahresübersicht '!G14</f>
        <v>0</v>
      </c>
      <c r="D40" s="21">
        <f>'Jahresübersicht '!H14</f>
        <v>0</v>
      </c>
      <c r="E40" s="21">
        <f>'Jahresübersicht '!I14+'Jahresübersicht '!J14+'Jahresübersicht '!K14</f>
        <v>0</v>
      </c>
      <c r="F40" s="21">
        <f>'Jahresübersicht '!L14+'Jahresübersicht '!M14+'Jahresübersicht '!N14</f>
        <v>0</v>
      </c>
      <c r="G40" s="21">
        <f>'Jahresübersicht '!O14+'Jahresübersicht '!P14+'Jahresübersicht '!Q14</f>
        <v>0</v>
      </c>
      <c r="H40" s="21">
        <f>'Jahresübersicht '!R14+'Jahresübersicht '!S14+'Jahresübersicht '!T14</f>
        <v>0</v>
      </c>
    </row>
    <row r="41" spans="1:8" x14ac:dyDescent="0.2">
      <c r="A41" s="15" t="s">
        <v>11</v>
      </c>
      <c r="B41" s="21">
        <f>'Jahresübersicht '!F15</f>
        <v>0</v>
      </c>
      <c r="C41" s="21">
        <f>'Jahresübersicht '!G15</f>
        <v>0</v>
      </c>
      <c r="D41" s="21">
        <f>'Jahresübersicht '!H15</f>
        <v>0</v>
      </c>
      <c r="E41" s="21">
        <f>'Jahresübersicht '!I15+'Jahresübersicht '!J15+'Jahresübersicht '!K15</f>
        <v>0</v>
      </c>
      <c r="F41" s="21">
        <f>'Jahresübersicht '!L15+'Jahresübersicht '!M15+'Jahresübersicht '!N15</f>
        <v>0</v>
      </c>
      <c r="G41" s="21">
        <f>'Jahresübersicht '!O15+'Jahresübersicht '!P15+'Jahresübersicht '!Q15</f>
        <v>0</v>
      </c>
      <c r="H41" s="21">
        <f>'Jahresübersicht '!R15+'Jahresübersicht '!S15+'Jahresübersicht '!T15</f>
        <v>0</v>
      </c>
    </row>
    <row r="42" spans="1:8" x14ac:dyDescent="0.2">
      <c r="A42" s="15" t="s">
        <v>12</v>
      </c>
      <c r="B42" s="21">
        <f>'Jahresübersicht '!F16</f>
        <v>0</v>
      </c>
      <c r="C42" s="21">
        <f>'Jahresübersicht '!G16</f>
        <v>0</v>
      </c>
      <c r="D42" s="21">
        <f>'Jahresübersicht '!H16</f>
        <v>0</v>
      </c>
      <c r="E42" s="21">
        <f>'Jahresübersicht '!I16+'Jahresübersicht '!J16+'Jahresübersicht '!K16</f>
        <v>0</v>
      </c>
      <c r="F42" s="21">
        <f>'Jahresübersicht '!L16+'Jahresübersicht '!M16+'Jahresübersicht '!N16</f>
        <v>0</v>
      </c>
      <c r="G42" s="21">
        <f>'Jahresübersicht '!O16+'Jahresübersicht '!P16+'Jahresübersicht '!Q16</f>
        <v>0</v>
      </c>
      <c r="H42" s="21">
        <f>'Jahresübersicht '!R16+'Jahresübersicht '!S16+'Jahresübersicht '!T16</f>
        <v>0</v>
      </c>
    </row>
    <row r="43" spans="1:8" x14ac:dyDescent="0.2">
      <c r="A43" s="15" t="s">
        <v>13</v>
      </c>
      <c r="B43" s="21">
        <f>'Jahresübersicht '!F17</f>
        <v>0</v>
      </c>
      <c r="C43" s="21">
        <f>'Jahresübersicht '!G17</f>
        <v>0</v>
      </c>
      <c r="D43" s="21">
        <f>'Jahresübersicht '!H17</f>
        <v>0</v>
      </c>
      <c r="E43" s="21">
        <f>'Jahresübersicht '!I17+'Jahresübersicht '!J17+'Jahresübersicht '!K17</f>
        <v>0</v>
      </c>
      <c r="F43" s="21">
        <f>'Jahresübersicht '!L17+'Jahresübersicht '!M17+'Jahresübersicht '!N17</f>
        <v>0</v>
      </c>
      <c r="G43" s="21">
        <f>'Jahresübersicht '!O17+'Jahresübersicht '!P17+'Jahresübersicht '!Q17</f>
        <v>0</v>
      </c>
      <c r="H43" s="21">
        <f>'Jahresübersicht '!R17+'Jahresübersicht '!S17+'Jahresübersicht '!T17</f>
        <v>0</v>
      </c>
    </row>
    <row r="44" spans="1:8" x14ac:dyDescent="0.2">
      <c r="A44" s="15" t="s">
        <v>14</v>
      </c>
      <c r="B44" s="21">
        <f>'Jahresübersicht '!F18</f>
        <v>0</v>
      </c>
      <c r="C44" s="21">
        <f>'Jahresübersicht '!G18</f>
        <v>0</v>
      </c>
      <c r="D44" s="21">
        <f>'Jahresübersicht '!H18</f>
        <v>0</v>
      </c>
      <c r="E44" s="21">
        <f>'Jahresübersicht '!I18+'Jahresübersicht '!J18+'Jahresübersicht '!K18</f>
        <v>0</v>
      </c>
      <c r="F44" s="21">
        <f>'Jahresübersicht '!L18+'Jahresübersicht '!M18+'Jahresübersicht '!N18</f>
        <v>0</v>
      </c>
      <c r="G44" s="21">
        <f>'Jahresübersicht '!O18+'Jahresübersicht '!P18+'Jahresübersicht '!Q18</f>
        <v>0</v>
      </c>
      <c r="H44" s="21">
        <f>'Jahresübersicht '!R18+'Jahresübersicht '!S18+'Jahresübersicht '!T18</f>
        <v>0</v>
      </c>
    </row>
    <row r="45" spans="1:8" x14ac:dyDescent="0.2">
      <c r="A45" s="15" t="s">
        <v>15</v>
      </c>
      <c r="B45" s="21">
        <f>'Jahresübersicht '!F19</f>
        <v>0</v>
      </c>
      <c r="C45" s="21">
        <f>'Jahresübersicht '!G19</f>
        <v>0</v>
      </c>
      <c r="D45" s="21">
        <f>'Jahresübersicht '!H19</f>
        <v>0</v>
      </c>
      <c r="E45" s="21">
        <f>'Jahresübersicht '!I19+'Jahresübersicht '!J19+'Jahresübersicht '!K19</f>
        <v>0</v>
      </c>
      <c r="F45" s="21">
        <f>'Jahresübersicht '!L19+'Jahresübersicht '!M19+'Jahresübersicht '!N19</f>
        <v>0</v>
      </c>
      <c r="G45" s="21">
        <f>'Jahresübersicht '!O19+'Jahresübersicht '!P19+'Jahresübersicht '!Q19</f>
        <v>0</v>
      </c>
      <c r="H45" s="21">
        <f>'Jahresübersicht '!R19+'Jahresübersicht '!S19+'Jahresübersicht '!T19</f>
        <v>0</v>
      </c>
    </row>
    <row r="46" spans="1:8" x14ac:dyDescent="0.2">
      <c r="A46" s="15" t="s">
        <v>16</v>
      </c>
      <c r="B46" s="21">
        <f>'Jahresübersicht '!F20</f>
        <v>0</v>
      </c>
      <c r="C46" s="21">
        <f>'Jahresübersicht '!G20</f>
        <v>0</v>
      </c>
      <c r="D46" s="21">
        <f>'Jahresübersicht '!H20</f>
        <v>0</v>
      </c>
      <c r="E46" s="21">
        <f>'Jahresübersicht '!I20+'Jahresübersicht '!J20+'Jahresübersicht '!K20</f>
        <v>0</v>
      </c>
      <c r="F46" s="21">
        <f>'Jahresübersicht '!L20+'Jahresübersicht '!M20+'Jahresübersicht '!N20</f>
        <v>0</v>
      </c>
      <c r="G46" s="21">
        <f>'Jahresübersicht '!O20+'Jahresübersicht '!P20+'Jahresübersicht '!Q20</f>
        <v>0</v>
      </c>
      <c r="H46" s="21">
        <f>'Jahresübersicht '!R20+'Jahresübersicht '!S20+'Jahresübersicht '!T20</f>
        <v>0</v>
      </c>
    </row>
    <row r="47" spans="1:8" x14ac:dyDescent="0.2">
      <c r="A47" s="15" t="s">
        <v>17</v>
      </c>
      <c r="B47" s="21">
        <f>'Jahresübersicht '!F21</f>
        <v>0</v>
      </c>
      <c r="C47" s="21">
        <f>'Jahresübersicht '!G21</f>
        <v>0</v>
      </c>
      <c r="D47" s="21">
        <f>'Jahresübersicht '!H21</f>
        <v>0</v>
      </c>
      <c r="E47" s="21">
        <f>'Jahresübersicht '!I21+'Jahresübersicht '!J21+'Jahresübersicht '!K21</f>
        <v>0</v>
      </c>
      <c r="F47" s="21">
        <f>'Jahresübersicht '!L21+'Jahresübersicht '!M21+'Jahresübersicht '!N21</f>
        <v>0</v>
      </c>
      <c r="G47" s="21">
        <f>'Jahresübersicht '!O21+'Jahresübersicht '!P21+'Jahresübersicht '!Q21</f>
        <v>0</v>
      </c>
      <c r="H47" s="21">
        <f>'Jahresübersicht '!R21+'Jahresübersicht '!S21+'Jahresübersicht '!T21</f>
        <v>0</v>
      </c>
    </row>
    <row r="48" spans="1:8" ht="15" thickBot="1" x14ac:dyDescent="0.25"/>
    <row r="49" spans="1:16" ht="15" thickBot="1" x14ac:dyDescent="0.25">
      <c r="A49" s="102" t="s">
        <v>71</v>
      </c>
      <c r="B49" s="103"/>
      <c r="C49" s="103"/>
      <c r="D49" s="103"/>
      <c r="E49" s="103"/>
      <c r="F49" s="103"/>
      <c r="G49" s="103"/>
      <c r="H49" s="103"/>
      <c r="I49" s="103"/>
      <c r="J49" s="103"/>
      <c r="K49" s="103"/>
      <c r="L49" s="103"/>
      <c r="M49" s="103"/>
      <c r="N49" s="103"/>
      <c r="O49" s="103"/>
      <c r="P49" s="104"/>
    </row>
    <row r="50" spans="1:16" x14ac:dyDescent="0.2">
      <c r="A50" s="19"/>
      <c r="B50" s="100" t="str">
        <f>'Jahresübersicht '!V8</f>
        <v>Einzelarbeit</v>
      </c>
      <c r="C50" s="101" t="str">
        <f>'Jahresübersicht '!W8</f>
        <v>offenes Angebot</v>
      </c>
      <c r="D50" s="100" t="str">
        <f>'Jahresübersicht '!X8</f>
        <v>Gruppenangebot</v>
      </c>
      <c r="E50" s="101" t="str">
        <f>'Jahresübersicht '!Y8</f>
        <v>Beteiligungsprojekt</v>
      </c>
      <c r="F50" s="100" t="str">
        <f>'Jahresübersicht '!Z8</f>
        <v>Angebot in Kooperation</v>
      </c>
      <c r="G50" s="101" t="str">
        <f>'Jahresübersicht '!AA8</f>
        <v>Ausflug/Exkursion</v>
      </c>
      <c r="H50" s="100">
        <f>'Jahresübersicht '!AB8</f>
        <v>0</v>
      </c>
      <c r="I50" s="101">
        <f>'Jahresübersicht '!AC8</f>
        <v>0</v>
      </c>
      <c r="J50" s="100">
        <f>'Jahresübersicht '!AD8</f>
        <v>0</v>
      </c>
      <c r="K50" s="101">
        <f>'Jahresübersicht '!AE8</f>
        <v>0</v>
      </c>
      <c r="L50" s="100">
        <f>'Jahresübersicht '!AF8</f>
        <v>0</v>
      </c>
      <c r="M50" s="101">
        <f>'Jahresübersicht '!AG8</f>
        <v>0</v>
      </c>
      <c r="N50" s="100">
        <f>'Jahresübersicht '!AH8</f>
        <v>0</v>
      </c>
      <c r="O50" s="101">
        <f>'Jahresübersicht '!AI8</f>
        <v>0</v>
      </c>
      <c r="P50" s="100" t="str">
        <f>'Jahresübersicht '!AJ8</f>
        <v>Fahrt mit Übernachtung</v>
      </c>
    </row>
    <row r="51" spans="1:16" x14ac:dyDescent="0.2">
      <c r="A51" s="22" t="s">
        <v>6</v>
      </c>
      <c r="B51" s="21">
        <f>'Jahresübersicht '!V10</f>
        <v>0</v>
      </c>
      <c r="C51" s="21">
        <f>'Jahresübersicht '!W10</f>
        <v>0</v>
      </c>
      <c r="D51" s="21">
        <f>'Jahresübersicht '!X10</f>
        <v>0</v>
      </c>
      <c r="E51" s="21">
        <f>'Jahresübersicht '!Y10</f>
        <v>0</v>
      </c>
      <c r="F51" s="21">
        <f>'Jahresübersicht '!Z10</f>
        <v>0</v>
      </c>
      <c r="G51" s="21">
        <f>'Jahresübersicht '!AA10</f>
        <v>0</v>
      </c>
      <c r="H51" s="21">
        <f>'Jahresübersicht '!AB10</f>
        <v>0</v>
      </c>
      <c r="I51" s="21">
        <f>'Jahresübersicht '!AC10</f>
        <v>0</v>
      </c>
      <c r="J51" s="21">
        <f>'Jahresübersicht '!AD10</f>
        <v>0</v>
      </c>
      <c r="K51" s="21">
        <f>'Jahresübersicht '!AE10</f>
        <v>0</v>
      </c>
      <c r="L51" s="21">
        <f>'Jahresübersicht '!AF10</f>
        <v>0</v>
      </c>
      <c r="M51" s="21">
        <f>'Jahresübersicht '!AG10</f>
        <v>0</v>
      </c>
      <c r="N51" s="21">
        <f>'Jahresübersicht '!AH10</f>
        <v>0</v>
      </c>
      <c r="O51" s="21">
        <f>'Jahresübersicht '!AI10</f>
        <v>0</v>
      </c>
      <c r="P51" s="21">
        <f>'Jahresübersicht '!AJ10</f>
        <v>0</v>
      </c>
    </row>
    <row r="52" spans="1:16" x14ac:dyDescent="0.2">
      <c r="A52" s="15" t="s">
        <v>7</v>
      </c>
      <c r="B52" s="21">
        <f>'Jahresübersicht '!V11</f>
        <v>0</v>
      </c>
      <c r="C52" s="21">
        <f>'Jahresübersicht '!W11</f>
        <v>0</v>
      </c>
      <c r="D52" s="21">
        <f>'Jahresübersicht '!X11</f>
        <v>0</v>
      </c>
      <c r="E52" s="21">
        <f>'Jahresübersicht '!Y11</f>
        <v>0</v>
      </c>
      <c r="F52" s="21">
        <f>'Jahresübersicht '!Z11</f>
        <v>0</v>
      </c>
      <c r="G52" s="21">
        <f>'Jahresübersicht '!AA11</f>
        <v>0</v>
      </c>
      <c r="H52" s="21">
        <f>'Jahresübersicht '!AB11</f>
        <v>0</v>
      </c>
      <c r="I52" s="21">
        <f>'Jahresübersicht '!AC11</f>
        <v>0</v>
      </c>
      <c r="J52" s="21">
        <f>'Jahresübersicht '!AD11</f>
        <v>0</v>
      </c>
      <c r="K52" s="21">
        <f>'Jahresübersicht '!AE11</f>
        <v>0</v>
      </c>
      <c r="L52" s="21">
        <f>'Jahresübersicht '!AF11</f>
        <v>0</v>
      </c>
      <c r="M52" s="21">
        <f>'Jahresübersicht '!AG11</f>
        <v>0</v>
      </c>
      <c r="N52" s="21">
        <f>'Jahresübersicht '!AH11</f>
        <v>0</v>
      </c>
      <c r="O52" s="21">
        <f>'Jahresübersicht '!AI11</f>
        <v>0</v>
      </c>
      <c r="P52" s="21">
        <f>'Jahresübersicht '!AJ11</f>
        <v>0</v>
      </c>
    </row>
    <row r="53" spans="1:16" x14ac:dyDescent="0.2">
      <c r="A53" s="15" t="s">
        <v>8</v>
      </c>
      <c r="B53" s="21">
        <f>'Jahresübersicht '!V12</f>
        <v>0</v>
      </c>
      <c r="C53" s="21">
        <f>'Jahresübersicht '!W12</f>
        <v>0</v>
      </c>
      <c r="D53" s="21">
        <f>'Jahresübersicht '!X12</f>
        <v>0</v>
      </c>
      <c r="E53" s="21">
        <f>'Jahresübersicht '!Y12</f>
        <v>0</v>
      </c>
      <c r="F53" s="21">
        <f>'Jahresübersicht '!Z12</f>
        <v>0</v>
      </c>
      <c r="G53" s="21">
        <f>'Jahresübersicht '!AA12</f>
        <v>0</v>
      </c>
      <c r="H53" s="21">
        <f>'Jahresübersicht '!AB12</f>
        <v>0</v>
      </c>
      <c r="I53" s="21">
        <f>'Jahresübersicht '!AC12</f>
        <v>0</v>
      </c>
      <c r="J53" s="21">
        <f>'Jahresübersicht '!AD12</f>
        <v>0</v>
      </c>
      <c r="K53" s="21">
        <f>'Jahresübersicht '!AE12</f>
        <v>0</v>
      </c>
      <c r="L53" s="21">
        <f>'Jahresübersicht '!AF12</f>
        <v>0</v>
      </c>
      <c r="M53" s="21">
        <f>'Jahresübersicht '!AG12</f>
        <v>0</v>
      </c>
      <c r="N53" s="21">
        <f>'Jahresübersicht '!AH12</f>
        <v>0</v>
      </c>
      <c r="O53" s="21">
        <f>'Jahresübersicht '!AI12</f>
        <v>0</v>
      </c>
      <c r="P53" s="21">
        <f>'Jahresübersicht '!AJ12</f>
        <v>0</v>
      </c>
    </row>
    <row r="54" spans="1:16" x14ac:dyDescent="0.2">
      <c r="A54" s="15" t="s">
        <v>9</v>
      </c>
      <c r="B54" s="21">
        <f>'Jahresübersicht '!V13</f>
        <v>0</v>
      </c>
      <c r="C54" s="21">
        <f>'Jahresübersicht '!W13</f>
        <v>0</v>
      </c>
      <c r="D54" s="21">
        <f>'Jahresübersicht '!X13</f>
        <v>0</v>
      </c>
      <c r="E54" s="21">
        <f>'Jahresübersicht '!Y13</f>
        <v>0</v>
      </c>
      <c r="F54" s="21">
        <f>'Jahresübersicht '!Z13</f>
        <v>0</v>
      </c>
      <c r="G54" s="21">
        <f>'Jahresübersicht '!AA13</f>
        <v>0</v>
      </c>
      <c r="H54" s="21">
        <f>'Jahresübersicht '!AB13</f>
        <v>0</v>
      </c>
      <c r="I54" s="21">
        <f>'Jahresübersicht '!AC13</f>
        <v>0</v>
      </c>
      <c r="J54" s="21">
        <f>'Jahresübersicht '!AD13</f>
        <v>0</v>
      </c>
      <c r="K54" s="21">
        <f>'Jahresübersicht '!AE13</f>
        <v>0</v>
      </c>
      <c r="L54" s="21">
        <f>'Jahresübersicht '!AF13</f>
        <v>0</v>
      </c>
      <c r="M54" s="21">
        <f>'Jahresübersicht '!AG13</f>
        <v>0</v>
      </c>
      <c r="N54" s="21">
        <f>'Jahresübersicht '!AH13</f>
        <v>0</v>
      </c>
      <c r="O54" s="21">
        <f>'Jahresübersicht '!AI13</f>
        <v>0</v>
      </c>
      <c r="P54" s="21">
        <f>'Jahresübersicht '!AJ13</f>
        <v>0</v>
      </c>
    </row>
    <row r="55" spans="1:16" x14ac:dyDescent="0.2">
      <c r="A55" s="15" t="s">
        <v>10</v>
      </c>
      <c r="B55" s="21">
        <f>'Jahresübersicht '!V14</f>
        <v>0</v>
      </c>
      <c r="C55" s="21">
        <f>'Jahresübersicht '!W14</f>
        <v>0</v>
      </c>
      <c r="D55" s="21">
        <f>'Jahresübersicht '!X14</f>
        <v>0</v>
      </c>
      <c r="E55" s="21">
        <f>'Jahresübersicht '!Y14</f>
        <v>0</v>
      </c>
      <c r="F55" s="21">
        <f>'Jahresübersicht '!Z14</f>
        <v>0</v>
      </c>
      <c r="G55" s="21">
        <f>'Jahresübersicht '!AA14</f>
        <v>0</v>
      </c>
      <c r="H55" s="21">
        <f>'Jahresübersicht '!AB14</f>
        <v>0</v>
      </c>
      <c r="I55" s="21">
        <f>'Jahresübersicht '!AC14</f>
        <v>0</v>
      </c>
      <c r="J55" s="21">
        <f>'Jahresübersicht '!AD14</f>
        <v>0</v>
      </c>
      <c r="K55" s="21">
        <f>'Jahresübersicht '!AE14</f>
        <v>0</v>
      </c>
      <c r="L55" s="21">
        <f>'Jahresübersicht '!AF14</f>
        <v>0</v>
      </c>
      <c r="M55" s="21">
        <f>'Jahresübersicht '!AG14</f>
        <v>0</v>
      </c>
      <c r="N55" s="21">
        <f>'Jahresübersicht '!AH14</f>
        <v>0</v>
      </c>
      <c r="O55" s="21">
        <f>'Jahresübersicht '!AI14</f>
        <v>0</v>
      </c>
      <c r="P55" s="21">
        <f>'Jahresübersicht '!AJ14</f>
        <v>0</v>
      </c>
    </row>
    <row r="56" spans="1:16" x14ac:dyDescent="0.2">
      <c r="A56" s="15" t="s">
        <v>11</v>
      </c>
      <c r="B56" s="21">
        <f>'Jahresübersicht '!V15</f>
        <v>0</v>
      </c>
      <c r="C56" s="21">
        <f>'Jahresübersicht '!W15</f>
        <v>0</v>
      </c>
      <c r="D56" s="21">
        <f>'Jahresübersicht '!X15</f>
        <v>0</v>
      </c>
      <c r="E56" s="21">
        <f>'Jahresübersicht '!Y15</f>
        <v>0</v>
      </c>
      <c r="F56" s="21">
        <f>'Jahresübersicht '!Z15</f>
        <v>0</v>
      </c>
      <c r="G56" s="21">
        <f>'Jahresübersicht '!AA15</f>
        <v>0</v>
      </c>
      <c r="H56" s="21">
        <f>'Jahresübersicht '!AB15</f>
        <v>0</v>
      </c>
      <c r="I56" s="21">
        <f>'Jahresübersicht '!AC15</f>
        <v>0</v>
      </c>
      <c r="J56" s="21">
        <f>'Jahresübersicht '!AD15</f>
        <v>0</v>
      </c>
      <c r="K56" s="21">
        <f>'Jahresübersicht '!AE15</f>
        <v>0</v>
      </c>
      <c r="L56" s="21">
        <f>'Jahresübersicht '!AF15</f>
        <v>0</v>
      </c>
      <c r="M56" s="21">
        <f>'Jahresübersicht '!AG15</f>
        <v>0</v>
      </c>
      <c r="N56" s="21">
        <f>'Jahresübersicht '!AH15</f>
        <v>0</v>
      </c>
      <c r="O56" s="21">
        <f>'Jahresübersicht '!AI15</f>
        <v>0</v>
      </c>
      <c r="P56" s="21">
        <f>'Jahresübersicht '!AJ15</f>
        <v>0</v>
      </c>
    </row>
    <row r="57" spans="1:16" x14ac:dyDescent="0.2">
      <c r="A57" s="15" t="s">
        <v>12</v>
      </c>
      <c r="B57" s="21">
        <f>'Jahresübersicht '!V16</f>
        <v>0</v>
      </c>
      <c r="C57" s="21">
        <f>'Jahresübersicht '!W16</f>
        <v>0</v>
      </c>
      <c r="D57" s="21">
        <f>'Jahresübersicht '!X16</f>
        <v>0</v>
      </c>
      <c r="E57" s="21">
        <f>'Jahresübersicht '!Y16</f>
        <v>0</v>
      </c>
      <c r="F57" s="21">
        <f>'Jahresübersicht '!Z16</f>
        <v>0</v>
      </c>
      <c r="G57" s="21">
        <f>'Jahresübersicht '!AA16</f>
        <v>0</v>
      </c>
      <c r="H57" s="21">
        <f>'Jahresübersicht '!AB16</f>
        <v>0</v>
      </c>
      <c r="I57" s="21">
        <f>'Jahresübersicht '!AC16</f>
        <v>0</v>
      </c>
      <c r="J57" s="21">
        <f>'Jahresübersicht '!AD16</f>
        <v>0</v>
      </c>
      <c r="K57" s="21">
        <f>'Jahresübersicht '!AE16</f>
        <v>0</v>
      </c>
      <c r="L57" s="21">
        <f>'Jahresübersicht '!AF16</f>
        <v>0</v>
      </c>
      <c r="M57" s="21">
        <f>'Jahresübersicht '!AG16</f>
        <v>0</v>
      </c>
      <c r="N57" s="21">
        <f>'Jahresübersicht '!AH16</f>
        <v>0</v>
      </c>
      <c r="O57" s="21">
        <f>'Jahresübersicht '!AI16</f>
        <v>0</v>
      </c>
      <c r="P57" s="21">
        <f>'Jahresübersicht '!AJ16</f>
        <v>0</v>
      </c>
    </row>
    <row r="58" spans="1:16" x14ac:dyDescent="0.2">
      <c r="A58" s="15" t="s">
        <v>13</v>
      </c>
      <c r="B58" s="21">
        <f>'Jahresübersicht '!V17</f>
        <v>0</v>
      </c>
      <c r="C58" s="21">
        <f>'Jahresübersicht '!W17</f>
        <v>0</v>
      </c>
      <c r="D58" s="21">
        <f>'Jahresübersicht '!X17</f>
        <v>0</v>
      </c>
      <c r="E58" s="21">
        <f>'Jahresübersicht '!Y17</f>
        <v>0</v>
      </c>
      <c r="F58" s="21">
        <f>'Jahresübersicht '!Z17</f>
        <v>0</v>
      </c>
      <c r="G58" s="21">
        <f>'Jahresübersicht '!AA17</f>
        <v>0</v>
      </c>
      <c r="H58" s="21">
        <f>'Jahresübersicht '!AB17</f>
        <v>0</v>
      </c>
      <c r="I58" s="21">
        <f>'Jahresübersicht '!AC17</f>
        <v>0</v>
      </c>
      <c r="J58" s="21">
        <f>'Jahresübersicht '!AD17</f>
        <v>0</v>
      </c>
      <c r="K58" s="21">
        <f>'Jahresübersicht '!AE17</f>
        <v>0</v>
      </c>
      <c r="L58" s="21">
        <f>'Jahresübersicht '!AF17</f>
        <v>0</v>
      </c>
      <c r="M58" s="21">
        <f>'Jahresübersicht '!AG17</f>
        <v>0</v>
      </c>
      <c r="N58" s="21">
        <f>'Jahresübersicht '!AH17</f>
        <v>0</v>
      </c>
      <c r="O58" s="21">
        <f>'Jahresübersicht '!AI17</f>
        <v>0</v>
      </c>
      <c r="P58" s="21">
        <f>'Jahresübersicht '!AJ17</f>
        <v>0</v>
      </c>
    </row>
    <row r="59" spans="1:16" x14ac:dyDescent="0.2">
      <c r="A59" s="15" t="s">
        <v>14</v>
      </c>
      <c r="B59" s="21">
        <f>'Jahresübersicht '!V18</f>
        <v>0</v>
      </c>
      <c r="C59" s="21">
        <f>'Jahresübersicht '!W18</f>
        <v>0</v>
      </c>
      <c r="D59" s="21">
        <f>'Jahresübersicht '!X18</f>
        <v>0</v>
      </c>
      <c r="E59" s="21">
        <f>'Jahresübersicht '!Y18</f>
        <v>0</v>
      </c>
      <c r="F59" s="21">
        <f>'Jahresübersicht '!Z18</f>
        <v>0</v>
      </c>
      <c r="G59" s="21">
        <f>'Jahresübersicht '!AA18</f>
        <v>0</v>
      </c>
      <c r="H59" s="21">
        <f>'Jahresübersicht '!AB18</f>
        <v>0</v>
      </c>
      <c r="I59" s="21">
        <f>'Jahresübersicht '!AC18</f>
        <v>0</v>
      </c>
      <c r="J59" s="21">
        <f>'Jahresübersicht '!AD18</f>
        <v>0</v>
      </c>
      <c r="K59" s="21">
        <f>'Jahresübersicht '!AE18</f>
        <v>0</v>
      </c>
      <c r="L59" s="21">
        <f>'Jahresübersicht '!AF18</f>
        <v>0</v>
      </c>
      <c r="M59" s="21">
        <f>'Jahresübersicht '!AG18</f>
        <v>0</v>
      </c>
      <c r="N59" s="21">
        <f>'Jahresübersicht '!AH18</f>
        <v>0</v>
      </c>
      <c r="O59" s="21">
        <f>'Jahresübersicht '!AI18</f>
        <v>0</v>
      </c>
      <c r="P59" s="21">
        <f>'Jahresübersicht '!AJ18</f>
        <v>0</v>
      </c>
    </row>
    <row r="60" spans="1:16" x14ac:dyDescent="0.2">
      <c r="A60" s="15" t="s">
        <v>15</v>
      </c>
      <c r="B60" s="21">
        <f>'Jahresübersicht '!V19</f>
        <v>0</v>
      </c>
      <c r="C60" s="21">
        <f>'Jahresübersicht '!W19</f>
        <v>0</v>
      </c>
      <c r="D60" s="21">
        <f>'Jahresübersicht '!X19</f>
        <v>0</v>
      </c>
      <c r="E60" s="21">
        <f>'Jahresübersicht '!Y19</f>
        <v>0</v>
      </c>
      <c r="F60" s="21">
        <f>'Jahresübersicht '!Z19</f>
        <v>0</v>
      </c>
      <c r="G60" s="21">
        <f>'Jahresübersicht '!AA19</f>
        <v>0</v>
      </c>
      <c r="H60" s="21">
        <f>'Jahresübersicht '!AB19</f>
        <v>0</v>
      </c>
      <c r="I60" s="21">
        <f>'Jahresübersicht '!AC19</f>
        <v>0</v>
      </c>
      <c r="J60" s="21">
        <f>'Jahresübersicht '!AD19</f>
        <v>0</v>
      </c>
      <c r="K60" s="21">
        <f>'Jahresübersicht '!AE19</f>
        <v>0</v>
      </c>
      <c r="L60" s="21">
        <f>'Jahresübersicht '!AF19</f>
        <v>0</v>
      </c>
      <c r="M60" s="21">
        <f>'Jahresübersicht '!AG19</f>
        <v>0</v>
      </c>
      <c r="N60" s="21">
        <f>'Jahresübersicht '!AH19</f>
        <v>0</v>
      </c>
      <c r="O60" s="21">
        <f>'Jahresübersicht '!AI19</f>
        <v>0</v>
      </c>
      <c r="P60" s="21">
        <f>'Jahresübersicht '!AJ19</f>
        <v>0</v>
      </c>
    </row>
    <row r="61" spans="1:16" x14ac:dyDescent="0.2">
      <c r="A61" s="15" t="s">
        <v>16</v>
      </c>
      <c r="B61" s="21">
        <f>'Jahresübersicht '!V20</f>
        <v>0</v>
      </c>
      <c r="C61" s="21">
        <f>'Jahresübersicht '!W20</f>
        <v>0</v>
      </c>
      <c r="D61" s="21">
        <f>'Jahresübersicht '!X20</f>
        <v>0</v>
      </c>
      <c r="E61" s="21">
        <f>'Jahresübersicht '!Y20</f>
        <v>0</v>
      </c>
      <c r="F61" s="21">
        <f>'Jahresübersicht '!Z20</f>
        <v>0</v>
      </c>
      <c r="G61" s="21">
        <f>'Jahresübersicht '!AA20</f>
        <v>0</v>
      </c>
      <c r="H61" s="21">
        <f>'Jahresübersicht '!AB20</f>
        <v>0</v>
      </c>
      <c r="I61" s="21">
        <f>'Jahresübersicht '!AC20</f>
        <v>0</v>
      </c>
      <c r="J61" s="21">
        <f>'Jahresübersicht '!AD20</f>
        <v>0</v>
      </c>
      <c r="K61" s="21">
        <f>'Jahresübersicht '!AE20</f>
        <v>0</v>
      </c>
      <c r="L61" s="21">
        <f>'Jahresübersicht '!AF20</f>
        <v>0</v>
      </c>
      <c r="M61" s="21">
        <f>'Jahresübersicht '!AG20</f>
        <v>0</v>
      </c>
      <c r="N61" s="21">
        <f>'Jahresübersicht '!AH20</f>
        <v>0</v>
      </c>
      <c r="O61" s="21">
        <f>'Jahresübersicht '!AI20</f>
        <v>0</v>
      </c>
      <c r="P61" s="21">
        <f>'Jahresübersicht '!AJ20</f>
        <v>0</v>
      </c>
    </row>
    <row r="62" spans="1:16" x14ac:dyDescent="0.2">
      <c r="A62" s="15" t="s">
        <v>17</v>
      </c>
      <c r="B62" s="21">
        <f>'Jahresübersicht '!V21</f>
        <v>0</v>
      </c>
      <c r="C62" s="21">
        <f>'Jahresübersicht '!W21</f>
        <v>0</v>
      </c>
      <c r="D62" s="21">
        <f>'Jahresübersicht '!X21</f>
        <v>0</v>
      </c>
      <c r="E62" s="21">
        <f>'Jahresübersicht '!Y21</f>
        <v>0</v>
      </c>
      <c r="F62" s="21">
        <f>'Jahresübersicht '!Z21</f>
        <v>0</v>
      </c>
      <c r="G62" s="21">
        <f>'Jahresübersicht '!AA21</f>
        <v>0</v>
      </c>
      <c r="H62" s="21">
        <f>'Jahresübersicht '!AB21</f>
        <v>0</v>
      </c>
      <c r="I62" s="21">
        <f>'Jahresübersicht '!AC21</f>
        <v>0</v>
      </c>
      <c r="J62" s="21">
        <f>'Jahresübersicht '!AD21</f>
        <v>0</v>
      </c>
      <c r="K62" s="21">
        <f>'Jahresübersicht '!AE21</f>
        <v>0</v>
      </c>
      <c r="L62" s="21">
        <f>'Jahresübersicht '!AF21</f>
        <v>0</v>
      </c>
      <c r="M62" s="21">
        <f>'Jahresübersicht '!AG21</f>
        <v>0</v>
      </c>
      <c r="N62" s="21">
        <f>'Jahresübersicht '!AH21</f>
        <v>0</v>
      </c>
      <c r="O62" s="21">
        <f>'Jahresübersicht '!AI21</f>
        <v>0</v>
      </c>
      <c r="P62" s="21">
        <f>'Jahresübersicht '!AJ21</f>
        <v>0</v>
      </c>
    </row>
    <row r="64" spans="1:16" ht="15" thickBot="1" x14ac:dyDescent="0.25"/>
    <row r="65" spans="1:7" ht="15" thickBot="1" x14ac:dyDescent="0.25">
      <c r="A65" s="94" t="s">
        <v>45</v>
      </c>
      <c r="B65" s="105"/>
      <c r="C65" s="105"/>
      <c r="D65" s="105"/>
      <c r="E65" s="105"/>
      <c r="F65" s="105"/>
      <c r="G65" s="106"/>
    </row>
    <row r="66" spans="1:7" ht="25.5" x14ac:dyDescent="0.2">
      <c r="B66" s="84" t="str">
        <f>'Jahresübersicht '!AL8</f>
        <v>selbstverwalteten Gruppen</v>
      </c>
      <c r="C66" s="84" t="str">
        <f>'Jahresübersicht '!AM8</f>
        <v>Veranstaltungen</v>
      </c>
      <c r="D66" s="84">
        <f>'Jahresübersicht '!AN8</f>
        <v>0</v>
      </c>
      <c r="E66" s="84">
        <f>'Jahresübersicht '!AO8</f>
        <v>0</v>
      </c>
      <c r="F66" s="84">
        <f>'Jahresübersicht '!AP8</f>
        <v>0</v>
      </c>
      <c r="G66" s="84" t="str">
        <f>'Jahresübersicht '!AQ8</f>
        <v xml:space="preserve">Nutzung durch Gemeinwesen </v>
      </c>
    </row>
    <row r="67" spans="1:7" x14ac:dyDescent="0.2">
      <c r="A67" s="22" t="s">
        <v>6</v>
      </c>
      <c r="B67" s="21">
        <f>'Jahresübersicht '!AL10</f>
        <v>0</v>
      </c>
      <c r="C67" s="21">
        <f>'Jahresübersicht '!AM10</f>
        <v>0</v>
      </c>
      <c r="D67" s="21">
        <f>'Jahresübersicht '!AN10</f>
        <v>0</v>
      </c>
      <c r="E67" s="21">
        <f>'Jahresübersicht '!AO10</f>
        <v>0</v>
      </c>
      <c r="F67" s="21">
        <f>'Jahresübersicht '!AP10</f>
        <v>0</v>
      </c>
      <c r="G67" s="21">
        <f>'Jahresübersicht '!AQ10</f>
        <v>0</v>
      </c>
    </row>
    <row r="68" spans="1:7" x14ac:dyDescent="0.2">
      <c r="A68" s="15" t="s">
        <v>7</v>
      </c>
      <c r="B68" s="21">
        <f>'Jahresübersicht '!AL11</f>
        <v>0</v>
      </c>
      <c r="C68" s="21">
        <f>'Jahresübersicht '!AM11</f>
        <v>0</v>
      </c>
      <c r="D68" s="21">
        <f>'Jahresübersicht '!AN11</f>
        <v>0</v>
      </c>
      <c r="E68" s="21">
        <f>'Jahresübersicht '!AO11</f>
        <v>0</v>
      </c>
      <c r="F68" s="21">
        <f>'Jahresübersicht '!AP11</f>
        <v>0</v>
      </c>
      <c r="G68" s="21">
        <f>'Jahresübersicht '!AQ11</f>
        <v>0</v>
      </c>
    </row>
    <row r="69" spans="1:7" x14ac:dyDescent="0.2">
      <c r="A69" s="15" t="s">
        <v>8</v>
      </c>
      <c r="B69" s="21">
        <f>'Jahresübersicht '!AL12</f>
        <v>0</v>
      </c>
      <c r="C69" s="21">
        <f>'Jahresübersicht '!AM12</f>
        <v>0</v>
      </c>
      <c r="D69" s="21">
        <f>'Jahresübersicht '!AN12</f>
        <v>0</v>
      </c>
      <c r="E69" s="21">
        <f>'Jahresübersicht '!AO12</f>
        <v>0</v>
      </c>
      <c r="F69" s="21">
        <f>'Jahresübersicht '!AP12</f>
        <v>0</v>
      </c>
      <c r="G69" s="21">
        <f>'Jahresübersicht '!AQ12</f>
        <v>0</v>
      </c>
    </row>
    <row r="70" spans="1:7" x14ac:dyDescent="0.2">
      <c r="A70" s="15" t="s">
        <v>9</v>
      </c>
      <c r="B70" s="21">
        <f>'Jahresübersicht '!AL13</f>
        <v>0</v>
      </c>
      <c r="C70" s="21">
        <f>'Jahresübersicht '!AM13</f>
        <v>0</v>
      </c>
      <c r="D70" s="21">
        <f>'Jahresübersicht '!AN13</f>
        <v>0</v>
      </c>
      <c r="E70" s="21">
        <f>'Jahresübersicht '!AO13</f>
        <v>0</v>
      </c>
      <c r="F70" s="21">
        <f>'Jahresübersicht '!AP13</f>
        <v>0</v>
      </c>
      <c r="G70" s="21">
        <f>'Jahresübersicht '!AQ13</f>
        <v>0</v>
      </c>
    </row>
    <row r="71" spans="1:7" x14ac:dyDescent="0.2">
      <c r="A71" s="15" t="s">
        <v>10</v>
      </c>
      <c r="B71" s="21">
        <f>'Jahresübersicht '!AL14</f>
        <v>0</v>
      </c>
      <c r="C71" s="21">
        <f>'Jahresübersicht '!AM14</f>
        <v>0</v>
      </c>
      <c r="D71" s="21">
        <f>'Jahresübersicht '!AN14</f>
        <v>0</v>
      </c>
      <c r="E71" s="21">
        <f>'Jahresübersicht '!AO14</f>
        <v>0</v>
      </c>
      <c r="F71" s="21">
        <f>'Jahresübersicht '!AP14</f>
        <v>0</v>
      </c>
      <c r="G71" s="21">
        <f>'Jahresübersicht '!AQ14</f>
        <v>0</v>
      </c>
    </row>
    <row r="72" spans="1:7" x14ac:dyDescent="0.2">
      <c r="A72" s="15" t="s">
        <v>11</v>
      </c>
      <c r="B72" s="21">
        <f>'Jahresübersicht '!AL15</f>
        <v>0</v>
      </c>
      <c r="C72" s="21">
        <f>'Jahresübersicht '!AM15</f>
        <v>0</v>
      </c>
      <c r="D72" s="21">
        <f>'Jahresübersicht '!AN15</f>
        <v>0</v>
      </c>
      <c r="E72" s="21">
        <f>'Jahresübersicht '!AO15</f>
        <v>0</v>
      </c>
      <c r="F72" s="21">
        <f>'Jahresübersicht '!AP15</f>
        <v>0</v>
      </c>
      <c r="G72" s="21">
        <f>'Jahresübersicht '!AQ15</f>
        <v>0</v>
      </c>
    </row>
    <row r="73" spans="1:7" x14ac:dyDescent="0.2">
      <c r="A73" s="15" t="s">
        <v>12</v>
      </c>
      <c r="B73" s="21">
        <f>'Jahresübersicht '!AL16</f>
        <v>0</v>
      </c>
      <c r="C73" s="21">
        <f>'Jahresübersicht '!AM16</f>
        <v>0</v>
      </c>
      <c r="D73" s="21">
        <f>'Jahresübersicht '!AN16</f>
        <v>0</v>
      </c>
      <c r="E73" s="21">
        <f>'Jahresübersicht '!AO16</f>
        <v>0</v>
      </c>
      <c r="F73" s="21">
        <f>'Jahresübersicht '!AP16</f>
        <v>0</v>
      </c>
      <c r="G73" s="21">
        <f>'Jahresübersicht '!AQ16</f>
        <v>0</v>
      </c>
    </row>
    <row r="74" spans="1:7" x14ac:dyDescent="0.2">
      <c r="A74" s="15" t="s">
        <v>13</v>
      </c>
      <c r="B74" s="21">
        <f>'Jahresübersicht '!AL17</f>
        <v>0</v>
      </c>
      <c r="C74" s="21">
        <f>'Jahresübersicht '!AM17</f>
        <v>0</v>
      </c>
      <c r="D74" s="21">
        <f>'Jahresübersicht '!AN17</f>
        <v>0</v>
      </c>
      <c r="E74" s="21">
        <f>'Jahresübersicht '!AO17</f>
        <v>0</v>
      </c>
      <c r="F74" s="21">
        <f>'Jahresübersicht '!AP17</f>
        <v>0</v>
      </c>
      <c r="G74" s="21">
        <f>'Jahresübersicht '!AQ17</f>
        <v>0</v>
      </c>
    </row>
    <row r="75" spans="1:7" x14ac:dyDescent="0.2">
      <c r="A75" s="15" t="s">
        <v>14</v>
      </c>
      <c r="B75" s="21">
        <f>'Jahresübersicht '!AL18</f>
        <v>0</v>
      </c>
      <c r="C75" s="21">
        <f>'Jahresübersicht '!AM18</f>
        <v>0</v>
      </c>
      <c r="D75" s="21">
        <f>'Jahresübersicht '!AN18</f>
        <v>0</v>
      </c>
      <c r="E75" s="21">
        <f>'Jahresübersicht '!AO18</f>
        <v>0</v>
      </c>
      <c r="F75" s="21">
        <f>'Jahresübersicht '!AP18</f>
        <v>0</v>
      </c>
      <c r="G75" s="21">
        <f>'Jahresübersicht '!AQ18</f>
        <v>0</v>
      </c>
    </row>
    <row r="76" spans="1:7" x14ac:dyDescent="0.2">
      <c r="A76" s="15" t="s">
        <v>15</v>
      </c>
      <c r="B76" s="21">
        <f>'Jahresübersicht '!AL19</f>
        <v>0</v>
      </c>
      <c r="C76" s="21">
        <f>'Jahresübersicht '!AM19</f>
        <v>0</v>
      </c>
      <c r="D76" s="21">
        <f>'Jahresübersicht '!AN19</f>
        <v>0</v>
      </c>
      <c r="E76" s="21">
        <f>'Jahresübersicht '!AO19</f>
        <v>0</v>
      </c>
      <c r="F76" s="21">
        <f>'Jahresübersicht '!AP19</f>
        <v>0</v>
      </c>
      <c r="G76" s="21">
        <f>'Jahresübersicht '!AQ19</f>
        <v>0</v>
      </c>
    </row>
    <row r="77" spans="1:7" x14ac:dyDescent="0.2">
      <c r="A77" s="15" t="s">
        <v>16</v>
      </c>
      <c r="B77" s="21">
        <f>'Jahresübersicht '!AL20</f>
        <v>0</v>
      </c>
      <c r="C77" s="21">
        <f>'Jahresübersicht '!AM20</f>
        <v>0</v>
      </c>
      <c r="D77" s="21">
        <f>'Jahresübersicht '!AN20</f>
        <v>0</v>
      </c>
      <c r="E77" s="21">
        <f>'Jahresübersicht '!AO20</f>
        <v>0</v>
      </c>
      <c r="F77" s="21">
        <f>'Jahresübersicht '!AP20</f>
        <v>0</v>
      </c>
      <c r="G77" s="21">
        <f>'Jahresübersicht '!AQ20</f>
        <v>0</v>
      </c>
    </row>
    <row r="78" spans="1:7" x14ac:dyDescent="0.2">
      <c r="A78" s="15" t="s">
        <v>17</v>
      </c>
      <c r="B78" s="21">
        <f>'Jahresübersicht '!AL21</f>
        <v>0</v>
      </c>
      <c r="C78" s="21">
        <f>'Jahresübersicht '!AM21</f>
        <v>0</v>
      </c>
      <c r="D78" s="21">
        <f>'Jahresübersicht '!AN21</f>
        <v>0</v>
      </c>
      <c r="E78" s="21">
        <f>'Jahresübersicht '!AO21</f>
        <v>0</v>
      </c>
      <c r="F78" s="21">
        <f>'Jahresübersicht '!AP21</f>
        <v>0</v>
      </c>
      <c r="G78" s="21">
        <f>'Jahresübersicht '!AQ21</f>
        <v>0</v>
      </c>
    </row>
    <row r="80" spans="1:7" x14ac:dyDescent="0.2">
      <c r="A80" s="164" t="s">
        <v>47</v>
      </c>
    </row>
    <row r="81" spans="1:2" x14ac:dyDescent="0.2">
      <c r="A81">
        <v>2026</v>
      </c>
      <c r="B81">
        <v>1</v>
      </c>
    </row>
    <row r="82" spans="1:2" x14ac:dyDescent="0.2">
      <c r="B82">
        <v>2</v>
      </c>
    </row>
    <row r="83" spans="1:2" x14ac:dyDescent="0.2">
      <c r="B83">
        <v>3</v>
      </c>
    </row>
    <row r="84" spans="1:2" x14ac:dyDescent="0.2">
      <c r="B84">
        <v>4</v>
      </c>
    </row>
    <row r="85" spans="1:2" x14ac:dyDescent="0.2">
      <c r="B85">
        <v>5</v>
      </c>
    </row>
    <row r="86" spans="1:2" x14ac:dyDescent="0.2">
      <c r="B86">
        <v>6</v>
      </c>
    </row>
    <row r="87" spans="1:2" x14ac:dyDescent="0.2">
      <c r="B87">
        <v>7</v>
      </c>
    </row>
    <row r="88" spans="1:2" x14ac:dyDescent="0.2">
      <c r="B88">
        <v>8</v>
      </c>
    </row>
    <row r="89" spans="1:2" x14ac:dyDescent="0.2">
      <c r="B89">
        <v>9</v>
      </c>
    </row>
    <row r="90" spans="1:2" x14ac:dyDescent="0.2">
      <c r="B90">
        <v>10</v>
      </c>
    </row>
    <row r="91" spans="1:2" x14ac:dyDescent="0.2">
      <c r="B91">
        <v>11</v>
      </c>
    </row>
    <row r="92" spans="1:2" x14ac:dyDescent="0.2">
      <c r="B92">
        <v>12</v>
      </c>
    </row>
    <row r="93" spans="1:2" x14ac:dyDescent="0.2">
      <c r="B93">
        <v>13</v>
      </c>
    </row>
    <row r="94" spans="1:2" x14ac:dyDescent="0.2">
      <c r="B94">
        <v>14</v>
      </c>
    </row>
    <row r="95" spans="1:2" x14ac:dyDescent="0.2">
      <c r="B95">
        <v>15</v>
      </c>
    </row>
    <row r="96" spans="1:2" x14ac:dyDescent="0.2">
      <c r="B96">
        <v>16</v>
      </c>
    </row>
    <row r="97" spans="2:2" x14ac:dyDescent="0.2">
      <c r="B97">
        <v>17</v>
      </c>
    </row>
    <row r="98" spans="2:2" x14ac:dyDescent="0.2">
      <c r="B98">
        <v>18</v>
      </c>
    </row>
    <row r="99" spans="2:2" x14ac:dyDescent="0.2">
      <c r="B99">
        <v>19</v>
      </c>
    </row>
    <row r="100" spans="2:2" x14ac:dyDescent="0.2">
      <c r="B100">
        <v>20</v>
      </c>
    </row>
    <row r="101" spans="2:2" x14ac:dyDescent="0.2">
      <c r="B101">
        <v>21</v>
      </c>
    </row>
    <row r="102" spans="2:2" x14ac:dyDescent="0.2">
      <c r="B102">
        <v>22</v>
      </c>
    </row>
    <row r="103" spans="2:2" x14ac:dyDescent="0.2">
      <c r="B103">
        <v>23</v>
      </c>
    </row>
    <row r="104" spans="2:2" x14ac:dyDescent="0.2">
      <c r="B104">
        <v>24</v>
      </c>
    </row>
    <row r="105" spans="2:2" x14ac:dyDescent="0.2">
      <c r="B105">
        <v>25</v>
      </c>
    </row>
    <row r="106" spans="2:2" x14ac:dyDescent="0.2">
      <c r="B106">
        <v>26</v>
      </c>
    </row>
    <row r="107" spans="2:2" x14ac:dyDescent="0.2">
      <c r="B107">
        <v>27</v>
      </c>
    </row>
    <row r="108" spans="2:2" x14ac:dyDescent="0.2">
      <c r="B108">
        <v>28</v>
      </c>
    </row>
    <row r="109" spans="2:2" x14ac:dyDescent="0.2">
      <c r="B109">
        <v>29</v>
      </c>
    </row>
    <row r="110" spans="2:2" x14ac:dyDescent="0.2">
      <c r="B110">
        <v>30</v>
      </c>
    </row>
    <row r="111" spans="2:2" x14ac:dyDescent="0.2">
      <c r="B111">
        <v>31</v>
      </c>
    </row>
  </sheetData>
  <customSheetViews>
    <customSheetView guid="{230BA401-F0C0-4897-9C7E-9DC1DEAEC41D}" scale="60" state="hidden">
      <selection activeCell="G8" sqref="G8:N8"/>
      <pageMargins left="0.7" right="0.7" top="0.78740157499999996" bottom="0.78740157499999996" header="0.3" footer="0.3"/>
    </customSheetView>
    <customSheetView guid="{BCBC1B11-4E9B-4E8B-8945-781F487FE216}" scale="60" state="hidden">
      <selection activeCell="G8" sqref="G8:N8"/>
      <pageMargins left="0.7" right="0.7" top="0.78740157499999996" bottom="0.78740157499999996" header="0.3" footer="0.3"/>
    </customSheetView>
  </customSheetView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0"/>
  <sheetViews>
    <sheetView zoomScale="80" zoomScaleNormal="80" workbookViewId="0">
      <selection activeCell="K34" sqref="K34"/>
    </sheetView>
  </sheetViews>
  <sheetFormatPr baseColWidth="10" defaultColWidth="10.625" defaultRowHeight="15" x14ac:dyDescent="0.25"/>
  <cols>
    <col min="1" max="1" width="30.125" style="159" bestFit="1" customWidth="1"/>
    <col min="2" max="2" width="11.25" style="159" customWidth="1"/>
    <col min="3" max="3" width="10.625" style="159"/>
    <col min="4" max="4" width="15.25" style="159" customWidth="1"/>
    <col min="5" max="5" width="11.875" style="159" customWidth="1"/>
    <col min="6" max="6" width="12.25" style="159" customWidth="1"/>
    <col min="7" max="7" width="14.375" style="159" customWidth="1"/>
    <col min="8" max="8" width="13.25" style="159" customWidth="1"/>
    <col min="9" max="16384" width="10.625" style="159"/>
  </cols>
  <sheetData>
    <row r="1" spans="1:17" ht="18.75" x14ac:dyDescent="0.3">
      <c r="A1" s="165" t="s">
        <v>108</v>
      </c>
      <c r="B1" s="165">
        <f>Ausblenden!A81</f>
        <v>2026</v>
      </c>
    </row>
    <row r="3" spans="1:17" s="153" customFormat="1" x14ac:dyDescent="0.25">
      <c r="A3" s="131" t="s">
        <v>0</v>
      </c>
      <c r="B3" s="150">
        <f>'Deckblatt 2026'!C7</f>
        <v>0</v>
      </c>
      <c r="C3" s="150"/>
      <c r="D3" s="150"/>
      <c r="E3" s="150"/>
      <c r="F3" s="150"/>
      <c r="G3" s="150"/>
      <c r="H3" s="151"/>
      <c r="I3" s="147"/>
      <c r="J3" s="158"/>
      <c r="K3" s="152"/>
      <c r="L3" s="152"/>
    </row>
    <row r="4" spans="1:17" s="153" customFormat="1" x14ac:dyDescent="0.25">
      <c r="A4" s="132" t="s">
        <v>68</v>
      </c>
      <c r="B4" s="150">
        <f>'Deckblatt 2026'!C9</f>
        <v>0</v>
      </c>
      <c r="C4" s="150"/>
      <c r="D4" s="150"/>
      <c r="E4" s="150"/>
      <c r="F4" s="150"/>
      <c r="G4" s="150"/>
      <c r="H4" s="151"/>
      <c r="I4" s="148"/>
      <c r="J4" s="221"/>
      <c r="K4" s="221"/>
      <c r="L4" s="221"/>
      <c r="M4" s="221"/>
      <c r="N4" s="221"/>
      <c r="O4" s="221"/>
      <c r="P4" s="221"/>
      <c r="Q4" s="221"/>
    </row>
    <row r="5" spans="1:17" s="153" customFormat="1" x14ac:dyDescent="0.25">
      <c r="A5" s="132" t="s">
        <v>53</v>
      </c>
      <c r="B5" s="178">
        <f>'Deckblatt 2026'!C11</f>
        <v>0</v>
      </c>
      <c r="C5" s="150"/>
      <c r="D5" s="150"/>
      <c r="E5" s="150"/>
      <c r="F5" s="150"/>
      <c r="G5" s="150"/>
      <c r="H5" s="151"/>
      <c r="I5" s="148"/>
      <c r="J5" s="158"/>
      <c r="K5" s="158"/>
      <c r="L5" s="158"/>
      <c r="M5" s="158"/>
      <c r="N5" s="158"/>
      <c r="O5" s="158"/>
      <c r="P5" s="158"/>
      <c r="Q5" s="158"/>
    </row>
    <row r="7" spans="1:17" x14ac:dyDescent="0.25">
      <c r="A7" s="26" t="s">
        <v>140</v>
      </c>
      <c r="F7" s="26" t="s">
        <v>141</v>
      </c>
    </row>
    <row r="9" spans="1:17" s="180" customFormat="1" x14ac:dyDescent="0.2">
      <c r="A9" s="179"/>
      <c r="B9" s="179" t="s">
        <v>49</v>
      </c>
      <c r="C9" s="179" t="s">
        <v>50</v>
      </c>
      <c r="D9" s="179" t="s">
        <v>111</v>
      </c>
      <c r="F9" s="179"/>
      <c r="G9" s="179" t="s">
        <v>2</v>
      </c>
      <c r="H9" s="181" t="s">
        <v>42</v>
      </c>
      <c r="I9" s="181" t="s">
        <v>43</v>
      </c>
      <c r="J9" s="181" t="s">
        <v>3</v>
      </c>
      <c r="K9" s="181" t="s">
        <v>4</v>
      </c>
      <c r="L9" s="181" t="s">
        <v>5</v>
      </c>
      <c r="M9" s="179" t="s">
        <v>39</v>
      </c>
    </row>
    <row r="10" spans="1:17" x14ac:dyDescent="0.25">
      <c r="A10" s="160" t="s">
        <v>6</v>
      </c>
      <c r="B10" s="162" t="str">
        <f>IFERROR('Jahresübersicht '!B10/'Jahresübersicht '!$E10,"")</f>
        <v/>
      </c>
      <c r="C10" s="162" t="str">
        <f>IFERROR('Jahresübersicht '!C10/'Jahresübersicht '!$E10,"")</f>
        <v/>
      </c>
      <c r="D10" s="162" t="str">
        <f>IFERROR('Jahresübersicht '!D10/'Jahresübersicht '!$E10,"")</f>
        <v/>
      </c>
      <c r="F10" s="160" t="s">
        <v>6</v>
      </c>
      <c r="G10" s="162" t="str">
        <f>IFERROR('Jahresübersicht '!F10/'Jahresübersicht '!U10,"")</f>
        <v/>
      </c>
      <c r="H10" s="162" t="str">
        <f>IFERROR('Jahresübersicht '!G10/'Jahresübersicht '!U10,"")</f>
        <v/>
      </c>
      <c r="I10" s="162" t="str">
        <f>IFERROR('Jahresübersicht '!H10/'Jahresübersicht '!U10,"")</f>
        <v/>
      </c>
      <c r="J10" s="162" t="str">
        <f>IFERROR(('Jahresübersicht '!I10+'Jahresübersicht '!J10+'Jahresübersicht '!K10)/'Jahresübersicht '!U10,"")</f>
        <v/>
      </c>
      <c r="K10" s="162" t="str">
        <f>IFERROR(('Jahresübersicht '!L10+'Jahresübersicht '!M10+'Jahresübersicht '!N10)/'Jahresübersicht '!U10,"")</f>
        <v/>
      </c>
      <c r="L10" s="162" t="str">
        <f>IFERROR(('Jahresübersicht '!O10+'Jahresübersicht '!P10+'Jahresübersicht '!Q10)/'Jahresübersicht '!U10,"")</f>
        <v/>
      </c>
      <c r="M10" s="162" t="str">
        <f>IFERROR(('Jahresübersicht '!R10+'Jahresübersicht '!S10+'Jahresübersicht '!T10)/'Jahresübersicht '!U10,"")</f>
        <v/>
      </c>
    </row>
    <row r="11" spans="1:17" x14ac:dyDescent="0.25">
      <c r="A11" s="160" t="s">
        <v>7</v>
      </c>
      <c r="B11" s="162" t="str">
        <f>IFERROR('Jahresübersicht '!B11/'Jahresübersicht '!$E11,"")</f>
        <v/>
      </c>
      <c r="C11" s="162" t="str">
        <f>IFERROR('Jahresübersicht '!C11/'Jahresübersicht '!$E11,"")</f>
        <v/>
      </c>
      <c r="D11" s="162" t="str">
        <f>IFERROR('Jahresübersicht '!D11/'Jahresübersicht '!$E11,"")</f>
        <v/>
      </c>
      <c r="F11" s="160" t="s">
        <v>7</v>
      </c>
      <c r="G11" s="162" t="str">
        <f>IFERROR('Jahresübersicht '!F11/'Jahresübersicht '!U11,"")</f>
        <v/>
      </c>
      <c r="H11" s="162" t="str">
        <f>IFERROR('Jahresübersicht '!G11/'Jahresübersicht '!U11,"")</f>
        <v/>
      </c>
      <c r="I11" s="162" t="str">
        <f>IFERROR('Jahresübersicht '!H11/'Jahresübersicht '!U11,"")</f>
        <v/>
      </c>
      <c r="J11" s="162" t="str">
        <f>IFERROR(('Jahresübersicht '!I11+'Jahresübersicht '!J11+'Jahresübersicht '!K11)/'Jahresübersicht '!U11,"")</f>
        <v/>
      </c>
      <c r="K11" s="162" t="str">
        <f>IFERROR(('Jahresübersicht '!L11+'Jahresübersicht '!M11+'Jahresübersicht '!N11)/'Jahresübersicht '!U11,"")</f>
        <v/>
      </c>
      <c r="L11" s="162" t="str">
        <f>IFERROR(('Jahresübersicht '!O11+'Jahresübersicht '!P11+'Jahresübersicht '!Q11)/'Jahresübersicht '!U11,"")</f>
        <v/>
      </c>
      <c r="M11" s="162" t="str">
        <f>IFERROR(('Jahresübersicht '!R11+'Jahresübersicht '!S11+'Jahresübersicht '!T11)/'Jahresübersicht '!U11,"")</f>
        <v/>
      </c>
    </row>
    <row r="12" spans="1:17" x14ac:dyDescent="0.25">
      <c r="A12" s="160" t="s">
        <v>8</v>
      </c>
      <c r="B12" s="162" t="str">
        <f>IFERROR('Jahresübersicht '!B12/'Jahresübersicht '!$E12,"")</f>
        <v/>
      </c>
      <c r="C12" s="162" t="str">
        <f>IFERROR('Jahresübersicht '!C12/'Jahresübersicht '!$E12,"")</f>
        <v/>
      </c>
      <c r="D12" s="162" t="str">
        <f>IFERROR('Jahresübersicht '!D12/'Jahresübersicht '!$E12,"")</f>
        <v/>
      </c>
      <c r="F12" s="160" t="s">
        <v>8</v>
      </c>
      <c r="G12" s="162" t="str">
        <f>IFERROR('Jahresübersicht '!F12/'Jahresübersicht '!U12,"")</f>
        <v/>
      </c>
      <c r="H12" s="162" t="str">
        <f>IFERROR('Jahresübersicht '!G12/'Jahresübersicht '!U12,"")</f>
        <v/>
      </c>
      <c r="I12" s="162" t="str">
        <f>IFERROR('Jahresübersicht '!H12/'Jahresübersicht '!U12,"")</f>
        <v/>
      </c>
      <c r="J12" s="162" t="str">
        <f>IFERROR(('Jahresübersicht '!I12+'Jahresübersicht '!J12+'Jahresübersicht '!K12)/'Jahresübersicht '!U12,"")</f>
        <v/>
      </c>
      <c r="K12" s="162" t="str">
        <f>IFERROR(('Jahresübersicht '!L12+'Jahresübersicht '!M12+'Jahresübersicht '!N12)/'Jahresübersicht '!U12,"")</f>
        <v/>
      </c>
      <c r="L12" s="162" t="str">
        <f>IFERROR(('Jahresübersicht '!O12+'Jahresübersicht '!P12+'Jahresübersicht '!Q12)/'Jahresübersicht '!U12,"")</f>
        <v/>
      </c>
      <c r="M12" s="162" t="str">
        <f>IFERROR(('Jahresübersicht '!R12+'Jahresübersicht '!S12+'Jahresübersicht '!T12)/'Jahresübersicht '!U12,"")</f>
        <v/>
      </c>
    </row>
    <row r="13" spans="1:17" x14ac:dyDescent="0.25">
      <c r="A13" s="160" t="s">
        <v>9</v>
      </c>
      <c r="B13" s="162" t="str">
        <f>IFERROR('Jahresübersicht '!B13/'Jahresübersicht '!$E13,"")</f>
        <v/>
      </c>
      <c r="C13" s="162" t="str">
        <f>IFERROR('Jahresübersicht '!C13/'Jahresübersicht '!$E13,"")</f>
        <v/>
      </c>
      <c r="D13" s="162" t="str">
        <f>IFERROR('Jahresübersicht '!D13/'Jahresübersicht '!$E13,"")</f>
        <v/>
      </c>
      <c r="F13" s="160" t="s">
        <v>9</v>
      </c>
      <c r="G13" s="162" t="str">
        <f>IFERROR('Jahresübersicht '!F13/'Jahresübersicht '!U13,"")</f>
        <v/>
      </c>
      <c r="H13" s="162" t="str">
        <f>IFERROR('Jahresübersicht '!G13/'Jahresübersicht '!U13,"")</f>
        <v/>
      </c>
      <c r="I13" s="162" t="str">
        <f>IFERROR('Jahresübersicht '!H13/'Jahresübersicht '!U13,"")</f>
        <v/>
      </c>
      <c r="J13" s="162" t="str">
        <f>IFERROR(('Jahresübersicht '!I13+'Jahresübersicht '!J13+'Jahresübersicht '!K13)/'Jahresübersicht '!U13,"")</f>
        <v/>
      </c>
      <c r="K13" s="162" t="str">
        <f>IFERROR(('Jahresübersicht '!L13+'Jahresübersicht '!M13+'Jahresübersicht '!N13)/'Jahresübersicht '!U13,"")</f>
        <v/>
      </c>
      <c r="L13" s="162" t="str">
        <f>IFERROR(('Jahresübersicht '!O13+'Jahresübersicht '!P13+'Jahresübersicht '!Q13)/'Jahresübersicht '!U13,"")</f>
        <v/>
      </c>
      <c r="M13" s="162" t="str">
        <f>IFERROR(('Jahresübersicht '!R13+'Jahresübersicht '!S13+'Jahresübersicht '!T13)/'Jahresübersicht '!U13,"")</f>
        <v/>
      </c>
    </row>
    <row r="14" spans="1:17" x14ac:dyDescent="0.25">
      <c r="A14" s="160" t="s">
        <v>10</v>
      </c>
      <c r="B14" s="162" t="str">
        <f>IFERROR('Jahresübersicht '!B14/'Jahresübersicht '!$E14,"")</f>
        <v/>
      </c>
      <c r="C14" s="162" t="str">
        <f>IFERROR('Jahresübersicht '!C14/'Jahresübersicht '!$E14,"")</f>
        <v/>
      </c>
      <c r="D14" s="162" t="str">
        <f>IFERROR('Jahresübersicht '!D14/'Jahresübersicht '!$E14,"")</f>
        <v/>
      </c>
      <c r="F14" s="160" t="s">
        <v>10</v>
      </c>
      <c r="G14" s="162" t="str">
        <f>IFERROR('Jahresübersicht '!F14/'Jahresübersicht '!U14,"")</f>
        <v/>
      </c>
      <c r="H14" s="162" t="str">
        <f>IFERROR('Jahresübersicht '!G14/'Jahresübersicht '!U14,"")</f>
        <v/>
      </c>
      <c r="I14" s="162" t="str">
        <f>IFERROR('Jahresübersicht '!H14/'Jahresübersicht '!U14,"")</f>
        <v/>
      </c>
      <c r="J14" s="162" t="str">
        <f>IFERROR(('Jahresübersicht '!I14+'Jahresübersicht '!J14+'Jahresübersicht '!K14)/'Jahresübersicht '!U14,"")</f>
        <v/>
      </c>
      <c r="K14" s="162" t="str">
        <f>IFERROR(('Jahresübersicht '!L14+'Jahresübersicht '!M14+'Jahresübersicht '!N14)/'Jahresübersicht '!U14,"")</f>
        <v/>
      </c>
      <c r="L14" s="162" t="str">
        <f>IFERROR(('Jahresübersicht '!O14+'Jahresübersicht '!P14+'Jahresübersicht '!Q14)/'Jahresübersicht '!U14,"")</f>
        <v/>
      </c>
      <c r="M14" s="162" t="str">
        <f>IFERROR(('Jahresübersicht '!R14+'Jahresübersicht '!S14+'Jahresübersicht '!T14)/'Jahresübersicht '!U14,"")</f>
        <v/>
      </c>
    </row>
    <row r="15" spans="1:17" x14ac:dyDescent="0.25">
      <c r="A15" s="160" t="s">
        <v>11</v>
      </c>
      <c r="B15" s="162" t="str">
        <f>IFERROR('Jahresübersicht '!B15/'Jahresübersicht '!$E15,"")</f>
        <v/>
      </c>
      <c r="C15" s="162" t="str">
        <f>IFERROR('Jahresübersicht '!C15/'Jahresübersicht '!$E15,"")</f>
        <v/>
      </c>
      <c r="D15" s="162" t="str">
        <f>IFERROR('Jahresübersicht '!D15/'Jahresübersicht '!$E15,"")</f>
        <v/>
      </c>
      <c r="F15" s="160" t="s">
        <v>11</v>
      </c>
      <c r="G15" s="162" t="str">
        <f>IFERROR('Jahresübersicht '!F15/'Jahresübersicht '!U15,"")</f>
        <v/>
      </c>
      <c r="H15" s="162" t="str">
        <f>IFERROR('Jahresübersicht '!G15/'Jahresübersicht '!U15,"")</f>
        <v/>
      </c>
      <c r="I15" s="162" t="str">
        <f>IFERROR('Jahresübersicht '!H15/'Jahresübersicht '!U15,"")</f>
        <v/>
      </c>
      <c r="J15" s="162" t="str">
        <f>IFERROR(('Jahresübersicht '!I15+'Jahresübersicht '!J15+'Jahresübersicht '!K15)/'Jahresübersicht '!U15,"")</f>
        <v/>
      </c>
      <c r="K15" s="162" t="str">
        <f>IFERROR(('Jahresübersicht '!L15+'Jahresübersicht '!M15+'Jahresübersicht '!N15)/'Jahresübersicht '!U15,"")</f>
        <v/>
      </c>
      <c r="L15" s="162" t="str">
        <f>IFERROR(('Jahresübersicht '!O15+'Jahresübersicht '!P15+'Jahresübersicht '!Q15)/'Jahresübersicht '!U15,"")</f>
        <v/>
      </c>
      <c r="M15" s="162" t="str">
        <f>IFERROR(('Jahresübersicht '!R15+'Jahresübersicht '!S15+'Jahresübersicht '!T15)/'Jahresübersicht '!U15,"")</f>
        <v/>
      </c>
    </row>
    <row r="16" spans="1:17" x14ac:dyDescent="0.25">
      <c r="A16" s="160" t="s">
        <v>12</v>
      </c>
      <c r="B16" s="162" t="str">
        <f>IFERROR('Jahresübersicht '!B16/'Jahresübersicht '!$E16,"")</f>
        <v/>
      </c>
      <c r="C16" s="162" t="str">
        <f>IFERROR('Jahresübersicht '!C16/'Jahresübersicht '!$E16,"")</f>
        <v/>
      </c>
      <c r="D16" s="162" t="str">
        <f>IFERROR('Jahresübersicht '!D16/'Jahresübersicht '!$E16,"")</f>
        <v/>
      </c>
      <c r="F16" s="160" t="s">
        <v>12</v>
      </c>
      <c r="G16" s="162" t="str">
        <f>IFERROR('Jahresübersicht '!F16/'Jahresübersicht '!U16,"")</f>
        <v/>
      </c>
      <c r="H16" s="162" t="str">
        <f>IFERROR('Jahresübersicht '!G16/'Jahresübersicht '!U16,"")</f>
        <v/>
      </c>
      <c r="I16" s="162" t="str">
        <f>IFERROR('Jahresübersicht '!H16/'Jahresübersicht '!U16,"")</f>
        <v/>
      </c>
      <c r="J16" s="162" t="str">
        <f>IFERROR(('Jahresübersicht '!I16+'Jahresübersicht '!J16+'Jahresübersicht '!K16)/'Jahresübersicht '!U16,"")</f>
        <v/>
      </c>
      <c r="K16" s="162" t="str">
        <f>IFERROR(('Jahresübersicht '!L16+'Jahresübersicht '!M16+'Jahresübersicht '!N16)/'Jahresübersicht '!U16,"")</f>
        <v/>
      </c>
      <c r="L16" s="162" t="str">
        <f>IFERROR(('Jahresübersicht '!O16+'Jahresübersicht '!P16+'Jahresübersicht '!Q16)/'Jahresübersicht '!U16,"")</f>
        <v/>
      </c>
      <c r="M16" s="162" t="str">
        <f>IFERROR(('Jahresübersicht '!R16+'Jahresübersicht '!S16+'Jahresübersicht '!T16)/'Jahresübersicht '!U16,"")</f>
        <v/>
      </c>
    </row>
    <row r="17" spans="1:13" x14ac:dyDescent="0.25">
      <c r="A17" s="160" t="s">
        <v>13</v>
      </c>
      <c r="B17" s="162" t="str">
        <f>IFERROR('Jahresübersicht '!B17/'Jahresübersicht '!$E17,"")</f>
        <v/>
      </c>
      <c r="C17" s="162" t="str">
        <f>IFERROR('Jahresübersicht '!C17/'Jahresübersicht '!$E17,"")</f>
        <v/>
      </c>
      <c r="D17" s="162" t="str">
        <f>IFERROR('Jahresübersicht '!D17/'Jahresübersicht '!$E17,"")</f>
        <v/>
      </c>
      <c r="F17" s="160" t="s">
        <v>13</v>
      </c>
      <c r="G17" s="162" t="str">
        <f>IFERROR('Jahresübersicht '!F17/'Jahresübersicht '!U17,"")</f>
        <v/>
      </c>
      <c r="H17" s="162" t="str">
        <f>IFERROR('Jahresübersicht '!G17/'Jahresübersicht '!U17,"")</f>
        <v/>
      </c>
      <c r="I17" s="162" t="str">
        <f>IFERROR('Jahresübersicht '!H17/'Jahresübersicht '!U17,"")</f>
        <v/>
      </c>
      <c r="J17" s="162" t="str">
        <f>IFERROR(('Jahresübersicht '!I17+'Jahresübersicht '!J17+'Jahresübersicht '!K17)/'Jahresübersicht '!U17,"")</f>
        <v/>
      </c>
      <c r="K17" s="162" t="str">
        <f>IFERROR(('Jahresübersicht '!L17+'Jahresübersicht '!M17+'Jahresübersicht '!N17)/'Jahresübersicht '!U17,"")</f>
        <v/>
      </c>
      <c r="L17" s="162" t="str">
        <f>IFERROR(('Jahresübersicht '!O17+'Jahresübersicht '!P17+'Jahresübersicht '!Q17)/'Jahresübersicht '!U17,"")</f>
        <v/>
      </c>
      <c r="M17" s="162" t="str">
        <f>IFERROR(('Jahresübersicht '!R17+'Jahresübersicht '!S17+'Jahresübersicht '!T17)/'Jahresübersicht '!U17,"")</f>
        <v/>
      </c>
    </row>
    <row r="18" spans="1:13" x14ac:dyDescent="0.25">
      <c r="A18" s="160" t="s">
        <v>14</v>
      </c>
      <c r="B18" s="162" t="str">
        <f>IFERROR('Jahresübersicht '!B18/'Jahresübersicht '!$E18,"")</f>
        <v/>
      </c>
      <c r="C18" s="162" t="str">
        <f>IFERROR('Jahresübersicht '!C18/'Jahresübersicht '!$E18,"")</f>
        <v/>
      </c>
      <c r="D18" s="162" t="str">
        <f>IFERROR('Jahresübersicht '!D18/'Jahresübersicht '!$E18,"")</f>
        <v/>
      </c>
      <c r="F18" s="160" t="s">
        <v>14</v>
      </c>
      <c r="G18" s="162" t="str">
        <f>IFERROR('Jahresübersicht '!F18/'Jahresübersicht '!U18,"")</f>
        <v/>
      </c>
      <c r="H18" s="162" t="str">
        <f>IFERROR('Jahresübersicht '!G18/'Jahresübersicht '!U18,"")</f>
        <v/>
      </c>
      <c r="I18" s="162" t="str">
        <f>IFERROR('Jahresübersicht '!H18/'Jahresübersicht '!U18,"")</f>
        <v/>
      </c>
      <c r="J18" s="162" t="str">
        <f>IFERROR(('Jahresübersicht '!I18+'Jahresübersicht '!J18+'Jahresübersicht '!K18)/'Jahresübersicht '!U18,"")</f>
        <v/>
      </c>
      <c r="K18" s="162" t="str">
        <f>IFERROR(('Jahresübersicht '!L18+'Jahresübersicht '!M18+'Jahresübersicht '!N18)/'Jahresübersicht '!U18,"")</f>
        <v/>
      </c>
      <c r="L18" s="162" t="str">
        <f>IFERROR(('Jahresübersicht '!O18+'Jahresübersicht '!P18+'Jahresübersicht '!Q18)/'Jahresübersicht '!U18,"")</f>
        <v/>
      </c>
      <c r="M18" s="162" t="str">
        <f>IFERROR(('Jahresübersicht '!R18+'Jahresübersicht '!S18+'Jahresübersicht '!T18)/'Jahresübersicht '!U18,"")</f>
        <v/>
      </c>
    </row>
    <row r="19" spans="1:13" x14ac:dyDescent="0.25">
      <c r="A19" s="160" t="s">
        <v>15</v>
      </c>
      <c r="B19" s="162" t="str">
        <f>IFERROR('Jahresübersicht '!B19/'Jahresübersicht '!$E19,"")</f>
        <v/>
      </c>
      <c r="C19" s="162" t="str">
        <f>IFERROR('Jahresübersicht '!C19/'Jahresübersicht '!$E19,"")</f>
        <v/>
      </c>
      <c r="D19" s="162" t="str">
        <f>IFERROR('Jahresübersicht '!D19/'Jahresübersicht '!$E19,"")</f>
        <v/>
      </c>
      <c r="F19" s="160" t="s">
        <v>15</v>
      </c>
      <c r="G19" s="162" t="str">
        <f>IFERROR('Jahresübersicht '!F19/'Jahresübersicht '!U19,"")</f>
        <v/>
      </c>
      <c r="H19" s="162" t="str">
        <f>IFERROR('Jahresübersicht '!G19/'Jahresübersicht '!U19,"")</f>
        <v/>
      </c>
      <c r="I19" s="162" t="str">
        <f>IFERROR('Jahresübersicht '!H19/'Jahresübersicht '!U19,"")</f>
        <v/>
      </c>
      <c r="J19" s="162" t="str">
        <f>IFERROR(('Jahresübersicht '!I19+'Jahresübersicht '!J19+'Jahresübersicht '!K19)/'Jahresübersicht '!U19,"")</f>
        <v/>
      </c>
      <c r="K19" s="162" t="str">
        <f>IFERROR(('Jahresübersicht '!L19+'Jahresübersicht '!M19+'Jahresübersicht '!N19)/'Jahresübersicht '!U19,"")</f>
        <v/>
      </c>
      <c r="L19" s="162" t="str">
        <f>IFERROR(('Jahresübersicht '!O19+'Jahresübersicht '!P19+'Jahresübersicht '!Q19)/'Jahresübersicht '!U19,"")</f>
        <v/>
      </c>
      <c r="M19" s="162" t="str">
        <f>IFERROR(('Jahresübersicht '!R19+'Jahresübersicht '!S19+'Jahresübersicht '!T19)/'Jahresübersicht '!U19,"")</f>
        <v/>
      </c>
    </row>
    <row r="20" spans="1:13" x14ac:dyDescent="0.25">
      <c r="A20" s="160" t="s">
        <v>16</v>
      </c>
      <c r="B20" s="162" t="str">
        <f>IFERROR('Jahresübersicht '!B20/'Jahresübersicht '!$E20,"")</f>
        <v/>
      </c>
      <c r="C20" s="162" t="str">
        <f>IFERROR('Jahresübersicht '!C20/'Jahresübersicht '!$E20,"")</f>
        <v/>
      </c>
      <c r="D20" s="162" t="str">
        <f>IFERROR('Jahresübersicht '!D20/'Jahresübersicht '!$E20,"")</f>
        <v/>
      </c>
      <c r="F20" s="160" t="s">
        <v>16</v>
      </c>
      <c r="G20" s="162" t="str">
        <f>IFERROR('Jahresübersicht '!F20/'Jahresübersicht '!U20,"")</f>
        <v/>
      </c>
      <c r="H20" s="162" t="str">
        <f>IFERROR('Jahresübersicht '!G20/'Jahresübersicht '!U20,"")</f>
        <v/>
      </c>
      <c r="I20" s="162" t="str">
        <f>IFERROR('Jahresübersicht '!H20/'Jahresübersicht '!U20,"")</f>
        <v/>
      </c>
      <c r="J20" s="162" t="str">
        <f>IFERROR(('Jahresübersicht '!I20+'Jahresübersicht '!J20+'Jahresübersicht '!K20)/'Jahresübersicht '!U20,"")</f>
        <v/>
      </c>
      <c r="K20" s="162" t="str">
        <f>IFERROR(('Jahresübersicht '!L20+'Jahresübersicht '!M20+'Jahresübersicht '!N20)/'Jahresübersicht '!U20,"")</f>
        <v/>
      </c>
      <c r="L20" s="162" t="str">
        <f>IFERROR(('Jahresübersicht '!O20+'Jahresübersicht '!P20+'Jahresübersicht '!Q20)/'Jahresübersicht '!U20,"")</f>
        <v/>
      </c>
      <c r="M20" s="162" t="str">
        <f>IFERROR(('Jahresübersicht '!R20+'Jahresübersicht '!S20+'Jahresübersicht '!T20)/'Jahresübersicht '!U20,"")</f>
        <v/>
      </c>
    </row>
    <row r="21" spans="1:13" x14ac:dyDescent="0.25">
      <c r="A21" s="160" t="s">
        <v>17</v>
      </c>
      <c r="B21" s="162" t="str">
        <f>IFERROR('Jahresübersicht '!B21/'Jahresübersicht '!$E21,"")</f>
        <v/>
      </c>
      <c r="C21" s="162" t="str">
        <f>IFERROR('Jahresübersicht '!C21/'Jahresübersicht '!$E21,"")</f>
        <v/>
      </c>
      <c r="D21" s="162" t="str">
        <f>IFERROR('Jahresübersicht '!D21/'Jahresübersicht '!$E21,"")</f>
        <v/>
      </c>
      <c r="F21" s="160" t="s">
        <v>17</v>
      </c>
      <c r="G21" s="162" t="str">
        <f>IFERROR('Jahresübersicht '!F21/'Jahresübersicht '!U21,"")</f>
        <v/>
      </c>
      <c r="H21" s="162" t="str">
        <f>IFERROR('Jahresübersicht '!G21/'Jahresübersicht '!U21,"")</f>
        <v/>
      </c>
      <c r="I21" s="162" t="str">
        <f>IFERROR('Jahresübersicht '!H21/'Jahresübersicht '!U21,"")</f>
        <v/>
      </c>
      <c r="J21" s="162" t="str">
        <f>IFERROR(('Jahresübersicht '!I21+'Jahresübersicht '!J21+'Jahresübersicht '!K21)/'Jahresübersicht '!U21,"")</f>
        <v/>
      </c>
      <c r="K21" s="162" t="str">
        <f>IFERROR(('Jahresübersicht '!L21+'Jahresübersicht '!M21+'Jahresübersicht '!N21)/'Jahresübersicht '!U21,"")</f>
        <v/>
      </c>
      <c r="L21" s="162" t="str">
        <f>IFERROR(('Jahresübersicht '!O21+'Jahresübersicht '!P21+'Jahresübersicht '!Q21)/'Jahresübersicht '!U21,"")</f>
        <v/>
      </c>
      <c r="M21" s="162" t="str">
        <f>IFERROR(('Jahresübersicht '!R21+'Jahresübersicht '!S21+'Jahresübersicht '!T21)/'Jahresübersicht '!U21,"")</f>
        <v/>
      </c>
    </row>
    <row r="22" spans="1:13" x14ac:dyDescent="0.25">
      <c r="A22" s="161" t="s">
        <v>1</v>
      </c>
      <c r="B22" s="163" t="str">
        <f>IFERROR('Jahresübersicht '!B22/'Jahresübersicht '!$E22,"")</f>
        <v/>
      </c>
      <c r="C22" s="163" t="str">
        <f>IFERROR('Jahresübersicht '!C22/'Jahresübersicht '!$E22,"")</f>
        <v/>
      </c>
      <c r="D22" s="163" t="str">
        <f>IFERROR('Jahresübersicht '!D22/'Jahresübersicht '!$E22,"")</f>
        <v/>
      </c>
      <c r="F22" s="161" t="s">
        <v>1</v>
      </c>
      <c r="G22" s="163" t="str">
        <f>IFERROR('Jahresübersicht '!F22/'Jahresübersicht '!U22,"")</f>
        <v/>
      </c>
      <c r="H22" s="163" t="str">
        <f>IFERROR('Jahresübersicht '!G22/'Jahresübersicht '!U22,"")</f>
        <v/>
      </c>
      <c r="I22" s="163" t="str">
        <f>IFERROR('Jahresübersicht '!H22/'Jahresübersicht '!U22,"")</f>
        <v/>
      </c>
      <c r="J22" s="163" t="str">
        <f>IFERROR(('Jahresübersicht '!I22+'Jahresübersicht '!J22+'Jahresübersicht '!K22)/'Jahresübersicht '!U22,"")</f>
        <v/>
      </c>
      <c r="K22" s="163" t="str">
        <f>IFERROR(('Jahresübersicht '!L22+'Jahresübersicht '!M22+'Jahresübersicht '!N22)/'Jahresübersicht '!U22,"")</f>
        <v/>
      </c>
      <c r="L22" s="163" t="str">
        <f>IFERROR(('Jahresübersicht '!O22+'Jahresübersicht '!P22+'Jahresübersicht '!Q22)/'Jahresübersicht '!U22,"")</f>
        <v/>
      </c>
      <c r="M22" s="163" t="str">
        <f>IFERROR(('Jahresübersicht '!R22+'Jahresübersicht '!S22+'Jahresübersicht '!T22)/'Jahresübersicht '!U22,"")</f>
        <v/>
      </c>
    </row>
    <row r="25" spans="1:13" x14ac:dyDescent="0.25">
      <c r="A25" s="26" t="s">
        <v>40</v>
      </c>
    </row>
    <row r="27" spans="1:13" s="183" customFormat="1" ht="31.5" customHeight="1" x14ac:dyDescent="0.25">
      <c r="A27" s="179"/>
      <c r="B27" s="182" t="str">
        <f>'Jahresübersicht '!V8</f>
        <v>Einzelarbeit</v>
      </c>
      <c r="C27" s="182" t="str">
        <f>'Jahresübersicht '!W8</f>
        <v>offenes Angebot</v>
      </c>
      <c r="D27" s="182" t="str">
        <f>'Jahresübersicht '!X8</f>
        <v>Gruppenangebot</v>
      </c>
      <c r="E27" s="182" t="str">
        <f>'Jahresübersicht '!Y8</f>
        <v>Beteiligungsprojekt</v>
      </c>
      <c r="F27" s="182" t="str">
        <f>'Jahresübersicht '!Z8</f>
        <v>Angebot in Kooperation</v>
      </c>
      <c r="G27" s="182" t="str">
        <f>'Jahresübersicht '!AA8</f>
        <v>Ausflug/Exkursion</v>
      </c>
      <c r="H27" s="182" t="str">
        <f>'Jahresübersicht '!AJ8</f>
        <v>Fahrt mit Übernachtung</v>
      </c>
    </row>
    <row r="28" spans="1:13" x14ac:dyDescent="0.25">
      <c r="A28" s="160" t="s">
        <v>6</v>
      </c>
      <c r="B28" s="162" t="str">
        <f>IFERROR('Jahresübersicht '!V10/'Jahresübersicht '!$AK10,"")</f>
        <v/>
      </c>
      <c r="C28" s="162" t="str">
        <f>IFERROR('Jahresübersicht '!W10/'Jahresübersicht '!$AK10,"")</f>
        <v/>
      </c>
      <c r="D28" s="162" t="str">
        <f>IFERROR('Jahresübersicht '!X10/'Jahresübersicht '!$AK10,"")</f>
        <v/>
      </c>
      <c r="E28" s="162" t="str">
        <f>IFERROR('Jahresübersicht '!Y10/'Jahresübersicht '!$AK10,"")</f>
        <v/>
      </c>
      <c r="F28" s="162" t="str">
        <f>IFERROR('Jahresübersicht '!Z10/'Jahresübersicht '!$AK10,"")</f>
        <v/>
      </c>
      <c r="G28" s="162" t="str">
        <f>IFERROR('Jahresübersicht '!AA10/'Jahresübersicht '!$AK10,"")</f>
        <v/>
      </c>
      <c r="H28" s="162" t="str">
        <f>IFERROR('Jahresübersicht '!AJ10/'Jahresübersicht '!$AK10,"")</f>
        <v/>
      </c>
    </row>
    <row r="29" spans="1:13" x14ac:dyDescent="0.25">
      <c r="A29" s="160" t="s">
        <v>7</v>
      </c>
      <c r="B29" s="162" t="str">
        <f>IFERROR('Jahresübersicht '!V11/'Jahresübersicht '!$AK11,"")</f>
        <v/>
      </c>
      <c r="C29" s="162" t="str">
        <f>IFERROR('Jahresübersicht '!W11/'Jahresübersicht '!$AK11,"")</f>
        <v/>
      </c>
      <c r="D29" s="162" t="str">
        <f>IFERROR('Jahresübersicht '!X11/'Jahresübersicht '!$AK11,"")</f>
        <v/>
      </c>
      <c r="E29" s="162" t="str">
        <f>IFERROR('Jahresübersicht '!Y11/'Jahresübersicht '!$AK11,"")</f>
        <v/>
      </c>
      <c r="F29" s="162" t="str">
        <f>IFERROR('Jahresübersicht '!Z11/'Jahresübersicht '!$AK11,"")</f>
        <v/>
      </c>
      <c r="G29" s="162" t="str">
        <f>IFERROR('Jahresübersicht '!AA11/'Jahresübersicht '!$AK11,"")</f>
        <v/>
      </c>
      <c r="H29" s="162" t="str">
        <f>IFERROR('Jahresübersicht '!AJ11/'Jahresübersicht '!$AK11,"")</f>
        <v/>
      </c>
    </row>
    <row r="30" spans="1:13" x14ac:dyDescent="0.25">
      <c r="A30" s="160" t="s">
        <v>8</v>
      </c>
      <c r="B30" s="162" t="str">
        <f>IFERROR('Jahresübersicht '!V12/'Jahresübersicht '!$AK12,"")</f>
        <v/>
      </c>
      <c r="C30" s="162" t="str">
        <f>IFERROR('Jahresübersicht '!W12/'Jahresübersicht '!$AK12,"")</f>
        <v/>
      </c>
      <c r="D30" s="162" t="str">
        <f>IFERROR('Jahresübersicht '!X12/'Jahresübersicht '!$AK12,"")</f>
        <v/>
      </c>
      <c r="E30" s="162" t="str">
        <f>IFERROR('Jahresübersicht '!Y12/'Jahresübersicht '!$AK12,"")</f>
        <v/>
      </c>
      <c r="F30" s="162" t="str">
        <f>IFERROR('Jahresübersicht '!Z12/'Jahresübersicht '!$AK12,"")</f>
        <v/>
      </c>
      <c r="G30" s="162" t="str">
        <f>IFERROR('Jahresübersicht '!AA12/'Jahresübersicht '!$AK12,"")</f>
        <v/>
      </c>
      <c r="H30" s="162" t="str">
        <f>IFERROR('Jahresübersicht '!AJ12/'Jahresübersicht '!$AK12,"")</f>
        <v/>
      </c>
    </row>
    <row r="31" spans="1:13" s="153" customFormat="1" x14ac:dyDescent="0.25">
      <c r="A31" s="160" t="s">
        <v>9</v>
      </c>
      <c r="B31" s="162" t="str">
        <f>IFERROR('Jahresübersicht '!V13/'Jahresübersicht '!$AK13,"")</f>
        <v/>
      </c>
      <c r="C31" s="162" t="str">
        <f>IFERROR('Jahresübersicht '!W13/'Jahresübersicht '!$AK13,"")</f>
        <v/>
      </c>
      <c r="D31" s="162" t="str">
        <f>IFERROR('Jahresübersicht '!X13/'Jahresübersicht '!$AK13,"")</f>
        <v/>
      </c>
      <c r="E31" s="162" t="str">
        <f>IFERROR('Jahresübersicht '!Y13/'Jahresübersicht '!$AK13,"")</f>
        <v/>
      </c>
      <c r="F31" s="162" t="str">
        <f>IFERROR('Jahresübersicht '!Z13/'Jahresübersicht '!$AK13,"")</f>
        <v/>
      </c>
      <c r="G31" s="162" t="str">
        <f>IFERROR('Jahresübersicht '!AA13/'Jahresübersicht '!$AK13,"")</f>
        <v/>
      </c>
      <c r="H31" s="162" t="str">
        <f>IFERROR('Jahresübersicht '!AJ13/'Jahresübersicht '!$AK13,"")</f>
        <v/>
      </c>
    </row>
    <row r="32" spans="1:13" s="153" customFormat="1" x14ac:dyDescent="0.25">
      <c r="A32" s="160" t="s">
        <v>10</v>
      </c>
      <c r="B32" s="162" t="str">
        <f>IFERROR('Jahresübersicht '!V14/'Jahresübersicht '!$AK14,"")</f>
        <v/>
      </c>
      <c r="C32" s="162" t="str">
        <f>IFERROR('Jahresübersicht '!W14/'Jahresübersicht '!$AK14,"")</f>
        <v/>
      </c>
      <c r="D32" s="162" t="str">
        <f>IFERROR('Jahresübersicht '!X14/'Jahresübersicht '!$AK14,"")</f>
        <v/>
      </c>
      <c r="E32" s="162" t="str">
        <f>IFERROR('Jahresübersicht '!Y14/'Jahresübersicht '!$AK14,"")</f>
        <v/>
      </c>
      <c r="F32" s="162" t="str">
        <f>IFERROR('Jahresübersicht '!Z14/'Jahresübersicht '!$AK14,"")</f>
        <v/>
      </c>
      <c r="G32" s="162" t="str">
        <f>IFERROR('Jahresübersicht '!AA14/'Jahresübersicht '!$AK14,"")</f>
        <v/>
      </c>
      <c r="H32" s="162" t="str">
        <f>IFERROR('Jahresübersicht '!AJ14/'Jahresübersicht '!$AK14,"")</f>
        <v/>
      </c>
    </row>
    <row r="33" spans="1:8" s="153" customFormat="1" x14ac:dyDescent="0.25">
      <c r="A33" s="160" t="s">
        <v>11</v>
      </c>
      <c r="B33" s="162" t="str">
        <f>IFERROR('Jahresübersicht '!V15/'Jahresübersicht '!$AK15,"")</f>
        <v/>
      </c>
      <c r="C33" s="162" t="str">
        <f>IFERROR('Jahresübersicht '!W15/'Jahresübersicht '!$AK15,"")</f>
        <v/>
      </c>
      <c r="D33" s="162" t="str">
        <f>IFERROR('Jahresübersicht '!X15/'Jahresübersicht '!$AK15,"")</f>
        <v/>
      </c>
      <c r="E33" s="162" t="str">
        <f>IFERROR('Jahresübersicht '!Y15/'Jahresübersicht '!$AK15,"")</f>
        <v/>
      </c>
      <c r="F33" s="162" t="str">
        <f>IFERROR('Jahresübersicht '!Z15/'Jahresübersicht '!$AK15,"")</f>
        <v/>
      </c>
      <c r="G33" s="162" t="str">
        <f>IFERROR('Jahresübersicht '!AA15/'Jahresübersicht '!$AK15,"")</f>
        <v/>
      </c>
      <c r="H33" s="162" t="str">
        <f>IFERROR('Jahresübersicht '!AJ15/'Jahresübersicht '!$AK15,"")</f>
        <v/>
      </c>
    </row>
    <row r="34" spans="1:8" s="153" customFormat="1" x14ac:dyDescent="0.25">
      <c r="A34" s="160" t="s">
        <v>12</v>
      </c>
      <c r="B34" s="162" t="str">
        <f>IFERROR('Jahresübersicht '!V16/'Jahresübersicht '!$AK16,"")</f>
        <v/>
      </c>
      <c r="C34" s="162" t="str">
        <f>IFERROR('Jahresübersicht '!W16/'Jahresübersicht '!$AK16,"")</f>
        <v/>
      </c>
      <c r="D34" s="162" t="str">
        <f>IFERROR('Jahresübersicht '!X16/'Jahresübersicht '!$AK16,"")</f>
        <v/>
      </c>
      <c r="E34" s="162" t="str">
        <f>IFERROR('Jahresübersicht '!Y16/'Jahresübersicht '!$AK16,"")</f>
        <v/>
      </c>
      <c r="F34" s="162" t="str">
        <f>IFERROR('Jahresübersicht '!Z16/'Jahresübersicht '!$AK16,"")</f>
        <v/>
      </c>
      <c r="G34" s="162" t="str">
        <f>IFERROR('Jahresübersicht '!AA16/'Jahresübersicht '!$AK16,"")</f>
        <v/>
      </c>
      <c r="H34" s="162" t="str">
        <f>IFERROR('Jahresübersicht '!AJ16/'Jahresübersicht '!$AK16,"")</f>
        <v/>
      </c>
    </row>
    <row r="35" spans="1:8" x14ac:dyDescent="0.25">
      <c r="A35" s="160" t="s">
        <v>13</v>
      </c>
      <c r="B35" s="162" t="str">
        <f>IFERROR('Jahresübersicht '!V17/'Jahresübersicht '!$AK17,"")</f>
        <v/>
      </c>
      <c r="C35" s="162" t="str">
        <f>IFERROR('Jahresübersicht '!W17/'Jahresübersicht '!$AK17,"")</f>
        <v/>
      </c>
      <c r="D35" s="162" t="str">
        <f>IFERROR('Jahresübersicht '!X17/'Jahresübersicht '!$AK17,"")</f>
        <v/>
      </c>
      <c r="E35" s="162" t="str">
        <f>IFERROR('Jahresübersicht '!Y17/'Jahresübersicht '!$AK17,"")</f>
        <v/>
      </c>
      <c r="F35" s="162" t="str">
        <f>IFERROR('Jahresübersicht '!Z17/'Jahresübersicht '!$AK17,"")</f>
        <v/>
      </c>
      <c r="G35" s="162" t="str">
        <f>IFERROR('Jahresübersicht '!AA17/'Jahresübersicht '!$AK17,"")</f>
        <v/>
      </c>
      <c r="H35" s="162" t="str">
        <f>IFERROR('Jahresübersicht '!AJ17/'Jahresübersicht '!$AK17,"")</f>
        <v/>
      </c>
    </row>
    <row r="36" spans="1:8" x14ac:dyDescent="0.25">
      <c r="A36" s="160" t="s">
        <v>14</v>
      </c>
      <c r="B36" s="162" t="str">
        <f>IFERROR('Jahresübersicht '!V18/'Jahresübersicht '!$AK18,"")</f>
        <v/>
      </c>
      <c r="C36" s="162" t="str">
        <f>IFERROR('Jahresübersicht '!W18/'Jahresübersicht '!$AK18,"")</f>
        <v/>
      </c>
      <c r="D36" s="162" t="str">
        <f>IFERROR('Jahresübersicht '!X18/'Jahresübersicht '!$AK18,"")</f>
        <v/>
      </c>
      <c r="E36" s="162" t="str">
        <f>IFERROR('Jahresübersicht '!Y18/'Jahresübersicht '!$AK18,"")</f>
        <v/>
      </c>
      <c r="F36" s="162" t="str">
        <f>IFERROR('Jahresübersicht '!Z18/'Jahresübersicht '!$AK18,"")</f>
        <v/>
      </c>
      <c r="G36" s="162" t="str">
        <f>IFERROR('Jahresübersicht '!AA18/'Jahresübersicht '!$AK18,"")</f>
        <v/>
      </c>
      <c r="H36" s="162" t="str">
        <f>IFERROR('Jahresübersicht '!AJ18/'Jahresübersicht '!$AK18,"")</f>
        <v/>
      </c>
    </row>
    <row r="37" spans="1:8" x14ac:dyDescent="0.25">
      <c r="A37" s="160" t="s">
        <v>15</v>
      </c>
      <c r="B37" s="162" t="str">
        <f>IFERROR('Jahresübersicht '!V19/'Jahresübersicht '!$AK19,"")</f>
        <v/>
      </c>
      <c r="C37" s="162" t="str">
        <f>IFERROR('Jahresübersicht '!W19/'Jahresübersicht '!$AK19,"")</f>
        <v/>
      </c>
      <c r="D37" s="162" t="str">
        <f>IFERROR('Jahresübersicht '!X19/'Jahresübersicht '!$AK19,"")</f>
        <v/>
      </c>
      <c r="E37" s="162" t="str">
        <f>IFERROR('Jahresübersicht '!Y19/'Jahresübersicht '!$AK19,"")</f>
        <v/>
      </c>
      <c r="F37" s="162" t="str">
        <f>IFERROR('Jahresübersicht '!Z19/'Jahresübersicht '!$AK19,"")</f>
        <v/>
      </c>
      <c r="G37" s="162" t="str">
        <f>IFERROR('Jahresübersicht '!AA19/'Jahresübersicht '!$AK19,"")</f>
        <v/>
      </c>
      <c r="H37" s="162" t="str">
        <f>IFERROR('Jahresübersicht '!AJ19/'Jahresübersicht '!$AK19,"")</f>
        <v/>
      </c>
    </row>
    <row r="38" spans="1:8" x14ac:dyDescent="0.25">
      <c r="A38" s="160" t="s">
        <v>16</v>
      </c>
      <c r="B38" s="162" t="str">
        <f>IFERROR('Jahresübersicht '!V20/'Jahresübersicht '!$AK20,"")</f>
        <v/>
      </c>
      <c r="C38" s="162" t="str">
        <f>IFERROR('Jahresübersicht '!W20/'Jahresübersicht '!$AK20,"")</f>
        <v/>
      </c>
      <c r="D38" s="162" t="str">
        <f>IFERROR('Jahresübersicht '!X20/'Jahresübersicht '!$AK20,"")</f>
        <v/>
      </c>
      <c r="E38" s="162" t="str">
        <f>IFERROR('Jahresübersicht '!Y20/'Jahresübersicht '!$AK20,"")</f>
        <v/>
      </c>
      <c r="F38" s="162" t="str">
        <f>IFERROR('Jahresübersicht '!Z20/'Jahresübersicht '!$AK20,"")</f>
        <v/>
      </c>
      <c r="G38" s="162" t="str">
        <f>IFERROR('Jahresübersicht '!AA20/'Jahresübersicht '!$AK20,"")</f>
        <v/>
      </c>
      <c r="H38" s="162" t="str">
        <f>IFERROR('Jahresübersicht '!AJ20/'Jahresübersicht '!$AK20,"")</f>
        <v/>
      </c>
    </row>
    <row r="39" spans="1:8" x14ac:dyDescent="0.25">
      <c r="A39" s="160" t="s">
        <v>17</v>
      </c>
      <c r="B39" s="162" t="str">
        <f>IFERROR('Jahresübersicht '!V21/'Jahresübersicht '!$AK21,"")</f>
        <v/>
      </c>
      <c r="C39" s="162" t="str">
        <f>IFERROR('Jahresübersicht '!W21/'Jahresübersicht '!$AK21,"")</f>
        <v/>
      </c>
      <c r="D39" s="162" t="str">
        <f>IFERROR('Jahresübersicht '!X21/'Jahresübersicht '!$AK21,"")</f>
        <v/>
      </c>
      <c r="E39" s="162" t="str">
        <f>IFERROR('Jahresübersicht '!Y21/'Jahresübersicht '!$AK21,"")</f>
        <v/>
      </c>
      <c r="F39" s="162" t="str">
        <f>IFERROR('Jahresübersicht '!Z21/'Jahresübersicht '!$AK21,"")</f>
        <v/>
      </c>
      <c r="G39" s="162" t="str">
        <f>IFERROR('Jahresübersicht '!AA21/'Jahresübersicht '!$AK21,"")</f>
        <v/>
      </c>
      <c r="H39" s="162" t="str">
        <f>IFERROR('Jahresübersicht '!AJ21/'Jahresübersicht '!$AK21,"")</f>
        <v/>
      </c>
    </row>
    <row r="40" spans="1:8" x14ac:dyDescent="0.25">
      <c r="A40" s="161" t="s">
        <v>1</v>
      </c>
      <c r="B40" s="163" t="str">
        <f>IFERROR('Jahresübersicht '!V22/'Jahresübersicht '!$AK22,"")</f>
        <v/>
      </c>
      <c r="C40" s="163" t="str">
        <f>IFERROR('Jahresübersicht '!W22/'Jahresübersicht '!$AK22,"")</f>
        <v/>
      </c>
      <c r="D40" s="163" t="str">
        <f>IFERROR('Jahresübersicht '!X22/'Jahresübersicht '!$AK22,"")</f>
        <v/>
      </c>
      <c r="E40" s="163" t="str">
        <f>IFERROR('Jahresübersicht '!Y22/'Jahresübersicht '!$AK22,"")</f>
        <v/>
      </c>
      <c r="F40" s="163" t="str">
        <f>IFERROR('Jahresübersicht '!Z22/'Jahresübersicht '!$AK22,"")</f>
        <v/>
      </c>
      <c r="G40" s="163" t="str">
        <f>IFERROR('Jahresübersicht '!AA22/'Jahresübersicht '!$AK22,"")</f>
        <v/>
      </c>
      <c r="H40" s="163" t="str">
        <f>IFERROR('Jahresübersicht '!AJ22/'Jahresübersicht '!$AK22,"")</f>
        <v/>
      </c>
    </row>
  </sheetData>
  <sheetProtection algorithmName="SHA-512" hashValue="oDTwzBYky1pcPw0tsWn9pE/1+0XLy4iXoQgYji6gM8feTHfK1DWejiE5OHrWMtJ9628tv932YW1SgKrFXPStVQ==" saltValue="XW72nTpg3XFzQnA5bWbfng==" spinCount="100000" sheet="1" objects="1" scenarios="1"/>
  <mergeCells count="1">
    <mergeCell ref="J4:Q4"/>
  </mergeCells>
  <pageMargins left="0.70866141732283472" right="0.70866141732283472" top="0.78740157480314965" bottom="0.78740157480314965" header="0.31496062992125984" footer="0.31496062992125984"/>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58"/>
  <sheetViews>
    <sheetView zoomScale="80" zoomScaleNormal="80" zoomScalePageLayoutView="60" workbookViewId="0">
      <selection activeCell="J4" sqref="J4"/>
    </sheetView>
  </sheetViews>
  <sheetFormatPr baseColWidth="10" defaultColWidth="11" defaultRowHeight="15" x14ac:dyDescent="0.25"/>
  <cols>
    <col min="1" max="1" width="17.875" style="23" bestFit="1" customWidth="1"/>
    <col min="2" max="4" width="6.625" style="23" customWidth="1"/>
    <col min="5" max="5" width="7.625" style="23" customWidth="1"/>
    <col min="6" max="20" width="6.125" style="23" customWidth="1"/>
    <col min="21" max="21" width="7.625" style="23" customWidth="1"/>
    <col min="22" max="27" width="6.625" style="23" customWidth="1"/>
    <col min="28" max="35" width="6.625" style="23" hidden="1" customWidth="1"/>
    <col min="36" max="36" width="6.625" style="23" customWidth="1"/>
    <col min="37" max="37" width="7.625" style="23" customWidth="1"/>
    <col min="38" max="39" width="6.625" style="23" customWidth="1"/>
    <col min="40" max="42" width="6.625" style="23" hidden="1" customWidth="1"/>
    <col min="43" max="43" width="6.625" style="23" customWidth="1"/>
    <col min="44" max="44" width="11" style="23" customWidth="1"/>
    <col min="45" max="16384" width="11" style="23"/>
  </cols>
  <sheetData>
    <row r="1" spans="1:43" ht="18.75" x14ac:dyDescent="0.3">
      <c r="A1" s="165" t="s">
        <v>109</v>
      </c>
      <c r="B1" s="165">
        <f>Ausblenden!A81</f>
        <v>2026</v>
      </c>
    </row>
    <row r="3" spans="1:43" ht="21" customHeight="1" x14ac:dyDescent="0.25">
      <c r="A3" s="131" t="s">
        <v>0</v>
      </c>
      <c r="B3" s="35">
        <f>'Deckblatt 2026'!C7</f>
        <v>0</v>
      </c>
    </row>
    <row r="4" spans="1:43" ht="21" customHeight="1" x14ac:dyDescent="0.25">
      <c r="A4" s="132" t="s">
        <v>68</v>
      </c>
      <c r="B4" s="35">
        <f>'Deckblatt 2026'!C9</f>
        <v>0</v>
      </c>
    </row>
    <row r="5" spans="1:43" ht="21" customHeight="1" x14ac:dyDescent="0.25">
      <c r="A5" s="132" t="s">
        <v>53</v>
      </c>
      <c r="B5" s="178">
        <f>'Deckblatt 2026'!C11</f>
        <v>0</v>
      </c>
    </row>
    <row r="6" spans="1:43" ht="21" customHeight="1" thickBot="1" x14ac:dyDescent="0.3"/>
    <row r="7" spans="1:43" ht="21" customHeight="1" thickBot="1" x14ac:dyDescent="0.3">
      <c r="A7" s="36" t="s">
        <v>18</v>
      </c>
      <c r="B7" s="230" t="s">
        <v>140</v>
      </c>
      <c r="C7" s="231"/>
      <c r="D7" s="231"/>
      <c r="E7" s="232"/>
      <c r="F7" s="230" t="s">
        <v>141</v>
      </c>
      <c r="G7" s="231"/>
      <c r="H7" s="231"/>
      <c r="I7" s="231"/>
      <c r="J7" s="231"/>
      <c r="K7" s="231"/>
      <c r="L7" s="231"/>
      <c r="M7" s="231"/>
      <c r="N7" s="231"/>
      <c r="O7" s="231"/>
      <c r="P7" s="231"/>
      <c r="Q7" s="231"/>
      <c r="R7" s="231"/>
      <c r="S7" s="231"/>
      <c r="T7" s="231"/>
      <c r="U7" s="232"/>
      <c r="V7" s="240" t="s">
        <v>40</v>
      </c>
      <c r="W7" s="241"/>
      <c r="X7" s="241"/>
      <c r="Y7" s="241"/>
      <c r="Z7" s="241"/>
      <c r="AA7" s="241"/>
      <c r="AB7" s="241"/>
      <c r="AC7" s="241"/>
      <c r="AD7" s="241"/>
      <c r="AE7" s="241"/>
      <c r="AF7" s="241"/>
      <c r="AG7" s="241"/>
      <c r="AH7" s="241"/>
      <c r="AI7" s="241"/>
      <c r="AJ7" s="241"/>
      <c r="AK7" s="242"/>
      <c r="AL7" s="230" t="s">
        <v>45</v>
      </c>
      <c r="AM7" s="231"/>
      <c r="AN7" s="231"/>
      <c r="AO7" s="231"/>
      <c r="AP7" s="231"/>
      <c r="AQ7" s="232"/>
    </row>
    <row r="8" spans="1:43" ht="45" customHeight="1" x14ac:dyDescent="0.25">
      <c r="A8" s="243"/>
      <c r="B8" s="245" t="s">
        <v>49</v>
      </c>
      <c r="C8" s="247" t="s">
        <v>50</v>
      </c>
      <c r="D8" s="249" t="s">
        <v>111</v>
      </c>
      <c r="E8" s="238" t="s">
        <v>1</v>
      </c>
      <c r="F8" s="255" t="s">
        <v>2</v>
      </c>
      <c r="G8" s="251" t="s">
        <v>26</v>
      </c>
      <c r="H8" s="253" t="s">
        <v>27</v>
      </c>
      <c r="I8" s="233" t="s">
        <v>3</v>
      </c>
      <c r="J8" s="234"/>
      <c r="K8" s="235"/>
      <c r="L8" s="233" t="s">
        <v>4</v>
      </c>
      <c r="M8" s="234"/>
      <c r="N8" s="235"/>
      <c r="O8" s="233" t="s">
        <v>5</v>
      </c>
      <c r="P8" s="234"/>
      <c r="Q8" s="235"/>
      <c r="R8" s="233" t="s">
        <v>39</v>
      </c>
      <c r="S8" s="234"/>
      <c r="T8" s="235"/>
      <c r="U8" s="238" t="s">
        <v>19</v>
      </c>
      <c r="V8" s="257" t="s">
        <v>54</v>
      </c>
      <c r="W8" s="224" t="s">
        <v>55</v>
      </c>
      <c r="X8" s="224" t="s">
        <v>56</v>
      </c>
      <c r="Y8" s="224" t="s">
        <v>57</v>
      </c>
      <c r="Z8" s="224" t="s">
        <v>58</v>
      </c>
      <c r="AA8" s="224" t="s">
        <v>59</v>
      </c>
      <c r="AB8" s="224"/>
      <c r="AC8" s="224"/>
      <c r="AD8" s="224"/>
      <c r="AE8" s="224"/>
      <c r="AF8" s="224"/>
      <c r="AG8" s="224"/>
      <c r="AH8" s="224"/>
      <c r="AI8" s="224"/>
      <c r="AJ8" s="236" t="s">
        <v>60</v>
      </c>
      <c r="AK8" s="238" t="s">
        <v>19</v>
      </c>
      <c r="AL8" s="226" t="s">
        <v>61</v>
      </c>
      <c r="AM8" s="222" t="s">
        <v>62</v>
      </c>
      <c r="AN8" s="222"/>
      <c r="AO8" s="222"/>
      <c r="AP8" s="222"/>
      <c r="AQ8" s="228" t="s">
        <v>63</v>
      </c>
    </row>
    <row r="9" spans="1:43" ht="69.95" customHeight="1" thickBot="1" x14ac:dyDescent="0.3">
      <c r="A9" s="244"/>
      <c r="B9" s="246"/>
      <c r="C9" s="248"/>
      <c r="D9" s="250"/>
      <c r="E9" s="239"/>
      <c r="F9" s="256"/>
      <c r="G9" s="252"/>
      <c r="H9" s="254"/>
      <c r="I9" s="140" t="s">
        <v>24</v>
      </c>
      <c r="J9" s="37" t="s">
        <v>25</v>
      </c>
      <c r="K9" s="185" t="s">
        <v>139</v>
      </c>
      <c r="L9" s="142" t="s">
        <v>24</v>
      </c>
      <c r="M9" s="37" t="s">
        <v>25</v>
      </c>
      <c r="N9" s="185" t="s">
        <v>139</v>
      </c>
      <c r="O9" s="140" t="s">
        <v>24</v>
      </c>
      <c r="P9" s="37" t="s">
        <v>25</v>
      </c>
      <c r="Q9" s="185" t="s">
        <v>139</v>
      </c>
      <c r="R9" s="140" t="s">
        <v>24</v>
      </c>
      <c r="S9" s="37" t="s">
        <v>25</v>
      </c>
      <c r="T9" s="185" t="s">
        <v>139</v>
      </c>
      <c r="U9" s="239"/>
      <c r="V9" s="258"/>
      <c r="W9" s="225"/>
      <c r="X9" s="225"/>
      <c r="Y9" s="225"/>
      <c r="Z9" s="225"/>
      <c r="AA9" s="225"/>
      <c r="AB9" s="225"/>
      <c r="AC9" s="225"/>
      <c r="AD9" s="225"/>
      <c r="AE9" s="225"/>
      <c r="AF9" s="225"/>
      <c r="AG9" s="225"/>
      <c r="AH9" s="225"/>
      <c r="AI9" s="225"/>
      <c r="AJ9" s="237"/>
      <c r="AK9" s="239"/>
      <c r="AL9" s="227"/>
      <c r="AM9" s="223"/>
      <c r="AN9" s="223"/>
      <c r="AO9" s="223"/>
      <c r="AP9" s="223"/>
      <c r="AQ9" s="229"/>
    </row>
    <row r="10" spans="1:43" ht="21" customHeight="1" x14ac:dyDescent="0.25">
      <c r="A10" s="38" t="s">
        <v>6</v>
      </c>
      <c r="B10" s="39">
        <f>Januar!C41</f>
        <v>0</v>
      </c>
      <c r="C10" s="39">
        <f>Januar!D41</f>
        <v>0</v>
      </c>
      <c r="D10" s="170">
        <f>Januar!E41</f>
        <v>0</v>
      </c>
      <c r="E10" s="41">
        <f>SUM(B10:D10)</f>
        <v>0</v>
      </c>
      <c r="F10" s="201">
        <f>Januar!G41</f>
        <v>0</v>
      </c>
      <c r="G10" s="201">
        <f>Januar!H41</f>
        <v>0</v>
      </c>
      <c r="H10" s="201">
        <f>Januar!I41</f>
        <v>0</v>
      </c>
      <c r="I10" s="203">
        <f>Januar!J41</f>
        <v>0</v>
      </c>
      <c r="J10" s="204">
        <f>Januar!K41</f>
        <v>0</v>
      </c>
      <c r="K10" s="205">
        <f>Januar!L41</f>
        <v>0</v>
      </c>
      <c r="L10" s="203">
        <f>Januar!M41</f>
        <v>0</v>
      </c>
      <c r="M10" s="204">
        <f>Januar!N41</f>
        <v>0</v>
      </c>
      <c r="N10" s="205">
        <f>Januar!O41</f>
        <v>0</v>
      </c>
      <c r="O10" s="203">
        <f>Januar!P41</f>
        <v>0</v>
      </c>
      <c r="P10" s="204">
        <f>Januar!Q41</f>
        <v>0</v>
      </c>
      <c r="Q10" s="205">
        <f>Januar!R41</f>
        <v>0</v>
      </c>
      <c r="R10" s="203">
        <f>Januar!S41</f>
        <v>0</v>
      </c>
      <c r="S10" s="204">
        <f>Januar!T41</f>
        <v>0</v>
      </c>
      <c r="T10" s="205">
        <f>Januar!U41</f>
        <v>0</v>
      </c>
      <c r="U10" s="41">
        <f t="shared" ref="U10" si="0">SUM(F10:T10)</f>
        <v>0</v>
      </c>
      <c r="V10" s="40">
        <f>Januar!W41</f>
        <v>0</v>
      </c>
      <c r="W10" s="40">
        <f>Januar!X41</f>
        <v>0</v>
      </c>
      <c r="X10" s="40">
        <f>Januar!Y41</f>
        <v>0</v>
      </c>
      <c r="Y10" s="40">
        <f>Januar!Z41</f>
        <v>0</v>
      </c>
      <c r="Z10" s="40">
        <f>Januar!AA41</f>
        <v>0</v>
      </c>
      <c r="AA10" s="40">
        <f>Januar!AB41</f>
        <v>0</v>
      </c>
      <c r="AB10" s="40">
        <f>Januar!AC41</f>
        <v>0</v>
      </c>
      <c r="AC10" s="40">
        <f>Januar!AD41</f>
        <v>0</v>
      </c>
      <c r="AD10" s="40">
        <f>Januar!AE41</f>
        <v>0</v>
      </c>
      <c r="AE10" s="40">
        <f>Januar!AF41</f>
        <v>0</v>
      </c>
      <c r="AF10" s="40">
        <f>Januar!AG41</f>
        <v>0</v>
      </c>
      <c r="AG10" s="40">
        <f>Januar!AH41</f>
        <v>0</v>
      </c>
      <c r="AH10" s="40">
        <f>Januar!AI41</f>
        <v>0</v>
      </c>
      <c r="AI10" s="40">
        <f>Januar!AJ41</f>
        <v>0</v>
      </c>
      <c r="AJ10" s="202">
        <f>Januar!AK41</f>
        <v>0</v>
      </c>
      <c r="AK10" s="41">
        <f>SUM(V10:AJ10)</f>
        <v>0</v>
      </c>
      <c r="AL10" s="203">
        <f>Januar!AM41</f>
        <v>0</v>
      </c>
      <c r="AM10" s="204">
        <f>Januar!AN41</f>
        <v>0</v>
      </c>
      <c r="AN10" s="204">
        <f>Januar!AO41</f>
        <v>0</v>
      </c>
      <c r="AO10" s="204">
        <f>Januar!AP41</f>
        <v>0</v>
      </c>
      <c r="AP10" s="204">
        <f>Januar!AQ41</f>
        <v>0</v>
      </c>
      <c r="AQ10" s="42">
        <f>Januar!AR41</f>
        <v>0</v>
      </c>
    </row>
    <row r="11" spans="1:43" ht="21" customHeight="1" x14ac:dyDescent="0.25">
      <c r="A11" s="43" t="s">
        <v>7</v>
      </c>
      <c r="B11" s="39">
        <f>Februar!C39</f>
        <v>0</v>
      </c>
      <c r="C11" s="39">
        <f>Februar!D39</f>
        <v>0</v>
      </c>
      <c r="D11" s="170">
        <f>Februar!E39</f>
        <v>0</v>
      </c>
      <c r="E11" s="171">
        <f>Februar!F39</f>
        <v>0</v>
      </c>
      <c r="F11" s="173">
        <f>Februar!G39</f>
        <v>0</v>
      </c>
      <c r="G11" s="173">
        <f>Februar!H39</f>
        <v>0</v>
      </c>
      <c r="H11" s="173">
        <f>Februar!I39</f>
        <v>0</v>
      </c>
      <c r="I11" s="175">
        <f>Februar!J39</f>
        <v>0</v>
      </c>
      <c r="J11" s="39">
        <f>Februar!K39</f>
        <v>0</v>
      </c>
      <c r="K11" s="176">
        <f>Februar!L39</f>
        <v>0</v>
      </c>
      <c r="L11" s="175">
        <f>Februar!M39</f>
        <v>0</v>
      </c>
      <c r="M11" s="39">
        <f>Februar!N39</f>
        <v>0</v>
      </c>
      <c r="N11" s="176">
        <f>Februar!O39</f>
        <v>0</v>
      </c>
      <c r="O11" s="175">
        <f>Februar!P39</f>
        <v>0</v>
      </c>
      <c r="P11" s="39">
        <f>Februar!Q39</f>
        <v>0</v>
      </c>
      <c r="Q11" s="176">
        <f>Februar!R39</f>
        <v>0</v>
      </c>
      <c r="R11" s="175">
        <f>Februar!S39</f>
        <v>0</v>
      </c>
      <c r="S11" s="39">
        <f>Februar!T39</f>
        <v>0</v>
      </c>
      <c r="T11" s="176">
        <f>Februar!U39</f>
        <v>0</v>
      </c>
      <c r="U11" s="171">
        <f>Februar!V39</f>
        <v>0</v>
      </c>
      <c r="V11" s="39">
        <f>Februar!W39</f>
        <v>0</v>
      </c>
      <c r="W11" s="39">
        <f>Februar!X39</f>
        <v>0</v>
      </c>
      <c r="X11" s="39">
        <f>Februar!Y39</f>
        <v>0</v>
      </c>
      <c r="Y11" s="39">
        <f>Februar!Z39</f>
        <v>0</v>
      </c>
      <c r="Z11" s="39">
        <f>Februar!AA39</f>
        <v>0</v>
      </c>
      <c r="AA11" s="39">
        <f>Februar!AB39</f>
        <v>0</v>
      </c>
      <c r="AB11" s="39">
        <f>Februar!AC39</f>
        <v>0</v>
      </c>
      <c r="AC11" s="39">
        <f>Februar!AD39</f>
        <v>0</v>
      </c>
      <c r="AD11" s="39">
        <f>Februar!AE39</f>
        <v>0</v>
      </c>
      <c r="AE11" s="39">
        <f>Februar!AF39</f>
        <v>0</v>
      </c>
      <c r="AF11" s="39">
        <f>Februar!AG39</f>
        <v>0</v>
      </c>
      <c r="AG11" s="39">
        <f>Februar!AH39</f>
        <v>0</v>
      </c>
      <c r="AH11" s="39">
        <f>Februar!AI39</f>
        <v>0</v>
      </c>
      <c r="AI11" s="39">
        <f>Februar!AJ39</f>
        <v>0</v>
      </c>
      <c r="AJ11" s="170">
        <f>Februar!AK39</f>
        <v>0</v>
      </c>
      <c r="AK11" s="171">
        <f>Februar!AL39</f>
        <v>0</v>
      </c>
      <c r="AL11" s="175">
        <f>Februar!AM39</f>
        <v>0</v>
      </c>
      <c r="AM11" s="39">
        <f>Februar!AN39</f>
        <v>0</v>
      </c>
      <c r="AN11" s="39">
        <f>Februar!AO39</f>
        <v>0</v>
      </c>
      <c r="AO11" s="39">
        <f>Februar!AP39</f>
        <v>0</v>
      </c>
      <c r="AP11" s="39">
        <f>Februar!AQ39</f>
        <v>0</v>
      </c>
      <c r="AQ11" s="176">
        <f>Februar!AR39</f>
        <v>0</v>
      </c>
    </row>
    <row r="12" spans="1:43" ht="21" customHeight="1" x14ac:dyDescent="0.25">
      <c r="A12" s="44" t="s">
        <v>8</v>
      </c>
      <c r="B12" s="39">
        <f>März!C41</f>
        <v>0</v>
      </c>
      <c r="C12" s="39">
        <f>März!D41</f>
        <v>0</v>
      </c>
      <c r="D12" s="170">
        <f>März!E41</f>
        <v>0</v>
      </c>
      <c r="E12" s="171">
        <f>März!F41</f>
        <v>0</v>
      </c>
      <c r="F12" s="173">
        <f>März!G41</f>
        <v>0</v>
      </c>
      <c r="G12" s="173">
        <f>März!H41</f>
        <v>0</v>
      </c>
      <c r="H12" s="173">
        <f>März!I41</f>
        <v>0</v>
      </c>
      <c r="I12" s="175">
        <f>März!J41</f>
        <v>0</v>
      </c>
      <c r="J12" s="39">
        <f>März!K41</f>
        <v>0</v>
      </c>
      <c r="K12" s="176">
        <f>März!L41</f>
        <v>0</v>
      </c>
      <c r="L12" s="175">
        <f>März!M41</f>
        <v>0</v>
      </c>
      <c r="M12" s="39">
        <f>März!N41</f>
        <v>0</v>
      </c>
      <c r="N12" s="176">
        <f>März!O41</f>
        <v>0</v>
      </c>
      <c r="O12" s="175">
        <f>März!P41</f>
        <v>0</v>
      </c>
      <c r="P12" s="39">
        <f>März!Q41</f>
        <v>0</v>
      </c>
      <c r="Q12" s="176">
        <f>März!R41</f>
        <v>0</v>
      </c>
      <c r="R12" s="175">
        <f>März!S41</f>
        <v>0</v>
      </c>
      <c r="S12" s="39">
        <f>März!T41</f>
        <v>0</v>
      </c>
      <c r="T12" s="176">
        <f>März!U41</f>
        <v>0</v>
      </c>
      <c r="U12" s="171">
        <f>März!V41</f>
        <v>0</v>
      </c>
      <c r="V12" s="39">
        <f>März!W41</f>
        <v>0</v>
      </c>
      <c r="W12" s="39">
        <f>März!X41</f>
        <v>0</v>
      </c>
      <c r="X12" s="39">
        <f>März!Y41</f>
        <v>0</v>
      </c>
      <c r="Y12" s="39">
        <f>März!Z41</f>
        <v>0</v>
      </c>
      <c r="Z12" s="39">
        <f>März!AA41</f>
        <v>0</v>
      </c>
      <c r="AA12" s="39">
        <f>März!AB41</f>
        <v>0</v>
      </c>
      <c r="AB12" s="39">
        <f>März!AC41</f>
        <v>0</v>
      </c>
      <c r="AC12" s="39">
        <f>März!AD41</f>
        <v>0</v>
      </c>
      <c r="AD12" s="39">
        <f>März!AE41</f>
        <v>0</v>
      </c>
      <c r="AE12" s="39">
        <f>März!AF41</f>
        <v>0</v>
      </c>
      <c r="AF12" s="39">
        <f>März!AG41</f>
        <v>0</v>
      </c>
      <c r="AG12" s="39">
        <f>März!AH41</f>
        <v>0</v>
      </c>
      <c r="AH12" s="39">
        <f>März!AI41</f>
        <v>0</v>
      </c>
      <c r="AI12" s="39">
        <f>März!AJ41</f>
        <v>0</v>
      </c>
      <c r="AJ12" s="170">
        <f>März!AK41</f>
        <v>0</v>
      </c>
      <c r="AK12" s="171">
        <f>März!AL41</f>
        <v>0</v>
      </c>
      <c r="AL12" s="175">
        <f>März!AM41</f>
        <v>0</v>
      </c>
      <c r="AM12" s="39">
        <f>März!AN41</f>
        <v>0</v>
      </c>
      <c r="AN12" s="39">
        <f>März!AO41</f>
        <v>0</v>
      </c>
      <c r="AO12" s="39">
        <f>März!AP41</f>
        <v>0</v>
      </c>
      <c r="AP12" s="39">
        <f>März!AQ41</f>
        <v>0</v>
      </c>
      <c r="AQ12" s="176">
        <f>März!AR41</f>
        <v>0</v>
      </c>
    </row>
    <row r="13" spans="1:43" ht="21" customHeight="1" x14ac:dyDescent="0.25">
      <c r="A13" s="43" t="s">
        <v>9</v>
      </c>
      <c r="B13" s="39">
        <f>April!C40</f>
        <v>0</v>
      </c>
      <c r="C13" s="39">
        <f>April!D40</f>
        <v>0</v>
      </c>
      <c r="D13" s="170">
        <f>April!E40</f>
        <v>0</v>
      </c>
      <c r="E13" s="171">
        <f>April!F40</f>
        <v>0</v>
      </c>
      <c r="F13" s="173">
        <f>April!G40</f>
        <v>0</v>
      </c>
      <c r="G13" s="173">
        <f>April!H40</f>
        <v>0</v>
      </c>
      <c r="H13" s="173">
        <f>April!I40</f>
        <v>0</v>
      </c>
      <c r="I13" s="175">
        <f>April!J40</f>
        <v>0</v>
      </c>
      <c r="J13" s="39">
        <f>April!K40</f>
        <v>0</v>
      </c>
      <c r="K13" s="176">
        <f>April!L40</f>
        <v>0</v>
      </c>
      <c r="L13" s="175">
        <f>April!M40</f>
        <v>0</v>
      </c>
      <c r="M13" s="39">
        <f>April!N40</f>
        <v>0</v>
      </c>
      <c r="N13" s="176">
        <f>April!O40</f>
        <v>0</v>
      </c>
      <c r="O13" s="175">
        <f>April!P40</f>
        <v>0</v>
      </c>
      <c r="P13" s="39">
        <f>April!Q40</f>
        <v>0</v>
      </c>
      <c r="Q13" s="176">
        <f>April!R40</f>
        <v>0</v>
      </c>
      <c r="R13" s="175">
        <f>April!S40</f>
        <v>0</v>
      </c>
      <c r="S13" s="39">
        <f>April!T40</f>
        <v>0</v>
      </c>
      <c r="T13" s="176">
        <f>April!U40</f>
        <v>0</v>
      </c>
      <c r="U13" s="171">
        <f>April!V40</f>
        <v>0</v>
      </c>
      <c r="V13" s="39">
        <f>April!W40</f>
        <v>0</v>
      </c>
      <c r="W13" s="39">
        <f>April!X40</f>
        <v>0</v>
      </c>
      <c r="X13" s="39">
        <f>April!Y40</f>
        <v>0</v>
      </c>
      <c r="Y13" s="39">
        <f>April!Z40</f>
        <v>0</v>
      </c>
      <c r="Z13" s="39">
        <f>April!AA40</f>
        <v>0</v>
      </c>
      <c r="AA13" s="39">
        <f>April!AB40</f>
        <v>0</v>
      </c>
      <c r="AB13" s="39">
        <f>April!AC40</f>
        <v>0</v>
      </c>
      <c r="AC13" s="39">
        <f>April!AD40</f>
        <v>0</v>
      </c>
      <c r="AD13" s="39">
        <f>April!AE40</f>
        <v>0</v>
      </c>
      <c r="AE13" s="39">
        <f>April!AF40</f>
        <v>0</v>
      </c>
      <c r="AF13" s="39">
        <f>April!AG40</f>
        <v>0</v>
      </c>
      <c r="AG13" s="39">
        <f>April!AH40</f>
        <v>0</v>
      </c>
      <c r="AH13" s="39">
        <f>April!AI40</f>
        <v>0</v>
      </c>
      <c r="AI13" s="39">
        <f>April!AJ40</f>
        <v>0</v>
      </c>
      <c r="AJ13" s="170">
        <f>April!AK40</f>
        <v>0</v>
      </c>
      <c r="AK13" s="171">
        <f>April!AL40</f>
        <v>0</v>
      </c>
      <c r="AL13" s="175">
        <f>April!AM40</f>
        <v>0</v>
      </c>
      <c r="AM13" s="39">
        <f>April!AN40</f>
        <v>0</v>
      </c>
      <c r="AN13" s="39">
        <f>April!AO40</f>
        <v>0</v>
      </c>
      <c r="AO13" s="39">
        <f>April!AP40</f>
        <v>0</v>
      </c>
      <c r="AP13" s="39">
        <f>April!AQ40</f>
        <v>0</v>
      </c>
      <c r="AQ13" s="176">
        <f>April!AR40</f>
        <v>0</v>
      </c>
    </row>
    <row r="14" spans="1:43" ht="21" customHeight="1" x14ac:dyDescent="0.25">
      <c r="A14" s="43" t="s">
        <v>10</v>
      </c>
      <c r="B14" s="39">
        <f>Mai!C41</f>
        <v>0</v>
      </c>
      <c r="C14" s="39">
        <f>Mai!D41</f>
        <v>0</v>
      </c>
      <c r="D14" s="170">
        <f>Mai!E41</f>
        <v>0</v>
      </c>
      <c r="E14" s="171">
        <f>Mai!F41</f>
        <v>0</v>
      </c>
      <c r="F14" s="173">
        <f>Mai!G41</f>
        <v>0</v>
      </c>
      <c r="G14" s="173">
        <f>Mai!H41</f>
        <v>0</v>
      </c>
      <c r="H14" s="173">
        <f>Mai!I41</f>
        <v>0</v>
      </c>
      <c r="I14" s="175">
        <f>Mai!J41</f>
        <v>0</v>
      </c>
      <c r="J14" s="39">
        <f>Mai!K41</f>
        <v>0</v>
      </c>
      <c r="K14" s="176">
        <f>Mai!L41</f>
        <v>0</v>
      </c>
      <c r="L14" s="175">
        <f>Mai!M41</f>
        <v>0</v>
      </c>
      <c r="M14" s="39">
        <f>Mai!N41</f>
        <v>0</v>
      </c>
      <c r="N14" s="176">
        <f>Mai!O41</f>
        <v>0</v>
      </c>
      <c r="O14" s="175">
        <f>Mai!P41</f>
        <v>0</v>
      </c>
      <c r="P14" s="39">
        <f>Mai!Q41</f>
        <v>0</v>
      </c>
      <c r="Q14" s="176">
        <f>Mai!R41</f>
        <v>0</v>
      </c>
      <c r="R14" s="175">
        <f>Mai!S41</f>
        <v>0</v>
      </c>
      <c r="S14" s="39">
        <f>Mai!T41</f>
        <v>0</v>
      </c>
      <c r="T14" s="176">
        <f>Mai!U41</f>
        <v>0</v>
      </c>
      <c r="U14" s="171">
        <f>Mai!V41</f>
        <v>0</v>
      </c>
      <c r="V14" s="39">
        <f>Mai!W41</f>
        <v>0</v>
      </c>
      <c r="W14" s="39">
        <f>Mai!X41</f>
        <v>0</v>
      </c>
      <c r="X14" s="39">
        <f>Mai!Y41</f>
        <v>0</v>
      </c>
      <c r="Y14" s="39">
        <f>Mai!Z41</f>
        <v>0</v>
      </c>
      <c r="Z14" s="39">
        <f>Mai!AA41</f>
        <v>0</v>
      </c>
      <c r="AA14" s="39">
        <f>Mai!AB41</f>
        <v>0</v>
      </c>
      <c r="AB14" s="39">
        <f>Mai!AC41</f>
        <v>0</v>
      </c>
      <c r="AC14" s="39">
        <f>Mai!AD41</f>
        <v>0</v>
      </c>
      <c r="AD14" s="39">
        <f>Mai!AE41</f>
        <v>0</v>
      </c>
      <c r="AE14" s="39">
        <f>Mai!AF41</f>
        <v>0</v>
      </c>
      <c r="AF14" s="39">
        <f>Mai!AG41</f>
        <v>0</v>
      </c>
      <c r="AG14" s="39">
        <f>Mai!AH41</f>
        <v>0</v>
      </c>
      <c r="AH14" s="39">
        <f>Mai!AI41</f>
        <v>0</v>
      </c>
      <c r="AI14" s="39">
        <f>Mai!AJ41</f>
        <v>0</v>
      </c>
      <c r="AJ14" s="170">
        <f>Mai!AK41</f>
        <v>0</v>
      </c>
      <c r="AK14" s="171">
        <f>Mai!AL41</f>
        <v>0</v>
      </c>
      <c r="AL14" s="175">
        <f>Mai!AM41</f>
        <v>0</v>
      </c>
      <c r="AM14" s="39">
        <f>Mai!AN41</f>
        <v>0</v>
      </c>
      <c r="AN14" s="39">
        <f>Mai!AO41</f>
        <v>0</v>
      </c>
      <c r="AO14" s="39">
        <f>Mai!AP41</f>
        <v>0</v>
      </c>
      <c r="AP14" s="39">
        <f>Mai!AQ41</f>
        <v>0</v>
      </c>
      <c r="AQ14" s="176">
        <f>Mai!AR41</f>
        <v>0</v>
      </c>
    </row>
    <row r="15" spans="1:43" ht="21" customHeight="1" x14ac:dyDescent="0.25">
      <c r="A15" s="43" t="s">
        <v>11</v>
      </c>
      <c r="B15" s="39">
        <f>Juni!C40</f>
        <v>0</v>
      </c>
      <c r="C15" s="39">
        <f>Juni!D40</f>
        <v>0</v>
      </c>
      <c r="D15" s="170">
        <f>Juni!E40</f>
        <v>0</v>
      </c>
      <c r="E15" s="171">
        <f>Juni!F40</f>
        <v>0</v>
      </c>
      <c r="F15" s="173">
        <f>Juni!G40</f>
        <v>0</v>
      </c>
      <c r="G15" s="173">
        <f>Juni!H40</f>
        <v>0</v>
      </c>
      <c r="H15" s="173">
        <f>Juni!I40</f>
        <v>0</v>
      </c>
      <c r="I15" s="175">
        <f>Juni!J40</f>
        <v>0</v>
      </c>
      <c r="J15" s="39">
        <f>Juni!K40</f>
        <v>0</v>
      </c>
      <c r="K15" s="176">
        <f>Juni!L40</f>
        <v>0</v>
      </c>
      <c r="L15" s="175">
        <f>Juni!M40</f>
        <v>0</v>
      </c>
      <c r="M15" s="39">
        <f>Juni!N40</f>
        <v>0</v>
      </c>
      <c r="N15" s="176">
        <f>Juni!O40</f>
        <v>0</v>
      </c>
      <c r="O15" s="175">
        <f>Juni!P40</f>
        <v>0</v>
      </c>
      <c r="P15" s="39">
        <f>Juni!Q40</f>
        <v>0</v>
      </c>
      <c r="Q15" s="176">
        <f>Juni!R40</f>
        <v>0</v>
      </c>
      <c r="R15" s="175">
        <f>Juni!S40</f>
        <v>0</v>
      </c>
      <c r="S15" s="39">
        <f>Juni!T40</f>
        <v>0</v>
      </c>
      <c r="T15" s="176">
        <f>Juni!U40</f>
        <v>0</v>
      </c>
      <c r="U15" s="171">
        <f>Juni!V40</f>
        <v>0</v>
      </c>
      <c r="V15" s="39">
        <f>Juni!W40</f>
        <v>0</v>
      </c>
      <c r="W15" s="39">
        <f>Juni!X40</f>
        <v>0</v>
      </c>
      <c r="X15" s="39">
        <f>Juni!Y40</f>
        <v>0</v>
      </c>
      <c r="Y15" s="39">
        <f>Juni!Z40</f>
        <v>0</v>
      </c>
      <c r="Z15" s="39">
        <f>Juni!AA40</f>
        <v>0</v>
      </c>
      <c r="AA15" s="39">
        <f>Juni!AB40</f>
        <v>0</v>
      </c>
      <c r="AB15" s="39">
        <f>Juni!AC40</f>
        <v>0</v>
      </c>
      <c r="AC15" s="39">
        <f>Juni!AD40</f>
        <v>0</v>
      </c>
      <c r="AD15" s="39">
        <f>Juni!AE40</f>
        <v>0</v>
      </c>
      <c r="AE15" s="39">
        <f>Juni!AF40</f>
        <v>0</v>
      </c>
      <c r="AF15" s="39">
        <f>Juni!AG40</f>
        <v>0</v>
      </c>
      <c r="AG15" s="39">
        <f>Juni!AH40</f>
        <v>0</v>
      </c>
      <c r="AH15" s="39">
        <f>Juni!AI40</f>
        <v>0</v>
      </c>
      <c r="AI15" s="39">
        <f>Juni!AJ40</f>
        <v>0</v>
      </c>
      <c r="AJ15" s="170">
        <f>Juni!AK40</f>
        <v>0</v>
      </c>
      <c r="AK15" s="171">
        <f>Juni!AL40</f>
        <v>0</v>
      </c>
      <c r="AL15" s="175">
        <f>Juni!AM40</f>
        <v>0</v>
      </c>
      <c r="AM15" s="39">
        <f>Juni!AN40</f>
        <v>0</v>
      </c>
      <c r="AN15" s="39">
        <f>Juni!AO40</f>
        <v>0</v>
      </c>
      <c r="AO15" s="39">
        <f>Juni!AP40</f>
        <v>0</v>
      </c>
      <c r="AP15" s="39">
        <f>Juni!AQ40</f>
        <v>0</v>
      </c>
      <c r="AQ15" s="176">
        <f>Juni!AR40</f>
        <v>0</v>
      </c>
    </row>
    <row r="16" spans="1:43" ht="21" customHeight="1" x14ac:dyDescent="0.25">
      <c r="A16" s="43" t="s">
        <v>12</v>
      </c>
      <c r="B16" s="39">
        <f>Juli!C41</f>
        <v>0</v>
      </c>
      <c r="C16" s="39">
        <f>Juli!D41</f>
        <v>0</v>
      </c>
      <c r="D16" s="170">
        <f>Juli!E41</f>
        <v>0</v>
      </c>
      <c r="E16" s="171">
        <f>Juli!F41</f>
        <v>0</v>
      </c>
      <c r="F16" s="173">
        <f>Juli!G41</f>
        <v>0</v>
      </c>
      <c r="G16" s="173">
        <f>Juli!H41</f>
        <v>0</v>
      </c>
      <c r="H16" s="173">
        <f>Juli!I41</f>
        <v>0</v>
      </c>
      <c r="I16" s="175">
        <f>Juli!J41</f>
        <v>0</v>
      </c>
      <c r="J16" s="39">
        <f>Juli!K41</f>
        <v>0</v>
      </c>
      <c r="K16" s="176">
        <f>Juli!L41</f>
        <v>0</v>
      </c>
      <c r="L16" s="175">
        <f>Juli!M41</f>
        <v>0</v>
      </c>
      <c r="M16" s="39">
        <f>Juli!N41</f>
        <v>0</v>
      </c>
      <c r="N16" s="176">
        <f>Juli!O41</f>
        <v>0</v>
      </c>
      <c r="O16" s="175">
        <f>Juli!P41</f>
        <v>0</v>
      </c>
      <c r="P16" s="39">
        <f>Juli!Q41</f>
        <v>0</v>
      </c>
      <c r="Q16" s="176">
        <f>Juli!R41</f>
        <v>0</v>
      </c>
      <c r="R16" s="175">
        <f>Juli!S41</f>
        <v>0</v>
      </c>
      <c r="S16" s="39">
        <f>Juli!T41</f>
        <v>0</v>
      </c>
      <c r="T16" s="176">
        <f>Juli!U41</f>
        <v>0</v>
      </c>
      <c r="U16" s="171">
        <f>Juli!V41</f>
        <v>0</v>
      </c>
      <c r="V16" s="39">
        <f>Juli!W41</f>
        <v>0</v>
      </c>
      <c r="W16" s="39">
        <f>Juli!X41</f>
        <v>0</v>
      </c>
      <c r="X16" s="39">
        <f>Juli!Y41</f>
        <v>0</v>
      </c>
      <c r="Y16" s="39">
        <f>Juli!Z41</f>
        <v>0</v>
      </c>
      <c r="Z16" s="39">
        <f>Juli!AA41</f>
        <v>0</v>
      </c>
      <c r="AA16" s="39">
        <f>Juli!AB41</f>
        <v>0</v>
      </c>
      <c r="AB16" s="39">
        <f>Juli!AC41</f>
        <v>0</v>
      </c>
      <c r="AC16" s="39">
        <f>Juli!AD41</f>
        <v>0</v>
      </c>
      <c r="AD16" s="39">
        <f>Juli!AE41</f>
        <v>0</v>
      </c>
      <c r="AE16" s="39">
        <f>Juli!AF41</f>
        <v>0</v>
      </c>
      <c r="AF16" s="39">
        <f>Juli!AG41</f>
        <v>0</v>
      </c>
      <c r="AG16" s="39">
        <f>Juli!AH41</f>
        <v>0</v>
      </c>
      <c r="AH16" s="39">
        <f>Juli!AI41</f>
        <v>0</v>
      </c>
      <c r="AI16" s="39">
        <f>Juli!AJ41</f>
        <v>0</v>
      </c>
      <c r="AJ16" s="170">
        <f>Juli!AK41</f>
        <v>0</v>
      </c>
      <c r="AK16" s="171">
        <f>Juli!AL41</f>
        <v>0</v>
      </c>
      <c r="AL16" s="175">
        <f>Juli!AM41</f>
        <v>0</v>
      </c>
      <c r="AM16" s="39">
        <f>Juli!AN41</f>
        <v>0</v>
      </c>
      <c r="AN16" s="39">
        <f>Juli!AO41</f>
        <v>0</v>
      </c>
      <c r="AO16" s="39">
        <f>Juli!AP41</f>
        <v>0</v>
      </c>
      <c r="AP16" s="39">
        <f>Juli!AQ41</f>
        <v>0</v>
      </c>
      <c r="AQ16" s="176">
        <f>Juli!AR41</f>
        <v>0</v>
      </c>
    </row>
    <row r="17" spans="1:43" ht="21" customHeight="1" x14ac:dyDescent="0.25">
      <c r="A17" s="43" t="s">
        <v>13</v>
      </c>
      <c r="B17" s="39">
        <f>August!C41</f>
        <v>0</v>
      </c>
      <c r="C17" s="39">
        <f>August!D41</f>
        <v>0</v>
      </c>
      <c r="D17" s="170">
        <f>August!E41</f>
        <v>0</v>
      </c>
      <c r="E17" s="171">
        <f>August!F41</f>
        <v>0</v>
      </c>
      <c r="F17" s="173">
        <f>August!G41</f>
        <v>0</v>
      </c>
      <c r="G17" s="173">
        <f>August!H41</f>
        <v>0</v>
      </c>
      <c r="H17" s="173">
        <f>August!I41</f>
        <v>0</v>
      </c>
      <c r="I17" s="175">
        <f>August!J41</f>
        <v>0</v>
      </c>
      <c r="J17" s="39">
        <f>August!K41</f>
        <v>0</v>
      </c>
      <c r="K17" s="176">
        <f>August!L41</f>
        <v>0</v>
      </c>
      <c r="L17" s="175">
        <f>August!M41</f>
        <v>0</v>
      </c>
      <c r="M17" s="39">
        <f>August!N41</f>
        <v>0</v>
      </c>
      <c r="N17" s="176">
        <f>August!O41</f>
        <v>0</v>
      </c>
      <c r="O17" s="175">
        <f>August!P41</f>
        <v>0</v>
      </c>
      <c r="P17" s="39">
        <f>August!Q41</f>
        <v>0</v>
      </c>
      <c r="Q17" s="176">
        <f>August!R41</f>
        <v>0</v>
      </c>
      <c r="R17" s="175">
        <f>August!S41</f>
        <v>0</v>
      </c>
      <c r="S17" s="39">
        <f>August!T41</f>
        <v>0</v>
      </c>
      <c r="T17" s="176">
        <f>August!U41</f>
        <v>0</v>
      </c>
      <c r="U17" s="171">
        <f>August!V41</f>
        <v>0</v>
      </c>
      <c r="V17" s="39">
        <f>August!W41</f>
        <v>0</v>
      </c>
      <c r="W17" s="39">
        <f>August!X41</f>
        <v>0</v>
      </c>
      <c r="X17" s="39">
        <f>August!Y41</f>
        <v>0</v>
      </c>
      <c r="Y17" s="39">
        <f>August!Z41</f>
        <v>0</v>
      </c>
      <c r="Z17" s="39">
        <f>August!AA41</f>
        <v>0</v>
      </c>
      <c r="AA17" s="39">
        <f>August!AB41</f>
        <v>0</v>
      </c>
      <c r="AB17" s="39">
        <f>August!AC41</f>
        <v>0</v>
      </c>
      <c r="AC17" s="39">
        <f>August!AD41</f>
        <v>0</v>
      </c>
      <c r="AD17" s="39">
        <f>August!AE41</f>
        <v>0</v>
      </c>
      <c r="AE17" s="39">
        <f>August!AF41</f>
        <v>0</v>
      </c>
      <c r="AF17" s="39">
        <f>August!AG41</f>
        <v>0</v>
      </c>
      <c r="AG17" s="39">
        <f>August!AH41</f>
        <v>0</v>
      </c>
      <c r="AH17" s="39">
        <f>August!AI41</f>
        <v>0</v>
      </c>
      <c r="AI17" s="39">
        <f>August!AJ41</f>
        <v>0</v>
      </c>
      <c r="AJ17" s="170">
        <f>August!AK41</f>
        <v>0</v>
      </c>
      <c r="AK17" s="171">
        <f>August!AL41</f>
        <v>0</v>
      </c>
      <c r="AL17" s="175">
        <f>August!AM41</f>
        <v>0</v>
      </c>
      <c r="AM17" s="39">
        <f>August!AN41</f>
        <v>0</v>
      </c>
      <c r="AN17" s="39">
        <f>August!AO41</f>
        <v>0</v>
      </c>
      <c r="AO17" s="39">
        <f>August!AP41</f>
        <v>0</v>
      </c>
      <c r="AP17" s="39">
        <f>August!AQ41</f>
        <v>0</v>
      </c>
      <c r="AQ17" s="176">
        <f>August!AR41</f>
        <v>0</v>
      </c>
    </row>
    <row r="18" spans="1:43" ht="21" customHeight="1" x14ac:dyDescent="0.25">
      <c r="A18" s="43" t="s">
        <v>14</v>
      </c>
      <c r="B18" s="39">
        <f>September!C40</f>
        <v>0</v>
      </c>
      <c r="C18" s="39">
        <f>September!D40</f>
        <v>0</v>
      </c>
      <c r="D18" s="170">
        <f>September!E40</f>
        <v>0</v>
      </c>
      <c r="E18" s="171">
        <f>September!F40</f>
        <v>0</v>
      </c>
      <c r="F18" s="173">
        <f>September!G40</f>
        <v>0</v>
      </c>
      <c r="G18" s="173">
        <f>September!H40</f>
        <v>0</v>
      </c>
      <c r="H18" s="173">
        <f>September!I40</f>
        <v>0</v>
      </c>
      <c r="I18" s="175">
        <f>September!J40</f>
        <v>0</v>
      </c>
      <c r="J18" s="39">
        <f>September!K40</f>
        <v>0</v>
      </c>
      <c r="K18" s="176">
        <f>September!L40</f>
        <v>0</v>
      </c>
      <c r="L18" s="175">
        <f>September!M40</f>
        <v>0</v>
      </c>
      <c r="M18" s="39">
        <f>September!N40</f>
        <v>0</v>
      </c>
      <c r="N18" s="176">
        <f>September!O40</f>
        <v>0</v>
      </c>
      <c r="O18" s="175">
        <f>September!P40</f>
        <v>0</v>
      </c>
      <c r="P18" s="39">
        <f>September!Q40</f>
        <v>0</v>
      </c>
      <c r="Q18" s="176">
        <f>September!R40</f>
        <v>0</v>
      </c>
      <c r="R18" s="175">
        <f>September!S40</f>
        <v>0</v>
      </c>
      <c r="S18" s="39">
        <f>September!T40</f>
        <v>0</v>
      </c>
      <c r="T18" s="176">
        <f>September!U40</f>
        <v>0</v>
      </c>
      <c r="U18" s="171">
        <f>September!V40</f>
        <v>0</v>
      </c>
      <c r="V18" s="39">
        <f>September!W40</f>
        <v>0</v>
      </c>
      <c r="W18" s="39">
        <f>September!X40</f>
        <v>0</v>
      </c>
      <c r="X18" s="39">
        <f>September!Y40</f>
        <v>0</v>
      </c>
      <c r="Y18" s="39">
        <f>September!Z40</f>
        <v>0</v>
      </c>
      <c r="Z18" s="39">
        <f>September!AA40</f>
        <v>0</v>
      </c>
      <c r="AA18" s="39">
        <f>September!AB40</f>
        <v>0</v>
      </c>
      <c r="AB18" s="39">
        <f>September!AC40</f>
        <v>0</v>
      </c>
      <c r="AC18" s="39">
        <f>September!AD40</f>
        <v>0</v>
      </c>
      <c r="AD18" s="39">
        <f>September!AE40</f>
        <v>0</v>
      </c>
      <c r="AE18" s="39">
        <f>September!AF40</f>
        <v>0</v>
      </c>
      <c r="AF18" s="39">
        <f>September!AG40</f>
        <v>0</v>
      </c>
      <c r="AG18" s="39">
        <f>September!AH40</f>
        <v>0</v>
      </c>
      <c r="AH18" s="39">
        <f>September!AI40</f>
        <v>0</v>
      </c>
      <c r="AI18" s="39">
        <f>September!AJ40</f>
        <v>0</v>
      </c>
      <c r="AJ18" s="170">
        <f>September!AK40</f>
        <v>0</v>
      </c>
      <c r="AK18" s="171">
        <f>September!AL40</f>
        <v>0</v>
      </c>
      <c r="AL18" s="175">
        <f>September!AM40</f>
        <v>0</v>
      </c>
      <c r="AM18" s="39">
        <f>September!AN40</f>
        <v>0</v>
      </c>
      <c r="AN18" s="39">
        <f>September!AO40</f>
        <v>0</v>
      </c>
      <c r="AO18" s="39">
        <f>September!AP40</f>
        <v>0</v>
      </c>
      <c r="AP18" s="39">
        <f>September!AQ40</f>
        <v>0</v>
      </c>
      <c r="AQ18" s="176">
        <f>September!AR40</f>
        <v>0</v>
      </c>
    </row>
    <row r="19" spans="1:43" ht="21" customHeight="1" x14ac:dyDescent="0.25">
      <c r="A19" s="43" t="s">
        <v>15</v>
      </c>
      <c r="B19" s="39">
        <f>Oktober!C41</f>
        <v>0</v>
      </c>
      <c r="C19" s="39">
        <f>Oktober!D41</f>
        <v>0</v>
      </c>
      <c r="D19" s="170">
        <f>Oktober!E41</f>
        <v>0</v>
      </c>
      <c r="E19" s="171">
        <f>Oktober!F41</f>
        <v>0</v>
      </c>
      <c r="F19" s="173">
        <f>Oktober!G41</f>
        <v>0</v>
      </c>
      <c r="G19" s="173">
        <f>Oktober!H41</f>
        <v>0</v>
      </c>
      <c r="H19" s="173">
        <f>Oktober!I41</f>
        <v>0</v>
      </c>
      <c r="I19" s="175">
        <f>Oktober!J41</f>
        <v>0</v>
      </c>
      <c r="J19" s="39">
        <f>Oktober!K41</f>
        <v>0</v>
      </c>
      <c r="K19" s="176">
        <f>Oktober!L41</f>
        <v>0</v>
      </c>
      <c r="L19" s="175">
        <f>Oktober!M41</f>
        <v>0</v>
      </c>
      <c r="M19" s="39">
        <f>Oktober!N41</f>
        <v>0</v>
      </c>
      <c r="N19" s="176">
        <f>Oktober!O41</f>
        <v>0</v>
      </c>
      <c r="O19" s="175">
        <f>Oktober!P41</f>
        <v>0</v>
      </c>
      <c r="P19" s="39">
        <f>Oktober!Q41</f>
        <v>0</v>
      </c>
      <c r="Q19" s="176">
        <f>Oktober!R41</f>
        <v>0</v>
      </c>
      <c r="R19" s="175">
        <f>Oktober!S41</f>
        <v>0</v>
      </c>
      <c r="S19" s="39">
        <f>Oktober!T41</f>
        <v>0</v>
      </c>
      <c r="T19" s="176">
        <f>Oktober!U41</f>
        <v>0</v>
      </c>
      <c r="U19" s="171">
        <f>Oktober!V41</f>
        <v>0</v>
      </c>
      <c r="V19" s="39">
        <f>Oktober!W41</f>
        <v>0</v>
      </c>
      <c r="W19" s="39">
        <f>Oktober!X41</f>
        <v>0</v>
      </c>
      <c r="X19" s="39">
        <f>Oktober!Y41</f>
        <v>0</v>
      </c>
      <c r="Y19" s="39">
        <f>Oktober!Z41</f>
        <v>0</v>
      </c>
      <c r="Z19" s="39">
        <f>Oktober!AA41</f>
        <v>0</v>
      </c>
      <c r="AA19" s="39">
        <f>Oktober!AB41</f>
        <v>0</v>
      </c>
      <c r="AB19" s="39">
        <f>Oktober!AC41</f>
        <v>0</v>
      </c>
      <c r="AC19" s="39">
        <f>Oktober!AD41</f>
        <v>0</v>
      </c>
      <c r="AD19" s="39">
        <f>Oktober!AE41</f>
        <v>0</v>
      </c>
      <c r="AE19" s="39">
        <f>Oktober!AF41</f>
        <v>0</v>
      </c>
      <c r="AF19" s="39">
        <f>Oktober!AG41</f>
        <v>0</v>
      </c>
      <c r="AG19" s="39">
        <f>Oktober!AH41</f>
        <v>0</v>
      </c>
      <c r="AH19" s="39">
        <f>Oktober!AI41</f>
        <v>0</v>
      </c>
      <c r="AI19" s="39">
        <f>Oktober!AJ41</f>
        <v>0</v>
      </c>
      <c r="AJ19" s="170">
        <f>Oktober!AK41</f>
        <v>0</v>
      </c>
      <c r="AK19" s="171">
        <f>Oktober!AL41</f>
        <v>0</v>
      </c>
      <c r="AL19" s="175">
        <f>Oktober!AM41</f>
        <v>0</v>
      </c>
      <c r="AM19" s="39">
        <f>Oktober!AN41</f>
        <v>0</v>
      </c>
      <c r="AN19" s="39">
        <f>Oktober!AO41</f>
        <v>0</v>
      </c>
      <c r="AO19" s="39">
        <f>Oktober!AP41</f>
        <v>0</v>
      </c>
      <c r="AP19" s="39">
        <f>Oktober!AQ41</f>
        <v>0</v>
      </c>
      <c r="AQ19" s="176">
        <f>Oktober!AR41</f>
        <v>0</v>
      </c>
    </row>
    <row r="20" spans="1:43" ht="21" customHeight="1" x14ac:dyDescent="0.25">
      <c r="A20" s="43" t="s">
        <v>16</v>
      </c>
      <c r="B20" s="39">
        <f>November!C40</f>
        <v>0</v>
      </c>
      <c r="C20" s="39">
        <f>November!D40</f>
        <v>0</v>
      </c>
      <c r="D20" s="170">
        <f>November!E40</f>
        <v>0</v>
      </c>
      <c r="E20" s="171">
        <f>November!F40</f>
        <v>0</v>
      </c>
      <c r="F20" s="173">
        <f>November!G40</f>
        <v>0</v>
      </c>
      <c r="G20" s="173">
        <f>November!H40</f>
        <v>0</v>
      </c>
      <c r="H20" s="173">
        <f>November!I40</f>
        <v>0</v>
      </c>
      <c r="I20" s="175">
        <f>November!J40</f>
        <v>0</v>
      </c>
      <c r="J20" s="39">
        <f>November!K40</f>
        <v>0</v>
      </c>
      <c r="K20" s="176">
        <f>November!L40</f>
        <v>0</v>
      </c>
      <c r="L20" s="175">
        <f>November!M40</f>
        <v>0</v>
      </c>
      <c r="M20" s="39">
        <f>November!N40</f>
        <v>0</v>
      </c>
      <c r="N20" s="176">
        <f>November!O40</f>
        <v>0</v>
      </c>
      <c r="O20" s="175">
        <f>November!P40</f>
        <v>0</v>
      </c>
      <c r="P20" s="39">
        <f>November!Q40</f>
        <v>0</v>
      </c>
      <c r="Q20" s="176">
        <f>November!R40</f>
        <v>0</v>
      </c>
      <c r="R20" s="175">
        <f>November!S40</f>
        <v>0</v>
      </c>
      <c r="S20" s="39">
        <f>November!T40</f>
        <v>0</v>
      </c>
      <c r="T20" s="176">
        <f>November!U40</f>
        <v>0</v>
      </c>
      <c r="U20" s="171">
        <f>November!V40</f>
        <v>0</v>
      </c>
      <c r="V20" s="39">
        <f>November!W40</f>
        <v>0</v>
      </c>
      <c r="W20" s="39">
        <f>November!X40</f>
        <v>0</v>
      </c>
      <c r="X20" s="39">
        <f>November!Y40</f>
        <v>0</v>
      </c>
      <c r="Y20" s="39">
        <f>November!Z40</f>
        <v>0</v>
      </c>
      <c r="Z20" s="39">
        <f>November!AA40</f>
        <v>0</v>
      </c>
      <c r="AA20" s="39">
        <f>November!AB40</f>
        <v>0</v>
      </c>
      <c r="AB20" s="39">
        <f>November!AC40</f>
        <v>0</v>
      </c>
      <c r="AC20" s="39">
        <f>November!AD40</f>
        <v>0</v>
      </c>
      <c r="AD20" s="39">
        <f>November!AE40</f>
        <v>0</v>
      </c>
      <c r="AE20" s="39">
        <f>November!AF40</f>
        <v>0</v>
      </c>
      <c r="AF20" s="39">
        <f>November!AG40</f>
        <v>0</v>
      </c>
      <c r="AG20" s="39">
        <f>November!AH40</f>
        <v>0</v>
      </c>
      <c r="AH20" s="39">
        <f>November!AI40</f>
        <v>0</v>
      </c>
      <c r="AI20" s="39">
        <f>November!AJ40</f>
        <v>0</v>
      </c>
      <c r="AJ20" s="170">
        <f>November!AK40</f>
        <v>0</v>
      </c>
      <c r="AK20" s="171">
        <f>November!AL40</f>
        <v>0</v>
      </c>
      <c r="AL20" s="175">
        <f>November!AM40</f>
        <v>0</v>
      </c>
      <c r="AM20" s="39">
        <f>November!AN40</f>
        <v>0</v>
      </c>
      <c r="AN20" s="39">
        <f>November!AO40</f>
        <v>0</v>
      </c>
      <c r="AO20" s="39">
        <f>November!AP40</f>
        <v>0</v>
      </c>
      <c r="AP20" s="39">
        <f>November!AQ40</f>
        <v>0</v>
      </c>
      <c r="AQ20" s="176">
        <f>November!AR40</f>
        <v>0</v>
      </c>
    </row>
    <row r="21" spans="1:43" ht="21" customHeight="1" thickBot="1" x14ac:dyDescent="0.3">
      <c r="A21" s="45" t="s">
        <v>17</v>
      </c>
      <c r="B21" s="39">
        <f>Dezember!C41</f>
        <v>0</v>
      </c>
      <c r="C21" s="39">
        <f>Dezember!D41</f>
        <v>0</v>
      </c>
      <c r="D21" s="170">
        <f>Dezember!E41</f>
        <v>0</v>
      </c>
      <c r="E21" s="172">
        <f>Dezember!F41</f>
        <v>0</v>
      </c>
      <c r="F21" s="174">
        <f>Dezember!G41</f>
        <v>0</v>
      </c>
      <c r="G21" s="174">
        <f>Dezember!H41</f>
        <v>0</v>
      </c>
      <c r="H21" s="174">
        <f>Dezember!I41</f>
        <v>0</v>
      </c>
      <c r="I21" s="206">
        <f>Dezember!J41</f>
        <v>0</v>
      </c>
      <c r="J21" s="207">
        <f>Dezember!K41</f>
        <v>0</v>
      </c>
      <c r="K21" s="200">
        <f>Dezember!L41</f>
        <v>0</v>
      </c>
      <c r="L21" s="206">
        <f>Dezember!M41</f>
        <v>0</v>
      </c>
      <c r="M21" s="207">
        <f>Dezember!N41</f>
        <v>0</v>
      </c>
      <c r="N21" s="200">
        <f>Dezember!O41</f>
        <v>0</v>
      </c>
      <c r="O21" s="206">
        <f>Dezember!P41</f>
        <v>0</v>
      </c>
      <c r="P21" s="207">
        <f>Dezember!Q41</f>
        <v>0</v>
      </c>
      <c r="Q21" s="200">
        <f>Dezember!R41</f>
        <v>0</v>
      </c>
      <c r="R21" s="206">
        <f>Dezember!S41</f>
        <v>0</v>
      </c>
      <c r="S21" s="207">
        <f>Dezember!T41</f>
        <v>0</v>
      </c>
      <c r="T21" s="200">
        <f>Dezember!U41</f>
        <v>0</v>
      </c>
      <c r="U21" s="172">
        <f>Dezember!V41</f>
        <v>0</v>
      </c>
      <c r="V21" s="39">
        <f>Dezember!W41</f>
        <v>0</v>
      </c>
      <c r="W21" s="39">
        <f>Dezember!X41</f>
        <v>0</v>
      </c>
      <c r="X21" s="39">
        <f>Dezember!Y41</f>
        <v>0</v>
      </c>
      <c r="Y21" s="39">
        <f>Dezember!Z41</f>
        <v>0</v>
      </c>
      <c r="Z21" s="39">
        <f>Dezember!AA41</f>
        <v>0</v>
      </c>
      <c r="AA21" s="39">
        <f>Dezember!AB41</f>
        <v>0</v>
      </c>
      <c r="AB21" s="39">
        <f>Dezember!AC41</f>
        <v>0</v>
      </c>
      <c r="AC21" s="39">
        <f>Dezember!AD41</f>
        <v>0</v>
      </c>
      <c r="AD21" s="39">
        <f>Dezember!AE41</f>
        <v>0</v>
      </c>
      <c r="AE21" s="39">
        <f>Dezember!AF41</f>
        <v>0</v>
      </c>
      <c r="AF21" s="39">
        <f>Dezember!AG41</f>
        <v>0</v>
      </c>
      <c r="AG21" s="39">
        <f>Dezember!AH41</f>
        <v>0</v>
      </c>
      <c r="AH21" s="39">
        <f>Dezember!AI41</f>
        <v>0</v>
      </c>
      <c r="AI21" s="39">
        <f>Dezember!AJ41</f>
        <v>0</v>
      </c>
      <c r="AJ21" s="170">
        <f>Dezember!AK41</f>
        <v>0</v>
      </c>
      <c r="AK21" s="172">
        <f>Dezember!AL41</f>
        <v>0</v>
      </c>
      <c r="AL21" s="206">
        <f>Dezember!AM41</f>
        <v>0</v>
      </c>
      <c r="AM21" s="207">
        <f>Dezember!AN41</f>
        <v>0</v>
      </c>
      <c r="AN21" s="207">
        <f>Dezember!AO41</f>
        <v>0</v>
      </c>
      <c r="AO21" s="207">
        <f>Dezember!AP41</f>
        <v>0</v>
      </c>
      <c r="AP21" s="207">
        <f>Dezember!AQ41</f>
        <v>0</v>
      </c>
      <c r="AQ21" s="200">
        <f>Dezember!AR41</f>
        <v>0</v>
      </c>
    </row>
    <row r="22" spans="1:43" ht="21" customHeight="1" thickBot="1" x14ac:dyDescent="0.3">
      <c r="A22" s="46" t="s">
        <v>19</v>
      </c>
      <c r="B22" s="47">
        <f>SUM(B10:B21)</f>
        <v>0</v>
      </c>
      <c r="C22" s="47">
        <f>SUM(C10:C21)</f>
        <v>0</v>
      </c>
      <c r="D22" s="48">
        <f>SUM(D10:D21)</f>
        <v>0</v>
      </c>
      <c r="E22" s="49">
        <f>SUM(E10:E21)</f>
        <v>0</v>
      </c>
      <c r="F22" s="49">
        <f>SUM(F10:F21)</f>
        <v>0</v>
      </c>
      <c r="G22" s="49">
        <f t="shared" ref="G22:T22" si="1">SUM(G10:G21)</f>
        <v>0</v>
      </c>
      <c r="H22" s="48">
        <f t="shared" si="1"/>
        <v>0</v>
      </c>
      <c r="I22" s="50">
        <f t="shared" si="1"/>
        <v>0</v>
      </c>
      <c r="J22" s="47">
        <f t="shared" si="1"/>
        <v>0</v>
      </c>
      <c r="K22" s="141">
        <f t="shared" si="1"/>
        <v>0</v>
      </c>
      <c r="L22" s="50">
        <f t="shared" si="1"/>
        <v>0</v>
      </c>
      <c r="M22" s="47">
        <f t="shared" si="1"/>
        <v>0</v>
      </c>
      <c r="N22" s="141">
        <f t="shared" si="1"/>
        <v>0</v>
      </c>
      <c r="O22" s="50">
        <f t="shared" si="1"/>
        <v>0</v>
      </c>
      <c r="P22" s="47">
        <f t="shared" si="1"/>
        <v>0</v>
      </c>
      <c r="Q22" s="141">
        <f t="shared" si="1"/>
        <v>0</v>
      </c>
      <c r="R22" s="50">
        <f t="shared" si="1"/>
        <v>0</v>
      </c>
      <c r="S22" s="47">
        <f t="shared" si="1"/>
        <v>0</v>
      </c>
      <c r="T22" s="141">
        <f t="shared" si="1"/>
        <v>0</v>
      </c>
      <c r="U22" s="49">
        <f>SUM(U10:U21)</f>
        <v>0</v>
      </c>
      <c r="V22" s="50">
        <f>SUM(V10:V21)</f>
        <v>0</v>
      </c>
      <c r="W22" s="47">
        <f t="shared" ref="W22:AJ22" si="2">SUM(W10:W21)</f>
        <v>0</v>
      </c>
      <c r="X22" s="47">
        <f t="shared" si="2"/>
        <v>0</v>
      </c>
      <c r="Y22" s="47">
        <f t="shared" si="2"/>
        <v>0</v>
      </c>
      <c r="Z22" s="47">
        <f t="shared" si="2"/>
        <v>0</v>
      </c>
      <c r="AA22" s="47">
        <f t="shared" si="2"/>
        <v>0</v>
      </c>
      <c r="AB22" s="47">
        <f t="shared" si="2"/>
        <v>0</v>
      </c>
      <c r="AC22" s="47">
        <f t="shared" si="2"/>
        <v>0</v>
      </c>
      <c r="AD22" s="47">
        <f t="shared" si="2"/>
        <v>0</v>
      </c>
      <c r="AE22" s="47">
        <f t="shared" si="2"/>
        <v>0</v>
      </c>
      <c r="AF22" s="47">
        <f t="shared" si="2"/>
        <v>0</v>
      </c>
      <c r="AG22" s="47">
        <f t="shared" si="2"/>
        <v>0</v>
      </c>
      <c r="AH22" s="47">
        <f t="shared" si="2"/>
        <v>0</v>
      </c>
      <c r="AI22" s="47">
        <f t="shared" si="2"/>
        <v>0</v>
      </c>
      <c r="AJ22" s="141">
        <f t="shared" si="2"/>
        <v>0</v>
      </c>
      <c r="AK22" s="49">
        <f>SUM(AK10:AK21)</f>
        <v>0</v>
      </c>
      <c r="AL22" s="50">
        <f>SUM(AL10:AL21)</f>
        <v>0</v>
      </c>
      <c r="AM22" s="51">
        <f t="shared" ref="AM22:AQ22" si="3">SUM(AM10:AM21)</f>
        <v>0</v>
      </c>
      <c r="AN22" s="51">
        <f t="shared" si="3"/>
        <v>0</v>
      </c>
      <c r="AO22" s="51">
        <f t="shared" si="3"/>
        <v>0</v>
      </c>
      <c r="AP22" s="51">
        <f t="shared" si="3"/>
        <v>0</v>
      </c>
      <c r="AQ22" s="52">
        <f t="shared" si="3"/>
        <v>0</v>
      </c>
    </row>
    <row r="23" spans="1:43" ht="15.75" thickBot="1" x14ac:dyDescent="0.3">
      <c r="A23" s="143" t="s">
        <v>69</v>
      </c>
      <c r="I23" s="259">
        <f>I22+J22+K22</f>
        <v>0</v>
      </c>
      <c r="J23" s="260"/>
      <c r="K23" s="261"/>
      <c r="L23" s="259">
        <f>L22+M22+N22</f>
        <v>0</v>
      </c>
      <c r="M23" s="260"/>
      <c r="N23" s="261"/>
      <c r="O23" s="259">
        <f>O22+P22+Q22</f>
        <v>0</v>
      </c>
      <c r="P23" s="260"/>
      <c r="Q23" s="261"/>
      <c r="R23" s="259">
        <f>R22+S22+T22</f>
        <v>0</v>
      </c>
      <c r="S23" s="260"/>
      <c r="T23" s="261"/>
    </row>
    <row r="38" spans="44:44" x14ac:dyDescent="0.25">
      <c r="AR38" s="53"/>
    </row>
    <row r="39" spans="44:44" x14ac:dyDescent="0.25">
      <c r="AR39" s="53"/>
    </row>
    <row r="40" spans="44:44" ht="18.75" x14ac:dyDescent="0.3">
      <c r="AR40" s="54"/>
    </row>
    <row r="41" spans="44:44" ht="18.75" x14ac:dyDescent="0.3">
      <c r="AR41" s="54"/>
    </row>
    <row r="42" spans="44:44" x14ac:dyDescent="0.25">
      <c r="AR42" s="53"/>
    </row>
    <row r="43" spans="44:44" x14ac:dyDescent="0.25">
      <c r="AR43" s="53"/>
    </row>
    <row r="44" spans="44:44" x14ac:dyDescent="0.25">
      <c r="AR44" s="53"/>
    </row>
    <row r="45" spans="44:44" x14ac:dyDescent="0.25">
      <c r="AR45" s="55"/>
    </row>
    <row r="46" spans="44:44" x14ac:dyDescent="0.25">
      <c r="AR46" s="55"/>
    </row>
    <row r="47" spans="44:44" x14ac:dyDescent="0.25">
      <c r="AR47" s="55"/>
    </row>
    <row r="48" spans="44:44" x14ac:dyDescent="0.25">
      <c r="AR48" s="55"/>
    </row>
    <row r="49" spans="44:44" x14ac:dyDescent="0.25">
      <c r="AR49" s="55"/>
    </row>
    <row r="50" spans="44:44" x14ac:dyDescent="0.25">
      <c r="AR50" s="55"/>
    </row>
    <row r="51" spans="44:44" x14ac:dyDescent="0.25">
      <c r="AR51" s="55"/>
    </row>
    <row r="52" spans="44:44" x14ac:dyDescent="0.25">
      <c r="AR52" s="55"/>
    </row>
    <row r="53" spans="44:44" x14ac:dyDescent="0.25">
      <c r="AR53" s="55"/>
    </row>
    <row r="54" spans="44:44" x14ac:dyDescent="0.25">
      <c r="AR54" s="55"/>
    </row>
    <row r="55" spans="44:44" x14ac:dyDescent="0.25">
      <c r="AR55" s="55"/>
    </row>
    <row r="56" spans="44:44" x14ac:dyDescent="0.25">
      <c r="AR56" s="55"/>
    </row>
    <row r="57" spans="44:44" x14ac:dyDescent="0.25">
      <c r="AR57" s="55"/>
    </row>
    <row r="58" spans="44:44" x14ac:dyDescent="0.25">
      <c r="AR58" s="53"/>
    </row>
  </sheetData>
  <sheetProtection algorithmName="SHA-512" hashValue="u081aBBvh8ixd17oaJA9PRXzQv0vVdV4LMcSRVForEBnKJEKuuQ4wVKtFWEsDX8ZvASzbWpFNsazLyZmOa7IUw==" saltValue="+UFJf/Id0ay/E2+spNZOnw==" spinCount="100000" sheet="1" objects="1" scenarios="1"/>
  <customSheetViews>
    <customSheetView guid="{230BA401-F0C0-4897-9C7E-9DC1DEAEC41D}" scale="70" fitToPage="1" hiddenColumns="1" topLeftCell="A4">
      <selection activeCell="AD31" sqref="AD31"/>
      <pageMargins left="0.70866141732283472" right="0.70866141732283472" top="0.78740157480314965" bottom="0.78740157480314965" header="0.31496062992125984" footer="0.31496062992125984"/>
      <pageSetup paperSize="9" scale="41" orientation="landscape" horizontalDpi="300" verticalDpi="300" r:id="rId1"/>
      <headerFooter>
        <oddHeader xml:space="preserve">&amp;L&amp;"-,Fett"&amp;A 2023
</oddHeader>
      </headerFooter>
    </customSheetView>
    <customSheetView guid="{BCBC1B11-4E9B-4E8B-8945-781F487FE216}" scale="70" fitToPage="1" hiddenColumns="1">
      <selection activeCell="AD31" sqref="AD31"/>
      <pageMargins left="0.70866141732283472" right="0.70866141732283472" top="0.78740157480314965" bottom="0.78740157480314965" header="0.31496062992125984" footer="0.31496062992125984"/>
      <pageSetup paperSize="9" scale="41" orientation="landscape" horizontalDpi="300" verticalDpi="300" r:id="rId2"/>
      <headerFooter>
        <oddHeader xml:space="preserve">&amp;L&amp;"-,Fett"&amp;A 2023
</oddHeader>
      </headerFooter>
    </customSheetView>
  </customSheetViews>
  <mergeCells count="43">
    <mergeCell ref="X8:X9"/>
    <mergeCell ref="W8:W9"/>
    <mergeCell ref="I23:K23"/>
    <mergeCell ref="L23:N23"/>
    <mergeCell ref="O23:Q23"/>
    <mergeCell ref="R23:T23"/>
    <mergeCell ref="G8:G9"/>
    <mergeCell ref="H8:H9"/>
    <mergeCell ref="F8:F9"/>
    <mergeCell ref="U8:U9"/>
    <mergeCell ref="V8:V9"/>
    <mergeCell ref="A8:A9"/>
    <mergeCell ref="B8:B9"/>
    <mergeCell ref="C8:C9"/>
    <mergeCell ref="D8:D9"/>
    <mergeCell ref="E8:E9"/>
    <mergeCell ref="AQ8:AQ9"/>
    <mergeCell ref="AL7:AQ7"/>
    <mergeCell ref="B7:E7"/>
    <mergeCell ref="L8:N8"/>
    <mergeCell ref="O8:Q8"/>
    <mergeCell ref="R8:T8"/>
    <mergeCell ref="I8:K8"/>
    <mergeCell ref="AG8:AG9"/>
    <mergeCell ref="AI8:AI9"/>
    <mergeCell ref="AJ8:AJ9"/>
    <mergeCell ref="AK8:AK9"/>
    <mergeCell ref="AC8:AC9"/>
    <mergeCell ref="AA8:AA9"/>
    <mergeCell ref="V7:AK7"/>
    <mergeCell ref="F7:U7"/>
    <mergeCell ref="AM8:AM9"/>
    <mergeCell ref="AO8:AO9"/>
    <mergeCell ref="AP8:AP9"/>
    <mergeCell ref="AN8:AN9"/>
    <mergeCell ref="Y8:Y9"/>
    <mergeCell ref="Z8:Z9"/>
    <mergeCell ref="AL8:AL9"/>
    <mergeCell ref="AH8:AH9"/>
    <mergeCell ref="AE8:AE9"/>
    <mergeCell ref="AD8:AD9"/>
    <mergeCell ref="AF8:AF9"/>
    <mergeCell ref="AB8:AB9"/>
  </mergeCells>
  <pageMargins left="0.70866141732283472" right="0.70866141732283472" top="0.78740157480314965" bottom="0.78740157480314965" header="0.31496062992125984" footer="0.31496062992125984"/>
  <pageSetup paperSize="9" scale="41"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5"/>
  <sheetViews>
    <sheetView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6</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Donnerstag</v>
      </c>
      <c r="B10" s="72">
        <f>DATE(Ausblenden!$A$81,1,Ausblenden!$B81)</f>
        <v>46023</v>
      </c>
      <c r="C10" s="57">
        <f>J10+M10+P10+S10</f>
        <v>0</v>
      </c>
      <c r="D10" s="57">
        <f t="shared" ref="D10:E10"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40" si="1">SUM(G10:U10)</f>
        <v>0</v>
      </c>
      <c r="W10" s="59"/>
      <c r="X10" s="59"/>
      <c r="Y10" s="59"/>
      <c r="Z10" s="59"/>
      <c r="AA10" s="59"/>
      <c r="AB10" s="59"/>
      <c r="AC10" s="59"/>
      <c r="AD10" s="59"/>
      <c r="AE10" s="59"/>
      <c r="AF10" s="59"/>
      <c r="AG10" s="59"/>
      <c r="AH10" s="59"/>
      <c r="AI10" s="59"/>
      <c r="AJ10" s="59"/>
      <c r="AK10" s="60"/>
      <c r="AL10" s="169">
        <f t="shared" ref="AL10:AL40" si="2">SUM(W10:AK10)</f>
        <v>0</v>
      </c>
      <c r="AM10" s="184"/>
      <c r="AN10" s="78"/>
      <c r="AO10" s="78"/>
      <c r="AP10" s="78"/>
      <c r="AQ10" s="78"/>
      <c r="AR10" s="79"/>
      <c r="AS10" s="129"/>
    </row>
    <row r="11" spans="1:45" ht="21" customHeight="1" x14ac:dyDescent="0.25">
      <c r="A11" s="71" t="str">
        <f t="shared" ref="A11:A40" si="3">TEXT(B11,"TTTT")</f>
        <v>Freitag</v>
      </c>
      <c r="B11" s="72">
        <f>DATE(Ausblenden!$A$81,1,Ausblenden!$B82)</f>
        <v>46024</v>
      </c>
      <c r="C11" s="57">
        <f t="shared" ref="C11:C40" si="4">J11+M11+P11+S11</f>
        <v>0</v>
      </c>
      <c r="D11" s="57">
        <f t="shared" ref="D11:D40" si="5">K11+N11+Q11+T11</f>
        <v>0</v>
      </c>
      <c r="E11" s="57">
        <f t="shared" ref="E11:E40" si="6">L11+O11+R11+U11</f>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Samstag</v>
      </c>
      <c r="B12" s="72">
        <f>DATE(Ausblenden!$A$81,1,Ausblenden!$B83)</f>
        <v>46025</v>
      </c>
      <c r="C12" s="57">
        <f t="shared" si="4"/>
        <v>0</v>
      </c>
      <c r="D12" s="57">
        <f t="shared" si="5"/>
        <v>0</v>
      </c>
      <c r="E12" s="57">
        <f t="shared" si="6"/>
        <v>0</v>
      </c>
      <c r="F12" s="168">
        <f t="shared" ref="F12:F40" si="7">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Sonntag</v>
      </c>
      <c r="B13" s="72">
        <f>DATE(Ausblenden!$A$81,1,Ausblenden!$B84)</f>
        <v>46026</v>
      </c>
      <c r="C13" s="57">
        <f t="shared" si="4"/>
        <v>0</v>
      </c>
      <c r="D13" s="57">
        <f t="shared" si="5"/>
        <v>0</v>
      </c>
      <c r="E13" s="57">
        <f t="shared" si="6"/>
        <v>0</v>
      </c>
      <c r="F13" s="168">
        <f t="shared" si="7"/>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Montag</v>
      </c>
      <c r="B14" s="72">
        <f>DATE(Ausblenden!$A$81,1,Ausblenden!$B85)</f>
        <v>46027</v>
      </c>
      <c r="C14" s="57">
        <f t="shared" si="4"/>
        <v>0</v>
      </c>
      <c r="D14" s="57">
        <f t="shared" si="5"/>
        <v>0</v>
      </c>
      <c r="E14" s="57">
        <f t="shared" si="6"/>
        <v>0</v>
      </c>
      <c r="F14" s="168">
        <f t="shared" si="7"/>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Dienstag</v>
      </c>
      <c r="B15" s="72">
        <f>DATE(Ausblenden!$A$81,1,Ausblenden!$B86)</f>
        <v>46028</v>
      </c>
      <c r="C15" s="57">
        <f t="shared" si="4"/>
        <v>0</v>
      </c>
      <c r="D15" s="57">
        <f t="shared" si="5"/>
        <v>0</v>
      </c>
      <c r="E15" s="57">
        <f t="shared" si="6"/>
        <v>0</v>
      </c>
      <c r="F15" s="168">
        <f t="shared" si="7"/>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Mittwoch</v>
      </c>
      <c r="B16" s="72">
        <f>DATE(Ausblenden!$A$81,1,Ausblenden!$B87)</f>
        <v>46029</v>
      </c>
      <c r="C16" s="57">
        <f t="shared" si="4"/>
        <v>0</v>
      </c>
      <c r="D16" s="57">
        <f t="shared" si="5"/>
        <v>0</v>
      </c>
      <c r="E16" s="57">
        <f t="shared" si="6"/>
        <v>0</v>
      </c>
      <c r="F16" s="168">
        <f t="shared" si="7"/>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Donnerstag</v>
      </c>
      <c r="B17" s="72">
        <f>DATE(Ausblenden!$A$81,1,Ausblenden!$B88)</f>
        <v>46030</v>
      </c>
      <c r="C17" s="57">
        <f t="shared" si="4"/>
        <v>0</v>
      </c>
      <c r="D17" s="57">
        <f t="shared" si="5"/>
        <v>0</v>
      </c>
      <c r="E17" s="57">
        <f t="shared" si="6"/>
        <v>0</v>
      </c>
      <c r="F17" s="168">
        <f t="shared" si="7"/>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Freitag</v>
      </c>
      <c r="B18" s="72">
        <f>DATE(Ausblenden!$A$81,1,Ausblenden!$B89)</f>
        <v>46031</v>
      </c>
      <c r="C18" s="57">
        <f t="shared" si="4"/>
        <v>0</v>
      </c>
      <c r="D18" s="57">
        <f t="shared" si="5"/>
        <v>0</v>
      </c>
      <c r="E18" s="57">
        <f t="shared" si="6"/>
        <v>0</v>
      </c>
      <c r="F18" s="168">
        <f t="shared" si="7"/>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Samstag</v>
      </c>
      <c r="B19" s="72">
        <f>DATE(Ausblenden!$A$81,1,Ausblenden!$B90)</f>
        <v>46032</v>
      </c>
      <c r="C19" s="57">
        <f t="shared" si="4"/>
        <v>0</v>
      </c>
      <c r="D19" s="57">
        <f t="shared" si="5"/>
        <v>0</v>
      </c>
      <c r="E19" s="57">
        <f t="shared" si="6"/>
        <v>0</v>
      </c>
      <c r="F19" s="168">
        <f t="shared" si="7"/>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Sonntag</v>
      </c>
      <c r="B20" s="72">
        <f>DATE(Ausblenden!$A$81,1,Ausblenden!$B91)</f>
        <v>46033</v>
      </c>
      <c r="C20" s="57">
        <f t="shared" si="4"/>
        <v>0</v>
      </c>
      <c r="D20" s="57">
        <f t="shared" si="5"/>
        <v>0</v>
      </c>
      <c r="E20" s="57">
        <f t="shared" si="6"/>
        <v>0</v>
      </c>
      <c r="F20" s="168">
        <f t="shared" si="7"/>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Montag</v>
      </c>
      <c r="B21" s="72">
        <f>DATE(Ausblenden!$A$81,1,Ausblenden!$B92)</f>
        <v>46034</v>
      </c>
      <c r="C21" s="57">
        <f t="shared" si="4"/>
        <v>0</v>
      </c>
      <c r="D21" s="57">
        <f t="shared" si="5"/>
        <v>0</v>
      </c>
      <c r="E21" s="57">
        <f t="shared" si="6"/>
        <v>0</v>
      </c>
      <c r="F21" s="168">
        <f t="shared" si="7"/>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Dienstag</v>
      </c>
      <c r="B22" s="72">
        <f>DATE(Ausblenden!$A$81,1,Ausblenden!$B93)</f>
        <v>46035</v>
      </c>
      <c r="C22" s="57">
        <f t="shared" si="4"/>
        <v>0</v>
      </c>
      <c r="D22" s="57">
        <f t="shared" si="5"/>
        <v>0</v>
      </c>
      <c r="E22" s="57">
        <f t="shared" si="6"/>
        <v>0</v>
      </c>
      <c r="F22" s="168">
        <f t="shared" si="7"/>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Mittwoch</v>
      </c>
      <c r="B23" s="72">
        <f>DATE(Ausblenden!$A$81,1,Ausblenden!$B94)</f>
        <v>46036</v>
      </c>
      <c r="C23" s="57">
        <f t="shared" si="4"/>
        <v>0</v>
      </c>
      <c r="D23" s="57">
        <f t="shared" si="5"/>
        <v>0</v>
      </c>
      <c r="E23" s="57">
        <f t="shared" si="6"/>
        <v>0</v>
      </c>
      <c r="F23" s="168">
        <f t="shared" si="7"/>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Donnerstag</v>
      </c>
      <c r="B24" s="72">
        <f>DATE(Ausblenden!$A$81,1,Ausblenden!$B95)</f>
        <v>46037</v>
      </c>
      <c r="C24" s="57">
        <f t="shared" si="4"/>
        <v>0</v>
      </c>
      <c r="D24" s="57">
        <f t="shared" si="5"/>
        <v>0</v>
      </c>
      <c r="E24" s="57">
        <f t="shared" si="6"/>
        <v>0</v>
      </c>
      <c r="F24" s="168">
        <f t="shared" si="7"/>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Freitag</v>
      </c>
      <c r="B25" s="72">
        <f>DATE(Ausblenden!$A$81,1,Ausblenden!$B96)</f>
        <v>46038</v>
      </c>
      <c r="C25" s="57">
        <f t="shared" si="4"/>
        <v>0</v>
      </c>
      <c r="D25" s="57">
        <f t="shared" si="5"/>
        <v>0</v>
      </c>
      <c r="E25" s="57">
        <f t="shared" si="6"/>
        <v>0</v>
      </c>
      <c r="F25" s="168">
        <f t="shared" si="7"/>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Samstag</v>
      </c>
      <c r="B26" s="72">
        <f>DATE(Ausblenden!$A$81,1,Ausblenden!$B97)</f>
        <v>46039</v>
      </c>
      <c r="C26" s="57">
        <f t="shared" si="4"/>
        <v>0</v>
      </c>
      <c r="D26" s="57">
        <f t="shared" si="5"/>
        <v>0</v>
      </c>
      <c r="E26" s="57">
        <f t="shared" si="6"/>
        <v>0</v>
      </c>
      <c r="F26" s="168">
        <f t="shared" si="7"/>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Sonntag</v>
      </c>
      <c r="B27" s="72">
        <f>DATE(Ausblenden!$A$81,1,Ausblenden!$B98)</f>
        <v>46040</v>
      </c>
      <c r="C27" s="57">
        <f t="shared" si="4"/>
        <v>0</v>
      </c>
      <c r="D27" s="57">
        <f t="shared" si="5"/>
        <v>0</v>
      </c>
      <c r="E27" s="57">
        <f t="shared" si="6"/>
        <v>0</v>
      </c>
      <c r="F27" s="168">
        <f t="shared" si="7"/>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Montag</v>
      </c>
      <c r="B28" s="72">
        <f>DATE(Ausblenden!$A$81,1,Ausblenden!$B99)</f>
        <v>46041</v>
      </c>
      <c r="C28" s="57">
        <f t="shared" si="4"/>
        <v>0</v>
      </c>
      <c r="D28" s="57">
        <f t="shared" si="5"/>
        <v>0</v>
      </c>
      <c r="E28" s="57">
        <f t="shared" si="6"/>
        <v>0</v>
      </c>
      <c r="F28" s="168">
        <f t="shared" si="7"/>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Dienstag</v>
      </c>
      <c r="B29" s="72">
        <f>DATE(Ausblenden!$A$81,1,Ausblenden!$B100)</f>
        <v>46042</v>
      </c>
      <c r="C29" s="57">
        <f t="shared" si="4"/>
        <v>0</v>
      </c>
      <c r="D29" s="57">
        <f t="shared" si="5"/>
        <v>0</v>
      </c>
      <c r="E29" s="57">
        <f t="shared" si="6"/>
        <v>0</v>
      </c>
      <c r="F29" s="168">
        <f t="shared" si="7"/>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Mittwoch</v>
      </c>
      <c r="B30" s="72">
        <f>DATE(Ausblenden!$A$81,1,Ausblenden!$B101)</f>
        <v>46043</v>
      </c>
      <c r="C30" s="57">
        <f t="shared" si="4"/>
        <v>0</v>
      </c>
      <c r="D30" s="57">
        <f t="shared" si="5"/>
        <v>0</v>
      </c>
      <c r="E30" s="57">
        <f t="shared" si="6"/>
        <v>0</v>
      </c>
      <c r="F30" s="168">
        <f t="shared" si="7"/>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Donnerstag</v>
      </c>
      <c r="B31" s="72">
        <f>DATE(Ausblenden!$A$81,1,Ausblenden!$B102)</f>
        <v>46044</v>
      </c>
      <c r="C31" s="57">
        <f t="shared" si="4"/>
        <v>0</v>
      </c>
      <c r="D31" s="57">
        <f t="shared" si="5"/>
        <v>0</v>
      </c>
      <c r="E31" s="57">
        <f t="shared" si="6"/>
        <v>0</v>
      </c>
      <c r="F31" s="168">
        <f t="shared" si="7"/>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Freitag</v>
      </c>
      <c r="B32" s="72">
        <f>DATE(Ausblenden!$A$81,1,Ausblenden!$B103)</f>
        <v>46045</v>
      </c>
      <c r="C32" s="57">
        <f t="shared" si="4"/>
        <v>0</v>
      </c>
      <c r="D32" s="57">
        <f t="shared" si="5"/>
        <v>0</v>
      </c>
      <c r="E32" s="57">
        <f t="shared" si="6"/>
        <v>0</v>
      </c>
      <c r="F32" s="168">
        <f t="shared" si="7"/>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Samstag</v>
      </c>
      <c r="B33" s="72">
        <f>DATE(Ausblenden!$A$81,1,Ausblenden!$B104)</f>
        <v>46046</v>
      </c>
      <c r="C33" s="57">
        <f t="shared" si="4"/>
        <v>0</v>
      </c>
      <c r="D33" s="57">
        <f t="shared" si="5"/>
        <v>0</v>
      </c>
      <c r="E33" s="57">
        <f t="shared" si="6"/>
        <v>0</v>
      </c>
      <c r="F33" s="168">
        <f t="shared" si="7"/>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Sonntag</v>
      </c>
      <c r="B34" s="72">
        <f>DATE(Ausblenden!$A$81,1,Ausblenden!$B105)</f>
        <v>46047</v>
      </c>
      <c r="C34" s="57">
        <f t="shared" si="4"/>
        <v>0</v>
      </c>
      <c r="D34" s="57">
        <f t="shared" si="5"/>
        <v>0</v>
      </c>
      <c r="E34" s="57">
        <f t="shared" si="6"/>
        <v>0</v>
      </c>
      <c r="F34" s="168">
        <f t="shared" si="7"/>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Montag</v>
      </c>
      <c r="B35" s="72">
        <f>DATE(Ausblenden!$A$81,1,Ausblenden!$B106)</f>
        <v>46048</v>
      </c>
      <c r="C35" s="57">
        <f t="shared" si="4"/>
        <v>0</v>
      </c>
      <c r="D35" s="57">
        <f t="shared" si="5"/>
        <v>0</v>
      </c>
      <c r="E35" s="57">
        <f t="shared" si="6"/>
        <v>0</v>
      </c>
      <c r="F35" s="168">
        <f t="shared" si="7"/>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Dienstag</v>
      </c>
      <c r="B36" s="72">
        <f>DATE(Ausblenden!$A$81,1,Ausblenden!$B107)</f>
        <v>46049</v>
      </c>
      <c r="C36" s="57">
        <f t="shared" si="4"/>
        <v>0</v>
      </c>
      <c r="D36" s="57">
        <f t="shared" si="5"/>
        <v>0</v>
      </c>
      <c r="E36" s="57">
        <f t="shared" si="6"/>
        <v>0</v>
      </c>
      <c r="F36" s="168">
        <f t="shared" si="7"/>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Mittwoch</v>
      </c>
      <c r="B37" s="72">
        <f>DATE(Ausblenden!$A$81,1,Ausblenden!$B108)</f>
        <v>46050</v>
      </c>
      <c r="C37" s="57">
        <f t="shared" si="4"/>
        <v>0</v>
      </c>
      <c r="D37" s="57">
        <f t="shared" si="5"/>
        <v>0</v>
      </c>
      <c r="E37" s="57">
        <f t="shared" si="6"/>
        <v>0</v>
      </c>
      <c r="F37" s="168">
        <f t="shared" si="7"/>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x14ac:dyDescent="0.25">
      <c r="A38" s="71" t="str">
        <f t="shared" si="3"/>
        <v>Donnerstag</v>
      </c>
      <c r="B38" s="72">
        <f>DATE(Ausblenden!$A$81,1,Ausblenden!$B109)</f>
        <v>46051</v>
      </c>
      <c r="C38" s="57">
        <f t="shared" si="4"/>
        <v>0</v>
      </c>
      <c r="D38" s="57">
        <f t="shared" si="5"/>
        <v>0</v>
      </c>
      <c r="E38" s="57">
        <f t="shared" si="6"/>
        <v>0</v>
      </c>
      <c r="F38" s="168">
        <f t="shared" ref="F38" si="8">SUM(C38:E38)</f>
        <v>0</v>
      </c>
      <c r="G38" s="135"/>
      <c r="H38" s="135"/>
      <c r="I38" s="145"/>
      <c r="J38" s="138"/>
      <c r="K38" s="77"/>
      <c r="L38" s="139"/>
      <c r="M38" s="138"/>
      <c r="N38" s="77"/>
      <c r="O38" s="139"/>
      <c r="P38" s="138"/>
      <c r="Q38" s="77"/>
      <c r="R38" s="139"/>
      <c r="S38" s="82"/>
      <c r="T38" s="77"/>
      <c r="U38" s="77"/>
      <c r="V38" s="168">
        <f t="shared" si="1"/>
        <v>0</v>
      </c>
      <c r="W38" s="78"/>
      <c r="X38" s="78"/>
      <c r="Y38" s="78"/>
      <c r="Z38" s="78"/>
      <c r="AA38" s="78"/>
      <c r="AB38" s="78"/>
      <c r="AC38" s="78"/>
      <c r="AD38" s="78"/>
      <c r="AE38" s="78"/>
      <c r="AF38" s="78"/>
      <c r="AG38" s="78"/>
      <c r="AH38" s="78"/>
      <c r="AI38" s="78"/>
      <c r="AJ38" s="78"/>
      <c r="AK38" s="79"/>
      <c r="AL38" s="169">
        <f t="shared" si="2"/>
        <v>0</v>
      </c>
      <c r="AM38" s="61"/>
      <c r="AN38" s="59"/>
      <c r="AO38" s="59"/>
      <c r="AP38" s="59"/>
      <c r="AQ38" s="59"/>
      <c r="AR38" s="60"/>
      <c r="AS38" s="129"/>
    </row>
    <row r="39" spans="1:45" ht="21" customHeight="1" x14ac:dyDescent="0.25">
      <c r="A39" s="71" t="str">
        <f t="shared" si="3"/>
        <v>Freitag</v>
      </c>
      <c r="B39" s="72">
        <f>DATE(Ausblenden!$A$81,1,Ausblenden!$B110)</f>
        <v>46052</v>
      </c>
      <c r="C39" s="57">
        <f t="shared" si="4"/>
        <v>0</v>
      </c>
      <c r="D39" s="57">
        <f t="shared" si="5"/>
        <v>0</v>
      </c>
      <c r="E39" s="57">
        <f t="shared" si="6"/>
        <v>0</v>
      </c>
      <c r="F39" s="168">
        <f t="shared" si="7"/>
        <v>0</v>
      </c>
      <c r="G39" s="134"/>
      <c r="H39" s="134"/>
      <c r="I39" s="144"/>
      <c r="J39" s="73"/>
      <c r="K39" s="58"/>
      <c r="L39" s="75"/>
      <c r="M39" s="73"/>
      <c r="N39" s="58"/>
      <c r="O39" s="75"/>
      <c r="P39" s="73"/>
      <c r="Q39" s="58"/>
      <c r="R39" s="75"/>
      <c r="S39" s="74"/>
      <c r="T39" s="58"/>
      <c r="U39" s="58"/>
      <c r="V39" s="168">
        <f t="shared" si="1"/>
        <v>0</v>
      </c>
      <c r="W39" s="59"/>
      <c r="X39" s="59"/>
      <c r="Y39" s="59"/>
      <c r="Z39" s="59"/>
      <c r="AA39" s="59"/>
      <c r="AB39" s="59"/>
      <c r="AC39" s="59"/>
      <c r="AD39" s="59"/>
      <c r="AE39" s="59"/>
      <c r="AF39" s="59"/>
      <c r="AG39" s="59"/>
      <c r="AH39" s="59"/>
      <c r="AI39" s="59"/>
      <c r="AJ39" s="59"/>
      <c r="AK39" s="60"/>
      <c r="AL39" s="169">
        <f t="shared" si="2"/>
        <v>0</v>
      </c>
      <c r="AM39" s="61"/>
      <c r="AN39" s="59"/>
      <c r="AO39" s="59"/>
      <c r="AP39" s="59"/>
      <c r="AQ39" s="59"/>
      <c r="AR39" s="60"/>
      <c r="AS39" s="129"/>
    </row>
    <row r="40" spans="1:45" ht="21" customHeight="1" thickBot="1" x14ac:dyDescent="0.3">
      <c r="A40" s="71" t="str">
        <f t="shared" si="3"/>
        <v>Samstag</v>
      </c>
      <c r="B40" s="72">
        <f>DATE(Ausblenden!$A$81,1,Ausblenden!$B111)</f>
        <v>46053</v>
      </c>
      <c r="C40" s="57">
        <f t="shared" si="4"/>
        <v>0</v>
      </c>
      <c r="D40" s="57">
        <f t="shared" si="5"/>
        <v>0</v>
      </c>
      <c r="E40" s="57">
        <f t="shared" si="6"/>
        <v>0</v>
      </c>
      <c r="F40" s="168">
        <f t="shared" si="7"/>
        <v>0</v>
      </c>
      <c r="G40" s="134"/>
      <c r="H40" s="134"/>
      <c r="I40" s="146"/>
      <c r="J40" s="73"/>
      <c r="K40" s="58"/>
      <c r="L40" s="75"/>
      <c r="M40" s="73"/>
      <c r="N40" s="58"/>
      <c r="O40" s="75"/>
      <c r="P40" s="73"/>
      <c r="Q40" s="58"/>
      <c r="R40" s="75"/>
      <c r="S40" s="74"/>
      <c r="T40" s="58"/>
      <c r="U40" s="58"/>
      <c r="V40" s="168">
        <f t="shared" si="1"/>
        <v>0</v>
      </c>
      <c r="W40" s="59"/>
      <c r="X40" s="59"/>
      <c r="Y40" s="59"/>
      <c r="Z40" s="59"/>
      <c r="AA40" s="59"/>
      <c r="AB40" s="59"/>
      <c r="AC40" s="59"/>
      <c r="AD40" s="59"/>
      <c r="AE40" s="59"/>
      <c r="AF40" s="59"/>
      <c r="AG40" s="59"/>
      <c r="AH40" s="59"/>
      <c r="AI40" s="59"/>
      <c r="AJ40" s="59"/>
      <c r="AK40" s="60"/>
      <c r="AL40" s="169">
        <f t="shared" si="2"/>
        <v>0</v>
      </c>
      <c r="AM40" s="80"/>
      <c r="AN40" s="81"/>
      <c r="AO40" s="81"/>
      <c r="AP40" s="81"/>
      <c r="AQ40" s="81"/>
      <c r="AR40" s="83"/>
      <c r="AS40" s="129"/>
    </row>
    <row r="41" spans="1:45" ht="21" customHeight="1" thickBot="1" x14ac:dyDescent="0.3">
      <c r="A41" s="62" t="s">
        <v>19</v>
      </c>
      <c r="B41" s="63"/>
      <c r="C41" s="64">
        <f t="shared" ref="C41:M41" si="9">SUM(C10:C40)</f>
        <v>0</v>
      </c>
      <c r="D41" s="65">
        <f t="shared" si="9"/>
        <v>0</v>
      </c>
      <c r="E41" s="66">
        <f t="shared" si="9"/>
        <v>0</v>
      </c>
      <c r="F41" s="67">
        <f t="shared" si="9"/>
        <v>0</v>
      </c>
      <c r="G41" s="67">
        <f t="shared" si="9"/>
        <v>0</v>
      </c>
      <c r="H41" s="67">
        <f t="shared" si="9"/>
        <v>0</v>
      </c>
      <c r="I41" s="76">
        <f t="shared" si="9"/>
        <v>0</v>
      </c>
      <c r="J41" s="70">
        <f t="shared" si="9"/>
        <v>0</v>
      </c>
      <c r="K41" s="65">
        <f t="shared" si="9"/>
        <v>0</v>
      </c>
      <c r="L41" s="66">
        <f t="shared" si="9"/>
        <v>0</v>
      </c>
      <c r="M41" s="70">
        <f t="shared" si="9"/>
        <v>0</v>
      </c>
      <c r="N41" s="65">
        <f t="shared" ref="N41:U41" si="10">SUM(N10:N40)</f>
        <v>0</v>
      </c>
      <c r="O41" s="66">
        <f t="shared" si="10"/>
        <v>0</v>
      </c>
      <c r="P41" s="70">
        <f t="shared" si="10"/>
        <v>0</v>
      </c>
      <c r="Q41" s="65">
        <f t="shared" si="10"/>
        <v>0</v>
      </c>
      <c r="R41" s="66">
        <f t="shared" si="10"/>
        <v>0</v>
      </c>
      <c r="S41" s="64">
        <f t="shared" si="10"/>
        <v>0</v>
      </c>
      <c r="T41" s="65">
        <f t="shared" si="10"/>
        <v>0</v>
      </c>
      <c r="U41" s="66">
        <f t="shared" si="10"/>
        <v>0</v>
      </c>
      <c r="V41" s="69">
        <f>SUM(V10:V40)</f>
        <v>0</v>
      </c>
      <c r="W41" s="70">
        <f>SUM(W10:W40)</f>
        <v>0</v>
      </c>
      <c r="X41" s="65">
        <f t="shared" ref="X41:AR41" si="11">SUM(X10:X40)</f>
        <v>0</v>
      </c>
      <c r="Y41" s="65">
        <f t="shared" si="11"/>
        <v>0</v>
      </c>
      <c r="Z41" s="65">
        <f t="shared" si="11"/>
        <v>0</v>
      </c>
      <c r="AA41" s="65">
        <f t="shared" si="11"/>
        <v>0</v>
      </c>
      <c r="AB41" s="65">
        <f t="shared" si="11"/>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8">
        <f t="shared" si="11"/>
        <v>0</v>
      </c>
      <c r="AL41" s="67">
        <f t="shared" si="11"/>
        <v>0</v>
      </c>
      <c r="AM41" s="64">
        <f t="shared" si="11"/>
        <v>0</v>
      </c>
      <c r="AN41" s="65">
        <f t="shared" si="11"/>
        <v>0</v>
      </c>
      <c r="AO41" s="65">
        <f t="shared" si="11"/>
        <v>0</v>
      </c>
      <c r="AP41" s="65">
        <f t="shared" si="11"/>
        <v>0</v>
      </c>
      <c r="AQ41" s="65">
        <f t="shared" si="11"/>
        <v>0</v>
      </c>
      <c r="AR41" s="68">
        <f t="shared" si="11"/>
        <v>0</v>
      </c>
      <c r="AS41" s="108"/>
    </row>
    <row r="42" spans="1:45" x14ac:dyDescent="0.25">
      <c r="A42" s="133" t="s">
        <v>69</v>
      </c>
      <c r="G42"/>
      <c r="H42"/>
      <c r="I42"/>
      <c r="J42" s="262">
        <f>J41+K41+L41</f>
        <v>0</v>
      </c>
      <c r="K42" s="263"/>
      <c r="L42" s="264"/>
      <c r="M42" s="262">
        <f>M41+N41+O41</f>
        <v>0</v>
      </c>
      <c r="N42" s="263"/>
      <c r="O42" s="264"/>
      <c r="P42" s="262">
        <f>P41+Q41+R41</f>
        <v>0</v>
      </c>
      <c r="Q42" s="263"/>
      <c r="R42" s="264"/>
      <c r="S42" s="262">
        <f>S41+T41+U41</f>
        <v>0</v>
      </c>
      <c r="T42" s="263"/>
      <c r="U42" s="264"/>
    </row>
    <row r="43" spans="1:45" ht="15.75" thickBot="1" x14ac:dyDescent="0.3"/>
    <row r="44" spans="1:45" x14ac:dyDescent="0.25">
      <c r="A44" s="3" t="s">
        <v>38</v>
      </c>
      <c r="B44" s="4"/>
      <c r="C44" s="4"/>
      <c r="D44" s="4"/>
      <c r="E44" s="4"/>
      <c r="F44" s="4"/>
      <c r="G44" s="4"/>
      <c r="H44" s="4"/>
      <c r="I44" s="4"/>
      <c r="J44" s="4"/>
      <c r="K44" s="4"/>
      <c r="L44" s="4"/>
      <c r="M44" s="4"/>
      <c r="N44" s="4"/>
      <c r="O44" s="4"/>
      <c r="P44" s="4"/>
      <c r="Q44" s="4"/>
      <c r="R44" s="4"/>
      <c r="S44" s="4"/>
      <c r="T44" s="4"/>
      <c r="U44" s="4"/>
      <c r="V44" s="5"/>
    </row>
    <row r="45" spans="1:45" x14ac:dyDescent="0.25">
      <c r="A45" s="6"/>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127"/>
      <c r="B47" s="7"/>
      <c r="C47" s="7"/>
      <c r="D47" s="7"/>
      <c r="E47" s="7"/>
      <c r="F47" s="7"/>
      <c r="G47" s="7"/>
      <c r="H47" s="7"/>
      <c r="I47" s="7"/>
      <c r="J47" s="7"/>
      <c r="K47" s="7"/>
      <c r="L47" s="7"/>
      <c r="M47" s="7"/>
      <c r="N47" s="7"/>
      <c r="O47" s="7"/>
      <c r="P47" s="7"/>
      <c r="Q47" s="7"/>
      <c r="R47" s="7"/>
      <c r="S47" s="7"/>
      <c r="T47" s="7"/>
      <c r="U47" s="7"/>
      <c r="V47" s="8"/>
    </row>
    <row r="48" spans="1:45" x14ac:dyDescent="0.25">
      <c r="A48" s="6"/>
      <c r="B48" s="7"/>
      <c r="C48" s="7"/>
      <c r="D48" s="7"/>
      <c r="E48" s="7"/>
      <c r="F48" s="7"/>
      <c r="G48" s="7"/>
      <c r="H48" s="7"/>
      <c r="I48" s="7"/>
      <c r="J48" s="7"/>
      <c r="K48" s="7"/>
      <c r="L48" s="7"/>
      <c r="M48" s="7"/>
      <c r="N48" s="7"/>
      <c r="O48" s="7"/>
      <c r="P48" s="7"/>
      <c r="Q48" s="7"/>
      <c r="R48" s="7"/>
      <c r="S48" s="7"/>
      <c r="T48" s="7"/>
      <c r="U48" s="7"/>
      <c r="V48" s="8"/>
    </row>
    <row r="49" spans="1:22" x14ac:dyDescent="0.25">
      <c r="A49" s="6"/>
      <c r="B49" s="7"/>
      <c r="C49" s="7"/>
      <c r="D49" s="7"/>
      <c r="E49" s="7"/>
      <c r="F49" s="7"/>
      <c r="G49" s="7"/>
      <c r="H49" s="7"/>
      <c r="I49" s="7"/>
      <c r="J49" s="7"/>
      <c r="K49" s="7"/>
      <c r="L49" s="7"/>
      <c r="M49" s="7"/>
      <c r="N49" s="7"/>
      <c r="O49" s="7"/>
      <c r="P49" s="7"/>
      <c r="Q49" s="7"/>
      <c r="R49" s="7"/>
      <c r="S49" s="7"/>
      <c r="T49" s="7"/>
      <c r="U49" s="7"/>
      <c r="V49" s="8"/>
    </row>
    <row r="50" spans="1:22" ht="15.75" thickBot="1" x14ac:dyDescent="0.3">
      <c r="A50" s="9"/>
      <c r="B50" s="10"/>
      <c r="C50" s="10"/>
      <c r="D50" s="10"/>
      <c r="E50" s="10"/>
      <c r="F50" s="10"/>
      <c r="G50" s="10"/>
      <c r="H50" s="10"/>
      <c r="I50" s="10"/>
      <c r="J50" s="10"/>
      <c r="K50" s="10"/>
      <c r="L50" s="10"/>
      <c r="M50" s="10"/>
      <c r="N50" s="10"/>
      <c r="O50" s="10"/>
      <c r="P50" s="10"/>
      <c r="Q50" s="10"/>
      <c r="R50" s="10"/>
      <c r="S50" s="10"/>
      <c r="T50" s="10"/>
      <c r="U50" s="10"/>
      <c r="V50" s="11"/>
    </row>
    <row r="75" ht="14.25" customHeight="1" x14ac:dyDescent="0.25"/>
  </sheetData>
  <sheetProtection algorithmName="SHA-512" hashValue="iPa5CbEC5VJ5v0k0xXGsK70DPd+BaUjDEKOJPa3/GpVI+LUPJL8wL7AZaDTGS21ZQUWtuVlkWmHuVfQ+baC0KA==" saltValue="r6nrgUhi7j8Dwh4uGVfe+Q==" spinCount="100000" sheet="1" formatColumns="0"/>
  <customSheetViews>
    <customSheetView guid="{230BA401-F0C0-4897-9C7E-9DC1DEAEC41D}" scale="60" fitToPage="1" hiddenRows="1" hiddenColumns="1" topLeftCell="A10">
      <selection activeCell="G46" sqref="G46"/>
      <pageMargins left="0.70866141732283472" right="0.70866141732283472" top="0.78740157480314965" bottom="0.78740157480314965" header="0.31496062992125984" footer="0.31496062992125984"/>
      <pageSetup paperSize="9" scale="46" orientation="landscape" horizontalDpi="300" verticalDpi="300" r:id="rId1"/>
      <headerFooter>
        <oddHeader xml:space="preserve">&amp;L&amp;"-,Fett"&amp;A 2023
</oddHeader>
      </headerFooter>
    </customSheetView>
    <customSheetView guid="{BCBC1B11-4E9B-4E8B-8945-781F487FE216}" scale="60" fitToPage="1" hiddenRows="1" hiddenColumns="1">
      <selection activeCell="AA28" sqref="AA28"/>
      <pageMargins left="0.70866141732283472" right="0.70866141732283472" top="0.78740157480314965" bottom="0.78740157480314965" header="0.31496062992125984" footer="0.31496062992125984"/>
      <pageSetup paperSize="9" scale="46" orientation="landscape" horizontalDpi="300" verticalDpi="300" r:id="rId2"/>
      <headerFooter>
        <oddHeader xml:space="preserve">&amp;L&amp;"-,Fett"&amp;A 2023
</oddHeader>
      </headerFooter>
    </customSheetView>
  </customSheetViews>
  <mergeCells count="46">
    <mergeCell ref="A7:B7"/>
    <mergeCell ref="C7:F7"/>
    <mergeCell ref="W7:AL7"/>
    <mergeCell ref="J8:L8"/>
    <mergeCell ref="M8:O8"/>
    <mergeCell ref="B8:B9"/>
    <mergeCell ref="A8:A9"/>
    <mergeCell ref="C8:C9"/>
    <mergeCell ref="D8:D9"/>
    <mergeCell ref="E8:E9"/>
    <mergeCell ref="F8:F9"/>
    <mergeCell ref="V8:V9"/>
    <mergeCell ref="G7:V7"/>
    <mergeCell ref="G8:G9"/>
    <mergeCell ref="AI8:AI9"/>
    <mergeCell ref="X8:X9"/>
    <mergeCell ref="Y8:Y9"/>
    <mergeCell ref="Z8:Z9"/>
    <mergeCell ref="AA8:AA9"/>
    <mergeCell ref="W8:W9"/>
    <mergeCell ref="AN8:AN9"/>
    <mergeCell ref="AJ8:AJ9"/>
    <mergeCell ref="AK8:AK9"/>
    <mergeCell ref="AL8:AL9"/>
    <mergeCell ref="AD8:AD9"/>
    <mergeCell ref="AE8:AE9"/>
    <mergeCell ref="AB8:AB9"/>
    <mergeCell ref="AC8:AC9"/>
    <mergeCell ref="AH8:AH9"/>
    <mergeCell ref="AF8:AF9"/>
    <mergeCell ref="AG8:AG9"/>
    <mergeCell ref="AM7:AR7"/>
    <mergeCell ref="AM8:AM9"/>
    <mergeCell ref="AO8:AO9"/>
    <mergeCell ref="AP8:AP9"/>
    <mergeCell ref="AS8:AS9"/>
    <mergeCell ref="AQ8:AQ9"/>
    <mergeCell ref="AR8:AR9"/>
    <mergeCell ref="J42:L42"/>
    <mergeCell ref="M42:O42"/>
    <mergeCell ref="P42:R42"/>
    <mergeCell ref="S42:U42"/>
    <mergeCell ref="H8:H9"/>
    <mergeCell ref="I8:I9"/>
    <mergeCell ref="P8:R8"/>
    <mergeCell ref="S8:U8"/>
  </mergeCells>
  <conditionalFormatting sqref="A10:B40">
    <cfRule type="expression" dxfId="59" priority="4">
      <formula>WEEKDAY($B10,2)&gt;5</formula>
    </cfRule>
  </conditionalFormatting>
  <conditionalFormatting sqref="A10:AR40">
    <cfRule type="expression" dxfId="58" priority="5">
      <formula>WEEKDAY($B10,2)&gt;5</formula>
    </cfRule>
  </conditionalFormatting>
  <conditionalFormatting sqref="F10:F40">
    <cfRule type="expression" dxfId="57" priority="3">
      <formula>COLUMN()</formula>
    </cfRule>
  </conditionalFormatting>
  <conditionalFormatting sqref="V10:V40">
    <cfRule type="expression" dxfId="56" priority="2">
      <formula>COLUMN()</formula>
    </cfRule>
  </conditionalFormatting>
  <conditionalFormatting sqref="AL10:AL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R40" xr:uid="{00000000-0002-0000-07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73"/>
  <sheetViews>
    <sheetView zoomScale="80" zoomScaleNormal="80" zoomScaleSheetLayoutView="100" zoomScalePageLayoutView="50" workbookViewId="0">
      <selection activeCell="M8" sqref="M8:O8"/>
    </sheetView>
  </sheetViews>
  <sheetFormatPr baseColWidth="10" defaultColWidth="11" defaultRowHeight="15" x14ac:dyDescent="0.25"/>
  <cols>
    <col min="1" max="1" width="21.375" style="1" customWidth="1"/>
    <col min="2" max="2" width="11.125" style="1" customWidth="1"/>
    <col min="3" max="5" width="6.125" style="1" customWidth="1"/>
    <col min="6" max="6" width="10.625" style="1" customWidth="1"/>
    <col min="7" max="28" width="6.125" style="1" customWidth="1"/>
    <col min="29" max="36" width="6.125" style="1" hidden="1" customWidth="1"/>
    <col min="37" max="40" width="6.125" style="1" customWidth="1"/>
    <col min="41" max="43" width="6.125" style="1" hidden="1" customWidth="1"/>
    <col min="44" max="44" width="6.125" style="1" customWidth="1"/>
    <col min="45" max="45" width="38.625" style="1" customWidth="1"/>
    <col min="46" max="16384" width="11" style="1"/>
  </cols>
  <sheetData>
    <row r="1" spans="1:45" ht="18.75" x14ac:dyDescent="0.3">
      <c r="A1" s="167" t="s">
        <v>7</v>
      </c>
      <c r="B1" s="167">
        <f>Ausblenden!A81</f>
        <v>2026</v>
      </c>
    </row>
    <row r="3" spans="1:45" ht="21" customHeight="1" x14ac:dyDescent="0.25">
      <c r="A3" s="131" t="s">
        <v>0</v>
      </c>
      <c r="B3" s="110">
        <f>'Deckblatt 2026'!C7</f>
        <v>0</v>
      </c>
    </row>
    <row r="4" spans="1:45" ht="21" customHeight="1" x14ac:dyDescent="0.25">
      <c r="A4" s="132" t="s">
        <v>68</v>
      </c>
      <c r="B4" s="2">
        <f>'Deckblatt 2026'!C9</f>
        <v>0</v>
      </c>
    </row>
    <row r="5" spans="1:45" ht="21" customHeight="1" x14ac:dyDescent="0.25">
      <c r="A5" s="132" t="s">
        <v>53</v>
      </c>
      <c r="B5" s="178">
        <f>'Deckblatt 2026'!C11</f>
        <v>0</v>
      </c>
    </row>
    <row r="6" spans="1:45" ht="21" customHeight="1" thickBot="1" x14ac:dyDescent="0.3"/>
    <row r="7" spans="1:45" ht="21" customHeight="1" thickBot="1" x14ac:dyDescent="0.3">
      <c r="A7" s="240" t="s">
        <v>48</v>
      </c>
      <c r="B7" s="284"/>
      <c r="C7" s="240" t="str">
        <f>'Jahresübersicht '!B7</f>
        <v>Nutzungen nach Geschlecht</v>
      </c>
      <c r="D7" s="241"/>
      <c r="E7" s="241"/>
      <c r="F7" s="242"/>
      <c r="G7" s="293" t="str">
        <f>'Jahresübersicht '!F7</f>
        <v>Nutzungen nach Altersgruppen</v>
      </c>
      <c r="H7" s="294"/>
      <c r="I7" s="294"/>
      <c r="J7" s="294"/>
      <c r="K7" s="294"/>
      <c r="L7" s="294"/>
      <c r="M7" s="294"/>
      <c r="N7" s="294"/>
      <c r="O7" s="294"/>
      <c r="P7" s="294"/>
      <c r="Q7" s="294"/>
      <c r="R7" s="294"/>
      <c r="S7" s="294"/>
      <c r="T7" s="294"/>
      <c r="U7" s="294"/>
      <c r="V7" s="242"/>
      <c r="W7" s="240" t="str">
        <f>'Jahresübersicht '!V7</f>
        <v>Nutzungen nach Inhalt/Methode</v>
      </c>
      <c r="X7" s="241"/>
      <c r="Y7" s="241"/>
      <c r="Z7" s="241"/>
      <c r="AA7" s="241"/>
      <c r="AB7" s="241"/>
      <c r="AC7" s="241"/>
      <c r="AD7" s="241"/>
      <c r="AE7" s="241"/>
      <c r="AF7" s="241"/>
      <c r="AG7" s="241"/>
      <c r="AH7" s="241"/>
      <c r="AI7" s="241"/>
      <c r="AJ7" s="241"/>
      <c r="AK7" s="241"/>
      <c r="AL7" s="242"/>
      <c r="AM7" s="240" t="str">
        <f>'Jahresübersicht '!AL7</f>
        <v>Anzahl der:</v>
      </c>
      <c r="AN7" s="241"/>
      <c r="AO7" s="241"/>
      <c r="AP7" s="241"/>
      <c r="AQ7" s="241"/>
      <c r="AR7" s="241"/>
      <c r="AS7" s="109" t="s">
        <v>51</v>
      </c>
    </row>
    <row r="8" spans="1:45" ht="45" customHeight="1" x14ac:dyDescent="0.25">
      <c r="A8" s="287" t="s">
        <v>20</v>
      </c>
      <c r="B8" s="285" t="s">
        <v>21</v>
      </c>
      <c r="C8" s="245" t="s">
        <v>49</v>
      </c>
      <c r="D8" s="247" t="s">
        <v>50</v>
      </c>
      <c r="E8" s="291" t="s">
        <v>111</v>
      </c>
      <c r="F8" s="282" t="s">
        <v>1</v>
      </c>
      <c r="G8" s="295" t="s">
        <v>2</v>
      </c>
      <c r="H8" s="265" t="s">
        <v>26</v>
      </c>
      <c r="I8" s="267" t="s">
        <v>27</v>
      </c>
      <c r="J8" s="269" t="s">
        <v>3</v>
      </c>
      <c r="K8" s="270"/>
      <c r="L8" s="271"/>
      <c r="M8" s="269" t="s">
        <v>4</v>
      </c>
      <c r="N8" s="270"/>
      <c r="O8" s="271"/>
      <c r="P8" s="269" t="s">
        <v>5</v>
      </c>
      <c r="Q8" s="270"/>
      <c r="R8" s="271"/>
      <c r="S8" s="270" t="s">
        <v>39</v>
      </c>
      <c r="T8" s="270"/>
      <c r="U8" s="270"/>
      <c r="V8" s="238" t="s">
        <v>1</v>
      </c>
      <c r="W8" s="272" t="str">
        <f>'Jahresübersicht '!V8</f>
        <v>Einzelarbeit</v>
      </c>
      <c r="X8" s="280" t="str">
        <f>'Jahresübersicht '!W8</f>
        <v>offenes Angebot</v>
      </c>
      <c r="Y8" s="280" t="str">
        <f>'Jahresübersicht '!X8</f>
        <v>Gruppenangebot</v>
      </c>
      <c r="Z8" s="280" t="str">
        <f>'Jahresübersicht '!Y8</f>
        <v>Beteiligungsprojekt</v>
      </c>
      <c r="AA8" s="280" t="str">
        <f>'Jahresübersicht '!Z8</f>
        <v>Angebot in Kooperation</v>
      </c>
      <c r="AB8" s="280" t="str">
        <f>'Jahresübersicht '!AA8</f>
        <v>Ausflug/Exkursion</v>
      </c>
      <c r="AC8" s="274">
        <f>'Jahresübersicht '!AB8</f>
        <v>0</v>
      </c>
      <c r="AD8" s="274">
        <f>'Jahresübersicht '!AC8</f>
        <v>0</v>
      </c>
      <c r="AE8" s="274">
        <f>'Jahresübersicht '!AD8</f>
        <v>0</v>
      </c>
      <c r="AF8" s="274">
        <f>'Jahresübersicht '!AE8</f>
        <v>0</v>
      </c>
      <c r="AG8" s="274">
        <f>'Jahresübersicht '!AF8</f>
        <v>0</v>
      </c>
      <c r="AH8" s="274">
        <f>'Jahresübersicht '!AG8</f>
        <v>0</v>
      </c>
      <c r="AI8" s="274">
        <f>'Jahresübersicht '!AH8</f>
        <v>0</v>
      </c>
      <c r="AJ8" s="274">
        <f>'Jahresübersicht '!AI8</f>
        <v>0</v>
      </c>
      <c r="AK8" s="278" t="str">
        <f>'Jahresübersicht '!AJ8</f>
        <v>Fahrt mit Übernachtung</v>
      </c>
      <c r="AL8" s="282" t="s">
        <v>1</v>
      </c>
      <c r="AM8" s="272" t="str">
        <f>'Jahresübersicht '!AL8</f>
        <v>selbstverwalteten Gruppen</v>
      </c>
      <c r="AN8" s="280" t="str">
        <f>'Jahresübersicht '!AM8</f>
        <v>Veranstaltungen</v>
      </c>
      <c r="AO8" s="274">
        <f>'Jahresübersicht '!AN8</f>
        <v>0</v>
      </c>
      <c r="AP8" s="274">
        <f>'Jahresübersicht '!AO8</f>
        <v>0</v>
      </c>
      <c r="AQ8" s="274">
        <f>'Jahresübersicht '!AP8</f>
        <v>0</v>
      </c>
      <c r="AR8" s="278" t="str">
        <f>'Jahresübersicht '!AQ8</f>
        <v xml:space="preserve">Nutzung durch Gemeinwesen </v>
      </c>
      <c r="AS8" s="276"/>
    </row>
    <row r="9" spans="1:45" ht="69.95" customHeight="1" thickBot="1" x14ac:dyDescent="0.3">
      <c r="A9" s="288"/>
      <c r="B9" s="286"/>
      <c r="C9" s="289"/>
      <c r="D9" s="290"/>
      <c r="E9" s="292"/>
      <c r="F9" s="283"/>
      <c r="G9" s="296"/>
      <c r="H9" s="266"/>
      <c r="I9" s="268"/>
      <c r="J9" s="137" t="s">
        <v>24</v>
      </c>
      <c r="K9" s="56" t="s">
        <v>25</v>
      </c>
      <c r="L9" s="185" t="s">
        <v>139</v>
      </c>
      <c r="M9" s="208" t="s">
        <v>24</v>
      </c>
      <c r="N9" s="209" t="s">
        <v>25</v>
      </c>
      <c r="O9" s="185" t="s">
        <v>139</v>
      </c>
      <c r="P9" s="137" t="s">
        <v>24</v>
      </c>
      <c r="Q9" s="56" t="s">
        <v>25</v>
      </c>
      <c r="R9" s="185" t="s">
        <v>139</v>
      </c>
      <c r="S9" s="136" t="s">
        <v>24</v>
      </c>
      <c r="T9" s="56" t="s">
        <v>25</v>
      </c>
      <c r="U9" s="185" t="s">
        <v>139</v>
      </c>
      <c r="V9" s="239"/>
      <c r="W9" s="273"/>
      <c r="X9" s="281"/>
      <c r="Y9" s="281"/>
      <c r="Z9" s="281"/>
      <c r="AA9" s="281"/>
      <c r="AB9" s="281"/>
      <c r="AC9" s="275"/>
      <c r="AD9" s="275"/>
      <c r="AE9" s="275"/>
      <c r="AF9" s="275"/>
      <c r="AG9" s="275"/>
      <c r="AH9" s="275"/>
      <c r="AI9" s="275"/>
      <c r="AJ9" s="275"/>
      <c r="AK9" s="279"/>
      <c r="AL9" s="283"/>
      <c r="AM9" s="273"/>
      <c r="AN9" s="281"/>
      <c r="AO9" s="275"/>
      <c r="AP9" s="275"/>
      <c r="AQ9" s="275"/>
      <c r="AR9" s="279"/>
      <c r="AS9" s="277"/>
    </row>
    <row r="10" spans="1:45" ht="21" customHeight="1" x14ac:dyDescent="0.25">
      <c r="A10" s="71" t="str">
        <f>TEXT(B10,"TTTT")</f>
        <v>Sonntag</v>
      </c>
      <c r="B10" s="72">
        <f>DATE(Ausblenden!$A$81,2,Ausblenden!$B81)</f>
        <v>46054</v>
      </c>
      <c r="C10" s="57">
        <f>J10+M10+P10+S10</f>
        <v>0</v>
      </c>
      <c r="D10" s="57">
        <f t="shared" ref="D10:E25" si="0">K10+N10+Q10+T10</f>
        <v>0</v>
      </c>
      <c r="E10" s="57">
        <f t="shared" si="0"/>
        <v>0</v>
      </c>
      <c r="F10" s="168">
        <f>SUM(C10:E10)</f>
        <v>0</v>
      </c>
      <c r="G10" s="134"/>
      <c r="H10" s="134"/>
      <c r="I10" s="144"/>
      <c r="J10" s="73"/>
      <c r="K10" s="58"/>
      <c r="L10" s="75"/>
      <c r="M10" s="73"/>
      <c r="N10" s="58"/>
      <c r="O10" s="75"/>
      <c r="P10" s="73"/>
      <c r="Q10" s="58"/>
      <c r="R10" s="75"/>
      <c r="S10" s="74"/>
      <c r="T10" s="58"/>
      <c r="U10" s="58"/>
      <c r="V10" s="168">
        <f t="shared" ref="V10:V37" si="1">SUM(G10:U10)</f>
        <v>0</v>
      </c>
      <c r="W10" s="59"/>
      <c r="X10" s="59"/>
      <c r="Y10" s="59"/>
      <c r="Z10" s="59"/>
      <c r="AA10" s="59"/>
      <c r="AB10" s="59"/>
      <c r="AC10" s="59"/>
      <c r="AD10" s="59"/>
      <c r="AE10" s="59"/>
      <c r="AF10" s="59"/>
      <c r="AG10" s="59"/>
      <c r="AH10" s="59"/>
      <c r="AI10" s="59"/>
      <c r="AJ10" s="59"/>
      <c r="AK10" s="60"/>
      <c r="AL10" s="169">
        <f t="shared" ref="AL10:AL37" si="2">SUM(W10:AK10)</f>
        <v>0</v>
      </c>
      <c r="AM10" s="184"/>
      <c r="AN10" s="78"/>
      <c r="AO10" s="78"/>
      <c r="AP10" s="78"/>
      <c r="AQ10" s="78"/>
      <c r="AR10" s="79"/>
      <c r="AS10" s="129"/>
    </row>
    <row r="11" spans="1:45" ht="21" customHeight="1" x14ac:dyDescent="0.25">
      <c r="A11" s="71" t="str">
        <f t="shared" ref="A11:A37" si="3">TEXT(B11,"TTTT")</f>
        <v>Montag</v>
      </c>
      <c r="B11" s="72">
        <f>DATE(Ausblenden!$A$81,2,Ausblenden!$B82)</f>
        <v>46055</v>
      </c>
      <c r="C11" s="57">
        <f t="shared" ref="C11:E37" si="4">J11+M11+P11+S11</f>
        <v>0</v>
      </c>
      <c r="D11" s="57">
        <f t="shared" si="0"/>
        <v>0</v>
      </c>
      <c r="E11" s="57">
        <f t="shared" si="0"/>
        <v>0</v>
      </c>
      <c r="F11" s="168">
        <f>SUM(C11:E11)</f>
        <v>0</v>
      </c>
      <c r="G11" s="134"/>
      <c r="H11" s="134"/>
      <c r="I11" s="144"/>
      <c r="J11" s="73"/>
      <c r="K11" s="58"/>
      <c r="L11" s="75"/>
      <c r="M11" s="73"/>
      <c r="N11" s="58"/>
      <c r="O11" s="75"/>
      <c r="P11" s="73"/>
      <c r="Q11" s="58"/>
      <c r="R11" s="75"/>
      <c r="S11" s="74"/>
      <c r="T11" s="58"/>
      <c r="U11" s="58"/>
      <c r="V11" s="168">
        <f t="shared" si="1"/>
        <v>0</v>
      </c>
      <c r="W11" s="59"/>
      <c r="X11" s="59"/>
      <c r="Y11" s="59"/>
      <c r="Z11" s="59"/>
      <c r="AA11" s="59"/>
      <c r="AB11" s="59"/>
      <c r="AC11" s="59"/>
      <c r="AD11" s="59"/>
      <c r="AE11" s="59"/>
      <c r="AF11" s="59"/>
      <c r="AG11" s="59"/>
      <c r="AH11" s="59"/>
      <c r="AI11" s="59"/>
      <c r="AJ11" s="59"/>
      <c r="AK11" s="60"/>
      <c r="AL11" s="169">
        <f t="shared" si="2"/>
        <v>0</v>
      </c>
      <c r="AM11" s="61"/>
      <c r="AN11" s="59"/>
      <c r="AO11" s="59"/>
      <c r="AP11" s="59"/>
      <c r="AQ11" s="59"/>
      <c r="AR11" s="60"/>
      <c r="AS11" s="129"/>
    </row>
    <row r="12" spans="1:45" ht="21" customHeight="1" x14ac:dyDescent="0.25">
      <c r="A12" s="71" t="str">
        <f t="shared" si="3"/>
        <v>Dienstag</v>
      </c>
      <c r="B12" s="72">
        <f>DATE(Ausblenden!$A$81,2,Ausblenden!$B83)</f>
        <v>46056</v>
      </c>
      <c r="C12" s="57">
        <f t="shared" si="4"/>
        <v>0</v>
      </c>
      <c r="D12" s="57">
        <f t="shared" si="0"/>
        <v>0</v>
      </c>
      <c r="E12" s="57">
        <f t="shared" si="0"/>
        <v>0</v>
      </c>
      <c r="F12" s="168">
        <f t="shared" ref="F12:F37" si="5">SUM(C12:E12)</f>
        <v>0</v>
      </c>
      <c r="G12" s="134"/>
      <c r="H12" s="134"/>
      <c r="I12" s="144"/>
      <c r="J12" s="73"/>
      <c r="K12" s="58"/>
      <c r="L12" s="75"/>
      <c r="M12" s="73"/>
      <c r="N12" s="58"/>
      <c r="O12" s="75"/>
      <c r="P12" s="73"/>
      <c r="Q12" s="58"/>
      <c r="R12" s="75"/>
      <c r="S12" s="74"/>
      <c r="T12" s="58"/>
      <c r="U12" s="58"/>
      <c r="V12" s="168">
        <f t="shared" si="1"/>
        <v>0</v>
      </c>
      <c r="W12" s="59"/>
      <c r="X12" s="59"/>
      <c r="Y12" s="59"/>
      <c r="Z12" s="59"/>
      <c r="AA12" s="59"/>
      <c r="AB12" s="59"/>
      <c r="AC12" s="59"/>
      <c r="AD12" s="59"/>
      <c r="AE12" s="59"/>
      <c r="AF12" s="59"/>
      <c r="AG12" s="59"/>
      <c r="AH12" s="59"/>
      <c r="AI12" s="59"/>
      <c r="AJ12" s="59"/>
      <c r="AK12" s="60"/>
      <c r="AL12" s="169">
        <f t="shared" si="2"/>
        <v>0</v>
      </c>
      <c r="AM12" s="61"/>
      <c r="AN12" s="59"/>
      <c r="AO12" s="59"/>
      <c r="AP12" s="59"/>
      <c r="AQ12" s="59"/>
      <c r="AR12" s="60"/>
      <c r="AS12" s="130"/>
    </row>
    <row r="13" spans="1:45" ht="21" customHeight="1" x14ac:dyDescent="0.25">
      <c r="A13" s="71" t="str">
        <f t="shared" si="3"/>
        <v>Mittwoch</v>
      </c>
      <c r="B13" s="72">
        <f>DATE(Ausblenden!$A$81,2,Ausblenden!$B84)</f>
        <v>46057</v>
      </c>
      <c r="C13" s="57">
        <f t="shared" si="4"/>
        <v>0</v>
      </c>
      <c r="D13" s="57">
        <f t="shared" si="0"/>
        <v>0</v>
      </c>
      <c r="E13" s="57">
        <f t="shared" si="0"/>
        <v>0</v>
      </c>
      <c r="F13" s="168">
        <f t="shared" si="5"/>
        <v>0</v>
      </c>
      <c r="G13" s="134"/>
      <c r="H13" s="134"/>
      <c r="I13" s="144"/>
      <c r="J13" s="73"/>
      <c r="K13" s="58"/>
      <c r="L13" s="75"/>
      <c r="M13" s="73"/>
      <c r="N13" s="58"/>
      <c r="O13" s="75"/>
      <c r="P13" s="73"/>
      <c r="Q13" s="58"/>
      <c r="R13" s="75"/>
      <c r="S13" s="74"/>
      <c r="T13" s="58"/>
      <c r="U13" s="58"/>
      <c r="V13" s="168">
        <f t="shared" si="1"/>
        <v>0</v>
      </c>
      <c r="W13" s="59"/>
      <c r="X13" s="59"/>
      <c r="Y13" s="59"/>
      <c r="Z13" s="59"/>
      <c r="AA13" s="59"/>
      <c r="AB13" s="59"/>
      <c r="AC13" s="59"/>
      <c r="AD13" s="59"/>
      <c r="AE13" s="59"/>
      <c r="AF13" s="59"/>
      <c r="AG13" s="59"/>
      <c r="AH13" s="59"/>
      <c r="AI13" s="59"/>
      <c r="AJ13" s="59"/>
      <c r="AK13" s="60"/>
      <c r="AL13" s="169">
        <f t="shared" si="2"/>
        <v>0</v>
      </c>
      <c r="AM13" s="61"/>
      <c r="AN13" s="59"/>
      <c r="AO13" s="59"/>
      <c r="AP13" s="59"/>
      <c r="AQ13" s="59"/>
      <c r="AR13" s="60"/>
      <c r="AS13" s="129"/>
    </row>
    <row r="14" spans="1:45" ht="21" customHeight="1" x14ac:dyDescent="0.25">
      <c r="A14" s="71" t="str">
        <f t="shared" si="3"/>
        <v>Donnerstag</v>
      </c>
      <c r="B14" s="72">
        <f>DATE(Ausblenden!$A$81,2,Ausblenden!$B85)</f>
        <v>46058</v>
      </c>
      <c r="C14" s="57">
        <f t="shared" si="4"/>
        <v>0</v>
      </c>
      <c r="D14" s="57">
        <f t="shared" si="0"/>
        <v>0</v>
      </c>
      <c r="E14" s="57">
        <f t="shared" si="0"/>
        <v>0</v>
      </c>
      <c r="F14" s="168">
        <f t="shared" si="5"/>
        <v>0</v>
      </c>
      <c r="G14" s="134"/>
      <c r="H14" s="134"/>
      <c r="I14" s="144"/>
      <c r="J14" s="73"/>
      <c r="K14" s="58"/>
      <c r="L14" s="75"/>
      <c r="M14" s="73"/>
      <c r="N14" s="58"/>
      <c r="O14" s="75"/>
      <c r="P14" s="73"/>
      <c r="Q14" s="58"/>
      <c r="R14" s="75"/>
      <c r="S14" s="74"/>
      <c r="T14" s="58"/>
      <c r="U14" s="58"/>
      <c r="V14" s="168">
        <f t="shared" si="1"/>
        <v>0</v>
      </c>
      <c r="W14" s="59"/>
      <c r="X14" s="59"/>
      <c r="Y14" s="59"/>
      <c r="Z14" s="59"/>
      <c r="AA14" s="59"/>
      <c r="AB14" s="59"/>
      <c r="AC14" s="59"/>
      <c r="AD14" s="59"/>
      <c r="AE14" s="59"/>
      <c r="AF14" s="59"/>
      <c r="AG14" s="59"/>
      <c r="AH14" s="59"/>
      <c r="AI14" s="59"/>
      <c r="AJ14" s="59"/>
      <c r="AK14" s="60"/>
      <c r="AL14" s="169">
        <f t="shared" si="2"/>
        <v>0</v>
      </c>
      <c r="AM14" s="61"/>
      <c r="AN14" s="59"/>
      <c r="AO14" s="59"/>
      <c r="AP14" s="59"/>
      <c r="AQ14" s="59"/>
      <c r="AR14" s="60"/>
      <c r="AS14" s="129"/>
    </row>
    <row r="15" spans="1:45" ht="21" customHeight="1" x14ac:dyDescent="0.25">
      <c r="A15" s="71" t="str">
        <f t="shared" si="3"/>
        <v>Freitag</v>
      </c>
      <c r="B15" s="72">
        <f>DATE(Ausblenden!$A$81,2,Ausblenden!$B86)</f>
        <v>46059</v>
      </c>
      <c r="C15" s="57">
        <f t="shared" si="4"/>
        <v>0</v>
      </c>
      <c r="D15" s="57">
        <f t="shared" si="0"/>
        <v>0</v>
      </c>
      <c r="E15" s="57">
        <f t="shared" si="0"/>
        <v>0</v>
      </c>
      <c r="F15" s="168">
        <f t="shared" si="5"/>
        <v>0</v>
      </c>
      <c r="G15" s="134"/>
      <c r="H15" s="134"/>
      <c r="I15" s="144"/>
      <c r="J15" s="73"/>
      <c r="K15" s="58"/>
      <c r="L15" s="75"/>
      <c r="M15" s="73"/>
      <c r="N15" s="58"/>
      <c r="O15" s="75"/>
      <c r="P15" s="73"/>
      <c r="Q15" s="58"/>
      <c r="R15" s="75"/>
      <c r="S15" s="74"/>
      <c r="T15" s="58"/>
      <c r="U15" s="58"/>
      <c r="V15" s="168">
        <f t="shared" si="1"/>
        <v>0</v>
      </c>
      <c r="W15" s="59"/>
      <c r="X15" s="59"/>
      <c r="Y15" s="59"/>
      <c r="Z15" s="59"/>
      <c r="AA15" s="59"/>
      <c r="AB15" s="59"/>
      <c r="AC15" s="59"/>
      <c r="AD15" s="59"/>
      <c r="AE15" s="59"/>
      <c r="AF15" s="59"/>
      <c r="AG15" s="59"/>
      <c r="AH15" s="59"/>
      <c r="AI15" s="59"/>
      <c r="AJ15" s="59"/>
      <c r="AK15" s="60"/>
      <c r="AL15" s="169">
        <f t="shared" si="2"/>
        <v>0</v>
      </c>
      <c r="AM15" s="61"/>
      <c r="AN15" s="59"/>
      <c r="AO15" s="59"/>
      <c r="AP15" s="59"/>
      <c r="AQ15" s="59"/>
      <c r="AR15" s="60"/>
      <c r="AS15" s="129"/>
    </row>
    <row r="16" spans="1:45" ht="21" customHeight="1" x14ac:dyDescent="0.25">
      <c r="A16" s="71" t="str">
        <f t="shared" si="3"/>
        <v>Samstag</v>
      </c>
      <c r="B16" s="72">
        <f>DATE(Ausblenden!$A$81,2,Ausblenden!$B87)</f>
        <v>46060</v>
      </c>
      <c r="C16" s="57">
        <f t="shared" si="4"/>
        <v>0</v>
      </c>
      <c r="D16" s="57">
        <f t="shared" si="0"/>
        <v>0</v>
      </c>
      <c r="E16" s="57">
        <f t="shared" si="0"/>
        <v>0</v>
      </c>
      <c r="F16" s="168">
        <f t="shared" si="5"/>
        <v>0</v>
      </c>
      <c r="G16" s="134"/>
      <c r="H16" s="134"/>
      <c r="I16" s="144"/>
      <c r="J16" s="73"/>
      <c r="K16" s="58"/>
      <c r="L16" s="75"/>
      <c r="M16" s="73"/>
      <c r="N16" s="58"/>
      <c r="O16" s="75"/>
      <c r="P16" s="73"/>
      <c r="Q16" s="58"/>
      <c r="R16" s="75"/>
      <c r="S16" s="74"/>
      <c r="T16" s="58"/>
      <c r="U16" s="58"/>
      <c r="V16" s="168">
        <f t="shared" si="1"/>
        <v>0</v>
      </c>
      <c r="W16" s="59"/>
      <c r="X16" s="59"/>
      <c r="Y16" s="59"/>
      <c r="Z16" s="59"/>
      <c r="AA16" s="59"/>
      <c r="AB16" s="59"/>
      <c r="AC16" s="59"/>
      <c r="AD16" s="59"/>
      <c r="AE16" s="59"/>
      <c r="AF16" s="59"/>
      <c r="AG16" s="59"/>
      <c r="AH16" s="59"/>
      <c r="AI16" s="59"/>
      <c r="AJ16" s="59"/>
      <c r="AK16" s="60"/>
      <c r="AL16" s="169">
        <f t="shared" si="2"/>
        <v>0</v>
      </c>
      <c r="AM16" s="61"/>
      <c r="AN16" s="59"/>
      <c r="AO16" s="59"/>
      <c r="AP16" s="59"/>
      <c r="AQ16" s="59"/>
      <c r="AR16" s="60"/>
      <c r="AS16" s="129"/>
    </row>
    <row r="17" spans="1:45" ht="21" customHeight="1" x14ac:dyDescent="0.25">
      <c r="A17" s="71" t="str">
        <f t="shared" si="3"/>
        <v>Sonntag</v>
      </c>
      <c r="B17" s="72">
        <f>DATE(Ausblenden!$A$81,2,Ausblenden!$B88)</f>
        <v>46061</v>
      </c>
      <c r="C17" s="57">
        <f t="shared" si="4"/>
        <v>0</v>
      </c>
      <c r="D17" s="57">
        <f t="shared" si="0"/>
        <v>0</v>
      </c>
      <c r="E17" s="57">
        <f t="shared" si="0"/>
        <v>0</v>
      </c>
      <c r="F17" s="168">
        <f t="shared" si="5"/>
        <v>0</v>
      </c>
      <c r="G17" s="135"/>
      <c r="H17" s="135"/>
      <c r="I17" s="145"/>
      <c r="J17" s="138"/>
      <c r="K17" s="77"/>
      <c r="L17" s="139"/>
      <c r="M17" s="138"/>
      <c r="N17" s="77"/>
      <c r="O17" s="139"/>
      <c r="P17" s="138"/>
      <c r="Q17" s="77"/>
      <c r="R17" s="139"/>
      <c r="S17" s="82"/>
      <c r="T17" s="77"/>
      <c r="U17" s="77"/>
      <c r="V17" s="168">
        <f t="shared" si="1"/>
        <v>0</v>
      </c>
      <c r="W17" s="78"/>
      <c r="X17" s="78"/>
      <c r="Y17" s="78"/>
      <c r="Z17" s="78"/>
      <c r="AA17" s="78"/>
      <c r="AB17" s="78"/>
      <c r="AC17" s="78"/>
      <c r="AD17" s="78"/>
      <c r="AE17" s="78"/>
      <c r="AF17" s="78"/>
      <c r="AG17" s="78"/>
      <c r="AH17" s="78"/>
      <c r="AI17" s="78"/>
      <c r="AJ17" s="78"/>
      <c r="AK17" s="79"/>
      <c r="AL17" s="169">
        <f t="shared" si="2"/>
        <v>0</v>
      </c>
      <c r="AM17" s="61"/>
      <c r="AN17" s="59"/>
      <c r="AO17" s="59"/>
      <c r="AP17" s="59"/>
      <c r="AQ17" s="59"/>
      <c r="AR17" s="60"/>
      <c r="AS17" s="129"/>
    </row>
    <row r="18" spans="1:45" ht="21" customHeight="1" x14ac:dyDescent="0.25">
      <c r="A18" s="71" t="str">
        <f t="shared" si="3"/>
        <v>Montag</v>
      </c>
      <c r="B18" s="72">
        <f>DATE(Ausblenden!$A$81,2,Ausblenden!$B89)</f>
        <v>46062</v>
      </c>
      <c r="C18" s="57">
        <f t="shared" si="4"/>
        <v>0</v>
      </c>
      <c r="D18" s="57">
        <f t="shared" si="0"/>
        <v>0</v>
      </c>
      <c r="E18" s="57">
        <f t="shared" si="0"/>
        <v>0</v>
      </c>
      <c r="F18" s="168">
        <f t="shared" si="5"/>
        <v>0</v>
      </c>
      <c r="G18" s="134"/>
      <c r="H18" s="134"/>
      <c r="I18" s="144"/>
      <c r="J18" s="73"/>
      <c r="K18" s="58"/>
      <c r="L18" s="75"/>
      <c r="M18" s="73"/>
      <c r="N18" s="58"/>
      <c r="O18" s="75"/>
      <c r="P18" s="73"/>
      <c r="Q18" s="58"/>
      <c r="R18" s="75"/>
      <c r="S18" s="74"/>
      <c r="T18" s="58"/>
      <c r="U18" s="58"/>
      <c r="V18" s="168">
        <f t="shared" si="1"/>
        <v>0</v>
      </c>
      <c r="W18" s="59"/>
      <c r="X18" s="59"/>
      <c r="Y18" s="59"/>
      <c r="Z18" s="59"/>
      <c r="AA18" s="59"/>
      <c r="AB18" s="59"/>
      <c r="AC18" s="59"/>
      <c r="AD18" s="59"/>
      <c r="AE18" s="59"/>
      <c r="AF18" s="59"/>
      <c r="AG18" s="59"/>
      <c r="AH18" s="59"/>
      <c r="AI18" s="59"/>
      <c r="AJ18" s="59"/>
      <c r="AK18" s="60"/>
      <c r="AL18" s="169">
        <f t="shared" si="2"/>
        <v>0</v>
      </c>
      <c r="AM18" s="61"/>
      <c r="AN18" s="59"/>
      <c r="AO18" s="59"/>
      <c r="AP18" s="59"/>
      <c r="AQ18" s="59"/>
      <c r="AR18" s="60"/>
      <c r="AS18" s="129"/>
    </row>
    <row r="19" spans="1:45" ht="21" customHeight="1" x14ac:dyDescent="0.25">
      <c r="A19" s="71" t="str">
        <f t="shared" si="3"/>
        <v>Dienstag</v>
      </c>
      <c r="B19" s="72">
        <f>DATE(Ausblenden!$A$81,2,Ausblenden!$B90)</f>
        <v>46063</v>
      </c>
      <c r="C19" s="57">
        <f t="shared" si="4"/>
        <v>0</v>
      </c>
      <c r="D19" s="57">
        <f t="shared" si="0"/>
        <v>0</v>
      </c>
      <c r="E19" s="57">
        <f t="shared" si="0"/>
        <v>0</v>
      </c>
      <c r="F19" s="168">
        <f t="shared" si="5"/>
        <v>0</v>
      </c>
      <c r="G19" s="134"/>
      <c r="H19" s="134"/>
      <c r="I19" s="144"/>
      <c r="J19" s="73"/>
      <c r="K19" s="58"/>
      <c r="L19" s="75"/>
      <c r="M19" s="73"/>
      <c r="N19" s="58"/>
      <c r="O19" s="75"/>
      <c r="P19" s="73"/>
      <c r="Q19" s="58"/>
      <c r="R19" s="75"/>
      <c r="S19" s="74"/>
      <c r="T19" s="58"/>
      <c r="U19" s="58"/>
      <c r="V19" s="168">
        <f t="shared" si="1"/>
        <v>0</v>
      </c>
      <c r="W19" s="59"/>
      <c r="X19" s="59"/>
      <c r="Y19" s="59"/>
      <c r="Z19" s="59"/>
      <c r="AA19" s="59"/>
      <c r="AB19" s="59"/>
      <c r="AC19" s="59"/>
      <c r="AD19" s="59"/>
      <c r="AE19" s="59"/>
      <c r="AF19" s="59"/>
      <c r="AG19" s="59"/>
      <c r="AH19" s="59"/>
      <c r="AI19" s="59"/>
      <c r="AJ19" s="59"/>
      <c r="AK19" s="60"/>
      <c r="AL19" s="169">
        <f t="shared" si="2"/>
        <v>0</v>
      </c>
      <c r="AM19" s="61"/>
      <c r="AN19" s="59"/>
      <c r="AO19" s="59"/>
      <c r="AP19" s="59"/>
      <c r="AQ19" s="59"/>
      <c r="AR19" s="60"/>
      <c r="AS19" s="130"/>
    </row>
    <row r="20" spans="1:45" ht="21" customHeight="1" x14ac:dyDescent="0.25">
      <c r="A20" s="71" t="str">
        <f t="shared" si="3"/>
        <v>Mittwoch</v>
      </c>
      <c r="B20" s="72">
        <f>DATE(Ausblenden!$A$81,2,Ausblenden!$B91)</f>
        <v>46064</v>
      </c>
      <c r="C20" s="57">
        <f t="shared" si="4"/>
        <v>0</v>
      </c>
      <c r="D20" s="57">
        <f t="shared" si="0"/>
        <v>0</v>
      </c>
      <c r="E20" s="57">
        <f t="shared" si="0"/>
        <v>0</v>
      </c>
      <c r="F20" s="168">
        <f t="shared" si="5"/>
        <v>0</v>
      </c>
      <c r="G20" s="134"/>
      <c r="H20" s="134"/>
      <c r="I20" s="144"/>
      <c r="J20" s="73"/>
      <c r="K20" s="58"/>
      <c r="L20" s="75"/>
      <c r="M20" s="73"/>
      <c r="N20" s="58"/>
      <c r="O20" s="75"/>
      <c r="P20" s="73"/>
      <c r="Q20" s="58"/>
      <c r="R20" s="75"/>
      <c r="S20" s="74"/>
      <c r="T20" s="58"/>
      <c r="U20" s="58"/>
      <c r="V20" s="168">
        <f t="shared" si="1"/>
        <v>0</v>
      </c>
      <c r="W20" s="59"/>
      <c r="X20" s="59"/>
      <c r="Y20" s="59"/>
      <c r="Z20" s="59"/>
      <c r="AA20" s="59"/>
      <c r="AB20" s="59"/>
      <c r="AC20" s="59"/>
      <c r="AD20" s="59"/>
      <c r="AE20" s="59"/>
      <c r="AF20" s="59"/>
      <c r="AG20" s="59"/>
      <c r="AH20" s="59"/>
      <c r="AI20" s="59"/>
      <c r="AJ20" s="59"/>
      <c r="AK20" s="60"/>
      <c r="AL20" s="169">
        <f t="shared" si="2"/>
        <v>0</v>
      </c>
      <c r="AM20" s="61"/>
      <c r="AN20" s="59"/>
      <c r="AO20" s="59"/>
      <c r="AP20" s="59"/>
      <c r="AQ20" s="59"/>
      <c r="AR20" s="60"/>
      <c r="AS20" s="129"/>
    </row>
    <row r="21" spans="1:45" ht="21" customHeight="1" x14ac:dyDescent="0.25">
      <c r="A21" s="71" t="str">
        <f t="shared" si="3"/>
        <v>Donnerstag</v>
      </c>
      <c r="B21" s="72">
        <f>DATE(Ausblenden!$A$81,2,Ausblenden!$B92)</f>
        <v>46065</v>
      </c>
      <c r="C21" s="57">
        <f t="shared" si="4"/>
        <v>0</v>
      </c>
      <c r="D21" s="57">
        <f t="shared" si="0"/>
        <v>0</v>
      </c>
      <c r="E21" s="57">
        <f t="shared" si="0"/>
        <v>0</v>
      </c>
      <c r="F21" s="168">
        <f t="shared" si="5"/>
        <v>0</v>
      </c>
      <c r="G21" s="134"/>
      <c r="H21" s="134"/>
      <c r="I21" s="144"/>
      <c r="J21" s="73"/>
      <c r="K21" s="58"/>
      <c r="L21" s="75"/>
      <c r="M21" s="73"/>
      <c r="N21" s="58"/>
      <c r="O21" s="75"/>
      <c r="P21" s="73"/>
      <c r="Q21" s="58"/>
      <c r="R21" s="75"/>
      <c r="S21" s="74"/>
      <c r="T21" s="58"/>
      <c r="U21" s="58"/>
      <c r="V21" s="168">
        <f t="shared" si="1"/>
        <v>0</v>
      </c>
      <c r="W21" s="59"/>
      <c r="X21" s="59"/>
      <c r="Y21" s="59"/>
      <c r="Z21" s="59"/>
      <c r="AA21" s="59"/>
      <c r="AB21" s="59"/>
      <c r="AC21" s="59"/>
      <c r="AD21" s="59"/>
      <c r="AE21" s="59"/>
      <c r="AF21" s="59"/>
      <c r="AG21" s="59"/>
      <c r="AH21" s="59"/>
      <c r="AI21" s="59"/>
      <c r="AJ21" s="59"/>
      <c r="AK21" s="60"/>
      <c r="AL21" s="169">
        <f t="shared" si="2"/>
        <v>0</v>
      </c>
      <c r="AM21" s="61"/>
      <c r="AN21" s="59"/>
      <c r="AO21" s="59"/>
      <c r="AP21" s="59"/>
      <c r="AQ21" s="59"/>
      <c r="AR21" s="60"/>
      <c r="AS21" s="129"/>
    </row>
    <row r="22" spans="1:45" ht="21" customHeight="1" x14ac:dyDescent="0.25">
      <c r="A22" s="71" t="str">
        <f t="shared" si="3"/>
        <v>Freitag</v>
      </c>
      <c r="B22" s="72">
        <f>DATE(Ausblenden!$A$81,2,Ausblenden!$B93)</f>
        <v>46066</v>
      </c>
      <c r="C22" s="57">
        <f t="shared" si="4"/>
        <v>0</v>
      </c>
      <c r="D22" s="57">
        <f t="shared" si="0"/>
        <v>0</v>
      </c>
      <c r="E22" s="57">
        <f t="shared" si="0"/>
        <v>0</v>
      </c>
      <c r="F22" s="168">
        <f t="shared" si="5"/>
        <v>0</v>
      </c>
      <c r="G22" s="134"/>
      <c r="H22" s="134"/>
      <c r="I22" s="144"/>
      <c r="J22" s="73"/>
      <c r="K22" s="58"/>
      <c r="L22" s="75"/>
      <c r="M22" s="73"/>
      <c r="N22" s="58"/>
      <c r="O22" s="75"/>
      <c r="P22" s="73"/>
      <c r="Q22" s="58"/>
      <c r="R22" s="75"/>
      <c r="S22" s="74"/>
      <c r="T22" s="58"/>
      <c r="U22" s="58"/>
      <c r="V22" s="168">
        <f t="shared" si="1"/>
        <v>0</v>
      </c>
      <c r="W22" s="59"/>
      <c r="X22" s="59"/>
      <c r="Y22" s="59"/>
      <c r="Z22" s="59"/>
      <c r="AA22" s="59"/>
      <c r="AB22" s="59"/>
      <c r="AC22" s="59"/>
      <c r="AD22" s="59"/>
      <c r="AE22" s="59"/>
      <c r="AF22" s="59"/>
      <c r="AG22" s="59"/>
      <c r="AH22" s="59"/>
      <c r="AI22" s="59"/>
      <c r="AJ22" s="59"/>
      <c r="AK22" s="60"/>
      <c r="AL22" s="169">
        <f t="shared" si="2"/>
        <v>0</v>
      </c>
      <c r="AM22" s="61"/>
      <c r="AN22" s="59"/>
      <c r="AO22" s="59"/>
      <c r="AP22" s="59"/>
      <c r="AQ22" s="59"/>
      <c r="AR22" s="60"/>
      <c r="AS22" s="129"/>
    </row>
    <row r="23" spans="1:45" ht="21" customHeight="1" x14ac:dyDescent="0.25">
      <c r="A23" s="71" t="str">
        <f t="shared" si="3"/>
        <v>Samstag</v>
      </c>
      <c r="B23" s="72">
        <f>DATE(Ausblenden!$A$81,2,Ausblenden!$B94)</f>
        <v>46067</v>
      </c>
      <c r="C23" s="57">
        <f t="shared" si="4"/>
        <v>0</v>
      </c>
      <c r="D23" s="57">
        <f t="shared" si="0"/>
        <v>0</v>
      </c>
      <c r="E23" s="57">
        <f t="shared" si="0"/>
        <v>0</v>
      </c>
      <c r="F23" s="168">
        <f t="shared" si="5"/>
        <v>0</v>
      </c>
      <c r="G23" s="134"/>
      <c r="H23" s="134"/>
      <c r="I23" s="144"/>
      <c r="J23" s="73"/>
      <c r="K23" s="58"/>
      <c r="L23" s="75"/>
      <c r="M23" s="73"/>
      <c r="N23" s="58"/>
      <c r="O23" s="75"/>
      <c r="P23" s="73"/>
      <c r="Q23" s="58"/>
      <c r="R23" s="75"/>
      <c r="S23" s="74"/>
      <c r="T23" s="58"/>
      <c r="U23" s="58"/>
      <c r="V23" s="168">
        <f t="shared" si="1"/>
        <v>0</v>
      </c>
      <c r="W23" s="59"/>
      <c r="X23" s="59"/>
      <c r="Y23" s="59"/>
      <c r="Z23" s="59"/>
      <c r="AA23" s="59"/>
      <c r="AB23" s="59"/>
      <c r="AC23" s="59"/>
      <c r="AD23" s="59"/>
      <c r="AE23" s="59"/>
      <c r="AF23" s="59"/>
      <c r="AG23" s="59"/>
      <c r="AH23" s="59"/>
      <c r="AI23" s="59"/>
      <c r="AJ23" s="59"/>
      <c r="AK23" s="60"/>
      <c r="AL23" s="169">
        <f t="shared" si="2"/>
        <v>0</v>
      </c>
      <c r="AM23" s="61"/>
      <c r="AN23" s="59"/>
      <c r="AO23" s="59"/>
      <c r="AP23" s="59"/>
      <c r="AQ23" s="59"/>
      <c r="AR23" s="60"/>
      <c r="AS23" s="129"/>
    </row>
    <row r="24" spans="1:45" ht="21" customHeight="1" x14ac:dyDescent="0.25">
      <c r="A24" s="71" t="str">
        <f t="shared" si="3"/>
        <v>Sonntag</v>
      </c>
      <c r="B24" s="72">
        <f>DATE(Ausblenden!$A$81,2,Ausblenden!$B95)</f>
        <v>46068</v>
      </c>
      <c r="C24" s="57">
        <f t="shared" si="4"/>
        <v>0</v>
      </c>
      <c r="D24" s="57">
        <f t="shared" si="0"/>
        <v>0</v>
      </c>
      <c r="E24" s="57">
        <f t="shared" si="0"/>
        <v>0</v>
      </c>
      <c r="F24" s="168">
        <f t="shared" si="5"/>
        <v>0</v>
      </c>
      <c r="G24" s="135"/>
      <c r="H24" s="135"/>
      <c r="I24" s="145"/>
      <c r="J24" s="138"/>
      <c r="K24" s="77"/>
      <c r="L24" s="139"/>
      <c r="M24" s="138"/>
      <c r="N24" s="77"/>
      <c r="O24" s="139"/>
      <c r="P24" s="138"/>
      <c r="Q24" s="77"/>
      <c r="R24" s="139"/>
      <c r="S24" s="82"/>
      <c r="T24" s="77"/>
      <c r="U24" s="77"/>
      <c r="V24" s="168">
        <f t="shared" si="1"/>
        <v>0</v>
      </c>
      <c r="W24" s="78"/>
      <c r="X24" s="78"/>
      <c r="Y24" s="78"/>
      <c r="Z24" s="78"/>
      <c r="AA24" s="78"/>
      <c r="AB24" s="78"/>
      <c r="AC24" s="78"/>
      <c r="AD24" s="78"/>
      <c r="AE24" s="78"/>
      <c r="AF24" s="78"/>
      <c r="AG24" s="78"/>
      <c r="AH24" s="78"/>
      <c r="AI24" s="78"/>
      <c r="AJ24" s="78"/>
      <c r="AK24" s="79"/>
      <c r="AL24" s="169">
        <f t="shared" si="2"/>
        <v>0</v>
      </c>
      <c r="AM24" s="61"/>
      <c r="AN24" s="59"/>
      <c r="AO24" s="59"/>
      <c r="AP24" s="59"/>
      <c r="AQ24" s="59"/>
      <c r="AR24" s="60"/>
      <c r="AS24" s="129"/>
    </row>
    <row r="25" spans="1:45" ht="21" customHeight="1" x14ac:dyDescent="0.25">
      <c r="A25" s="71" t="str">
        <f t="shared" si="3"/>
        <v>Montag</v>
      </c>
      <c r="B25" s="72">
        <f>DATE(Ausblenden!$A$81,2,Ausblenden!$B96)</f>
        <v>46069</v>
      </c>
      <c r="C25" s="57">
        <f t="shared" si="4"/>
        <v>0</v>
      </c>
      <c r="D25" s="57">
        <f t="shared" si="0"/>
        <v>0</v>
      </c>
      <c r="E25" s="57">
        <f t="shared" si="0"/>
        <v>0</v>
      </c>
      <c r="F25" s="168">
        <f t="shared" si="5"/>
        <v>0</v>
      </c>
      <c r="G25" s="134"/>
      <c r="H25" s="134"/>
      <c r="I25" s="144"/>
      <c r="J25" s="73"/>
      <c r="K25" s="58"/>
      <c r="L25" s="75"/>
      <c r="M25" s="73"/>
      <c r="N25" s="58"/>
      <c r="O25" s="75"/>
      <c r="P25" s="73"/>
      <c r="Q25" s="58"/>
      <c r="R25" s="75"/>
      <c r="S25" s="74"/>
      <c r="T25" s="58"/>
      <c r="U25" s="58"/>
      <c r="V25" s="168">
        <f t="shared" si="1"/>
        <v>0</v>
      </c>
      <c r="W25" s="59"/>
      <c r="X25" s="59"/>
      <c r="Y25" s="59"/>
      <c r="Z25" s="59"/>
      <c r="AA25" s="59"/>
      <c r="AB25" s="59"/>
      <c r="AC25" s="59"/>
      <c r="AD25" s="59"/>
      <c r="AE25" s="59"/>
      <c r="AF25" s="59"/>
      <c r="AG25" s="59"/>
      <c r="AH25" s="59"/>
      <c r="AI25" s="59"/>
      <c r="AJ25" s="59"/>
      <c r="AK25" s="60"/>
      <c r="AL25" s="169">
        <f t="shared" si="2"/>
        <v>0</v>
      </c>
      <c r="AM25" s="61"/>
      <c r="AN25" s="59"/>
      <c r="AO25" s="59"/>
      <c r="AP25" s="59"/>
      <c r="AQ25" s="59"/>
      <c r="AR25" s="60"/>
      <c r="AS25" s="129"/>
    </row>
    <row r="26" spans="1:45" ht="21" customHeight="1" x14ac:dyDescent="0.25">
      <c r="A26" s="71" t="str">
        <f t="shared" si="3"/>
        <v>Dienstag</v>
      </c>
      <c r="B26" s="72">
        <f>DATE(Ausblenden!$A$81,2,Ausblenden!$B97)</f>
        <v>46070</v>
      </c>
      <c r="C26" s="57">
        <f t="shared" si="4"/>
        <v>0</v>
      </c>
      <c r="D26" s="57">
        <f t="shared" si="4"/>
        <v>0</v>
      </c>
      <c r="E26" s="57">
        <f t="shared" si="4"/>
        <v>0</v>
      </c>
      <c r="F26" s="168">
        <f t="shared" si="5"/>
        <v>0</v>
      </c>
      <c r="G26" s="134"/>
      <c r="H26" s="134"/>
      <c r="I26" s="144"/>
      <c r="J26" s="73"/>
      <c r="K26" s="58"/>
      <c r="L26" s="75"/>
      <c r="M26" s="73"/>
      <c r="N26" s="58"/>
      <c r="O26" s="75"/>
      <c r="P26" s="73"/>
      <c r="Q26" s="58"/>
      <c r="R26" s="75"/>
      <c r="S26" s="74"/>
      <c r="T26" s="58"/>
      <c r="U26" s="58"/>
      <c r="V26" s="168">
        <f t="shared" si="1"/>
        <v>0</v>
      </c>
      <c r="W26" s="59"/>
      <c r="X26" s="59"/>
      <c r="Y26" s="59"/>
      <c r="Z26" s="59"/>
      <c r="AA26" s="59"/>
      <c r="AB26" s="59"/>
      <c r="AC26" s="59"/>
      <c r="AD26" s="59"/>
      <c r="AE26" s="59"/>
      <c r="AF26" s="59"/>
      <c r="AG26" s="59"/>
      <c r="AH26" s="59"/>
      <c r="AI26" s="59"/>
      <c r="AJ26" s="59"/>
      <c r="AK26" s="60"/>
      <c r="AL26" s="169">
        <f t="shared" si="2"/>
        <v>0</v>
      </c>
      <c r="AM26" s="61"/>
      <c r="AN26" s="59"/>
      <c r="AO26" s="59"/>
      <c r="AP26" s="59"/>
      <c r="AQ26" s="59"/>
      <c r="AR26" s="60"/>
      <c r="AS26" s="129"/>
    </row>
    <row r="27" spans="1:45" ht="21" customHeight="1" x14ac:dyDescent="0.25">
      <c r="A27" s="71" t="str">
        <f t="shared" si="3"/>
        <v>Mittwoch</v>
      </c>
      <c r="B27" s="72">
        <f>DATE(Ausblenden!$A$81,2,Ausblenden!$B98)</f>
        <v>46071</v>
      </c>
      <c r="C27" s="57">
        <f t="shared" si="4"/>
        <v>0</v>
      </c>
      <c r="D27" s="57">
        <f t="shared" si="4"/>
        <v>0</v>
      </c>
      <c r="E27" s="57">
        <f t="shared" si="4"/>
        <v>0</v>
      </c>
      <c r="F27" s="168">
        <f t="shared" si="5"/>
        <v>0</v>
      </c>
      <c r="G27" s="134"/>
      <c r="H27" s="134"/>
      <c r="I27" s="144"/>
      <c r="J27" s="73"/>
      <c r="K27" s="58"/>
      <c r="L27" s="75"/>
      <c r="M27" s="73"/>
      <c r="N27" s="58"/>
      <c r="O27" s="75"/>
      <c r="P27" s="73"/>
      <c r="Q27" s="58"/>
      <c r="R27" s="75"/>
      <c r="S27" s="74"/>
      <c r="T27" s="58"/>
      <c r="U27" s="58"/>
      <c r="V27" s="168">
        <f t="shared" si="1"/>
        <v>0</v>
      </c>
      <c r="W27" s="59"/>
      <c r="X27" s="59"/>
      <c r="Y27" s="59"/>
      <c r="Z27" s="59"/>
      <c r="AA27" s="59"/>
      <c r="AB27" s="59"/>
      <c r="AC27" s="59"/>
      <c r="AD27" s="59"/>
      <c r="AE27" s="59"/>
      <c r="AF27" s="59"/>
      <c r="AG27" s="59"/>
      <c r="AH27" s="59"/>
      <c r="AI27" s="59"/>
      <c r="AJ27" s="59"/>
      <c r="AK27" s="60"/>
      <c r="AL27" s="169">
        <f t="shared" si="2"/>
        <v>0</v>
      </c>
      <c r="AM27" s="61"/>
      <c r="AN27" s="59"/>
      <c r="AO27" s="59"/>
      <c r="AP27" s="59"/>
      <c r="AQ27" s="59"/>
      <c r="AR27" s="60"/>
      <c r="AS27" s="130"/>
    </row>
    <row r="28" spans="1:45" ht="21" customHeight="1" x14ac:dyDescent="0.25">
      <c r="A28" s="71" t="str">
        <f t="shared" si="3"/>
        <v>Donnerstag</v>
      </c>
      <c r="B28" s="72">
        <f>DATE(Ausblenden!$A$81,2,Ausblenden!$B99)</f>
        <v>46072</v>
      </c>
      <c r="C28" s="57">
        <f t="shared" si="4"/>
        <v>0</v>
      </c>
      <c r="D28" s="57">
        <f t="shared" si="4"/>
        <v>0</v>
      </c>
      <c r="E28" s="57">
        <f t="shared" si="4"/>
        <v>0</v>
      </c>
      <c r="F28" s="168">
        <f t="shared" si="5"/>
        <v>0</v>
      </c>
      <c r="G28" s="134"/>
      <c r="H28" s="134"/>
      <c r="I28" s="144"/>
      <c r="J28" s="73"/>
      <c r="K28" s="58"/>
      <c r="L28" s="75"/>
      <c r="M28" s="73"/>
      <c r="N28" s="58"/>
      <c r="O28" s="75"/>
      <c r="P28" s="73"/>
      <c r="Q28" s="58"/>
      <c r="R28" s="75"/>
      <c r="S28" s="74"/>
      <c r="T28" s="58"/>
      <c r="U28" s="58"/>
      <c r="V28" s="168">
        <f t="shared" si="1"/>
        <v>0</v>
      </c>
      <c r="W28" s="59"/>
      <c r="X28" s="59"/>
      <c r="Y28" s="59"/>
      <c r="Z28" s="59"/>
      <c r="AA28" s="59"/>
      <c r="AB28" s="59"/>
      <c r="AC28" s="59"/>
      <c r="AD28" s="59"/>
      <c r="AE28" s="59"/>
      <c r="AF28" s="59"/>
      <c r="AG28" s="59"/>
      <c r="AH28" s="59"/>
      <c r="AI28" s="59"/>
      <c r="AJ28" s="59"/>
      <c r="AK28" s="60"/>
      <c r="AL28" s="169">
        <f t="shared" si="2"/>
        <v>0</v>
      </c>
      <c r="AM28" s="61"/>
      <c r="AN28" s="59"/>
      <c r="AO28" s="59"/>
      <c r="AP28" s="59"/>
      <c r="AQ28" s="59"/>
      <c r="AR28" s="60"/>
      <c r="AS28" s="129"/>
    </row>
    <row r="29" spans="1:45" ht="21" customHeight="1" x14ac:dyDescent="0.25">
      <c r="A29" s="71" t="str">
        <f t="shared" si="3"/>
        <v>Freitag</v>
      </c>
      <c r="B29" s="72">
        <f>DATE(Ausblenden!$A$81,2,Ausblenden!$B100)</f>
        <v>46073</v>
      </c>
      <c r="C29" s="57">
        <f t="shared" si="4"/>
        <v>0</v>
      </c>
      <c r="D29" s="57">
        <f t="shared" si="4"/>
        <v>0</v>
      </c>
      <c r="E29" s="57">
        <f t="shared" si="4"/>
        <v>0</v>
      </c>
      <c r="F29" s="168">
        <f t="shared" si="5"/>
        <v>0</v>
      </c>
      <c r="G29" s="134"/>
      <c r="H29" s="134"/>
      <c r="I29" s="144"/>
      <c r="J29" s="73"/>
      <c r="K29" s="58"/>
      <c r="L29" s="75"/>
      <c r="M29" s="73"/>
      <c r="N29" s="58"/>
      <c r="O29" s="75"/>
      <c r="P29" s="73"/>
      <c r="Q29" s="58"/>
      <c r="R29" s="75"/>
      <c r="S29" s="74"/>
      <c r="T29" s="58"/>
      <c r="U29" s="58"/>
      <c r="V29" s="168">
        <f t="shared" si="1"/>
        <v>0</v>
      </c>
      <c r="W29" s="59"/>
      <c r="X29" s="59"/>
      <c r="Y29" s="59"/>
      <c r="Z29" s="59"/>
      <c r="AA29" s="59"/>
      <c r="AB29" s="59"/>
      <c r="AC29" s="59"/>
      <c r="AD29" s="59"/>
      <c r="AE29" s="59"/>
      <c r="AF29" s="59"/>
      <c r="AG29" s="59"/>
      <c r="AH29" s="59"/>
      <c r="AI29" s="59"/>
      <c r="AJ29" s="59"/>
      <c r="AK29" s="60"/>
      <c r="AL29" s="169">
        <f t="shared" si="2"/>
        <v>0</v>
      </c>
      <c r="AM29" s="61"/>
      <c r="AN29" s="59"/>
      <c r="AO29" s="59"/>
      <c r="AP29" s="59"/>
      <c r="AQ29" s="59"/>
      <c r="AR29" s="60"/>
      <c r="AS29" s="129"/>
    </row>
    <row r="30" spans="1:45" ht="21" customHeight="1" x14ac:dyDescent="0.25">
      <c r="A30" s="71" t="str">
        <f t="shared" si="3"/>
        <v>Samstag</v>
      </c>
      <c r="B30" s="72">
        <f>DATE(Ausblenden!$A$81,2,Ausblenden!$B101)</f>
        <v>46074</v>
      </c>
      <c r="C30" s="57">
        <f t="shared" si="4"/>
        <v>0</v>
      </c>
      <c r="D30" s="57">
        <f t="shared" si="4"/>
        <v>0</v>
      </c>
      <c r="E30" s="57">
        <f t="shared" si="4"/>
        <v>0</v>
      </c>
      <c r="F30" s="168">
        <f t="shared" si="5"/>
        <v>0</v>
      </c>
      <c r="G30" s="134"/>
      <c r="H30" s="134"/>
      <c r="I30" s="144"/>
      <c r="J30" s="73"/>
      <c r="K30" s="58"/>
      <c r="L30" s="75"/>
      <c r="M30" s="73"/>
      <c r="N30" s="58"/>
      <c r="O30" s="75"/>
      <c r="P30" s="73"/>
      <c r="Q30" s="58"/>
      <c r="R30" s="75"/>
      <c r="S30" s="74"/>
      <c r="T30" s="58"/>
      <c r="U30" s="58"/>
      <c r="V30" s="168">
        <f t="shared" si="1"/>
        <v>0</v>
      </c>
      <c r="W30" s="59"/>
      <c r="X30" s="59"/>
      <c r="Y30" s="59"/>
      <c r="Z30" s="59"/>
      <c r="AA30" s="59"/>
      <c r="AB30" s="59"/>
      <c r="AC30" s="59"/>
      <c r="AD30" s="59"/>
      <c r="AE30" s="59"/>
      <c r="AF30" s="59"/>
      <c r="AG30" s="59"/>
      <c r="AH30" s="59"/>
      <c r="AI30" s="59"/>
      <c r="AJ30" s="59"/>
      <c r="AK30" s="60"/>
      <c r="AL30" s="169">
        <f t="shared" si="2"/>
        <v>0</v>
      </c>
      <c r="AM30" s="61"/>
      <c r="AN30" s="59"/>
      <c r="AO30" s="59"/>
      <c r="AP30" s="59"/>
      <c r="AQ30" s="59"/>
      <c r="AR30" s="60"/>
      <c r="AS30" s="129"/>
    </row>
    <row r="31" spans="1:45" ht="21" customHeight="1" x14ac:dyDescent="0.25">
      <c r="A31" s="71" t="str">
        <f t="shared" si="3"/>
        <v>Sonntag</v>
      </c>
      <c r="B31" s="72">
        <f>DATE(Ausblenden!$A$81,2,Ausblenden!$B102)</f>
        <v>46075</v>
      </c>
      <c r="C31" s="57">
        <f t="shared" si="4"/>
        <v>0</v>
      </c>
      <c r="D31" s="57">
        <f t="shared" si="4"/>
        <v>0</v>
      </c>
      <c r="E31" s="57">
        <f t="shared" si="4"/>
        <v>0</v>
      </c>
      <c r="F31" s="168">
        <f t="shared" si="5"/>
        <v>0</v>
      </c>
      <c r="G31" s="135"/>
      <c r="H31" s="135"/>
      <c r="I31" s="145"/>
      <c r="J31" s="138"/>
      <c r="K31" s="77"/>
      <c r="L31" s="139"/>
      <c r="M31" s="138"/>
      <c r="N31" s="77"/>
      <c r="O31" s="139"/>
      <c r="P31" s="138"/>
      <c r="Q31" s="77"/>
      <c r="R31" s="139"/>
      <c r="S31" s="82"/>
      <c r="T31" s="77"/>
      <c r="U31" s="77"/>
      <c r="V31" s="168">
        <f t="shared" si="1"/>
        <v>0</v>
      </c>
      <c r="W31" s="78"/>
      <c r="X31" s="78"/>
      <c r="Y31" s="78"/>
      <c r="Z31" s="78"/>
      <c r="AA31" s="78"/>
      <c r="AB31" s="78"/>
      <c r="AC31" s="78"/>
      <c r="AD31" s="78"/>
      <c r="AE31" s="78"/>
      <c r="AF31" s="78"/>
      <c r="AG31" s="78"/>
      <c r="AH31" s="78"/>
      <c r="AI31" s="78"/>
      <c r="AJ31" s="78"/>
      <c r="AK31" s="79"/>
      <c r="AL31" s="169">
        <f t="shared" si="2"/>
        <v>0</v>
      </c>
      <c r="AM31" s="61"/>
      <c r="AN31" s="59"/>
      <c r="AO31" s="59"/>
      <c r="AP31" s="59"/>
      <c r="AQ31" s="59"/>
      <c r="AR31" s="60"/>
      <c r="AS31" s="129"/>
    </row>
    <row r="32" spans="1:45" ht="21" customHeight="1" x14ac:dyDescent="0.25">
      <c r="A32" s="71" t="str">
        <f t="shared" si="3"/>
        <v>Montag</v>
      </c>
      <c r="B32" s="72">
        <f>DATE(Ausblenden!$A$81,2,Ausblenden!$B103)</f>
        <v>46076</v>
      </c>
      <c r="C32" s="57">
        <f t="shared" si="4"/>
        <v>0</v>
      </c>
      <c r="D32" s="57">
        <f t="shared" si="4"/>
        <v>0</v>
      </c>
      <c r="E32" s="57">
        <f t="shared" si="4"/>
        <v>0</v>
      </c>
      <c r="F32" s="168">
        <f t="shared" si="5"/>
        <v>0</v>
      </c>
      <c r="G32" s="134"/>
      <c r="H32" s="134"/>
      <c r="I32" s="144"/>
      <c r="J32" s="73"/>
      <c r="K32" s="58"/>
      <c r="L32" s="75"/>
      <c r="M32" s="73"/>
      <c r="N32" s="58"/>
      <c r="O32" s="75"/>
      <c r="P32" s="73"/>
      <c r="Q32" s="58"/>
      <c r="R32" s="75"/>
      <c r="S32" s="74"/>
      <c r="T32" s="58"/>
      <c r="U32" s="58"/>
      <c r="V32" s="168">
        <f t="shared" si="1"/>
        <v>0</v>
      </c>
      <c r="W32" s="59"/>
      <c r="X32" s="59"/>
      <c r="Y32" s="59"/>
      <c r="Z32" s="59"/>
      <c r="AA32" s="59"/>
      <c r="AB32" s="59"/>
      <c r="AC32" s="59"/>
      <c r="AD32" s="59"/>
      <c r="AE32" s="59"/>
      <c r="AF32" s="59"/>
      <c r="AG32" s="59"/>
      <c r="AH32" s="59"/>
      <c r="AI32" s="59"/>
      <c r="AJ32" s="59"/>
      <c r="AK32" s="60"/>
      <c r="AL32" s="169">
        <f t="shared" si="2"/>
        <v>0</v>
      </c>
      <c r="AM32" s="61"/>
      <c r="AN32" s="59"/>
      <c r="AO32" s="59"/>
      <c r="AP32" s="59"/>
      <c r="AQ32" s="59"/>
      <c r="AR32" s="60"/>
      <c r="AS32" s="129"/>
    </row>
    <row r="33" spans="1:45" ht="21" customHeight="1" x14ac:dyDescent="0.25">
      <c r="A33" s="71" t="str">
        <f t="shared" si="3"/>
        <v>Dienstag</v>
      </c>
      <c r="B33" s="72">
        <f>DATE(Ausblenden!$A$81,2,Ausblenden!$B104)</f>
        <v>46077</v>
      </c>
      <c r="C33" s="57">
        <f t="shared" si="4"/>
        <v>0</v>
      </c>
      <c r="D33" s="57">
        <f t="shared" si="4"/>
        <v>0</v>
      </c>
      <c r="E33" s="57">
        <f t="shared" si="4"/>
        <v>0</v>
      </c>
      <c r="F33" s="168">
        <f t="shared" si="5"/>
        <v>0</v>
      </c>
      <c r="G33" s="134"/>
      <c r="H33" s="134"/>
      <c r="I33" s="144"/>
      <c r="J33" s="73"/>
      <c r="K33" s="58"/>
      <c r="L33" s="75"/>
      <c r="M33" s="73"/>
      <c r="N33" s="58"/>
      <c r="O33" s="75"/>
      <c r="P33" s="73"/>
      <c r="Q33" s="58"/>
      <c r="R33" s="75"/>
      <c r="S33" s="74"/>
      <c r="T33" s="58"/>
      <c r="U33" s="58"/>
      <c r="V33" s="168">
        <f t="shared" si="1"/>
        <v>0</v>
      </c>
      <c r="W33" s="59"/>
      <c r="X33" s="59"/>
      <c r="Y33" s="59"/>
      <c r="Z33" s="59"/>
      <c r="AA33" s="59"/>
      <c r="AB33" s="59"/>
      <c r="AC33" s="59"/>
      <c r="AD33" s="59"/>
      <c r="AE33" s="59"/>
      <c r="AF33" s="59"/>
      <c r="AG33" s="59"/>
      <c r="AH33" s="59"/>
      <c r="AI33" s="59"/>
      <c r="AJ33" s="59"/>
      <c r="AK33" s="60"/>
      <c r="AL33" s="169">
        <f t="shared" si="2"/>
        <v>0</v>
      </c>
      <c r="AM33" s="61"/>
      <c r="AN33" s="59"/>
      <c r="AO33" s="59"/>
      <c r="AP33" s="59"/>
      <c r="AQ33" s="59"/>
      <c r="AR33" s="60"/>
      <c r="AS33" s="129"/>
    </row>
    <row r="34" spans="1:45" ht="21" customHeight="1" x14ac:dyDescent="0.25">
      <c r="A34" s="71" t="str">
        <f t="shared" si="3"/>
        <v>Mittwoch</v>
      </c>
      <c r="B34" s="72">
        <f>DATE(Ausblenden!$A$81,2,Ausblenden!$B105)</f>
        <v>46078</v>
      </c>
      <c r="C34" s="57">
        <f t="shared" si="4"/>
        <v>0</v>
      </c>
      <c r="D34" s="57">
        <f t="shared" si="4"/>
        <v>0</v>
      </c>
      <c r="E34" s="57">
        <f t="shared" si="4"/>
        <v>0</v>
      </c>
      <c r="F34" s="168">
        <f t="shared" si="5"/>
        <v>0</v>
      </c>
      <c r="G34" s="134"/>
      <c r="H34" s="134"/>
      <c r="I34" s="144"/>
      <c r="J34" s="73"/>
      <c r="K34" s="58"/>
      <c r="L34" s="75"/>
      <c r="M34" s="73"/>
      <c r="N34" s="58"/>
      <c r="O34" s="75"/>
      <c r="P34" s="73"/>
      <c r="Q34" s="58"/>
      <c r="R34" s="75"/>
      <c r="S34" s="74"/>
      <c r="T34" s="58"/>
      <c r="U34" s="58"/>
      <c r="V34" s="168">
        <f t="shared" si="1"/>
        <v>0</v>
      </c>
      <c r="W34" s="59"/>
      <c r="X34" s="59"/>
      <c r="Y34" s="59"/>
      <c r="Z34" s="59"/>
      <c r="AA34" s="59"/>
      <c r="AB34" s="59"/>
      <c r="AC34" s="59"/>
      <c r="AD34" s="59"/>
      <c r="AE34" s="59"/>
      <c r="AF34" s="59"/>
      <c r="AG34" s="59"/>
      <c r="AH34" s="59"/>
      <c r="AI34" s="59"/>
      <c r="AJ34" s="59"/>
      <c r="AK34" s="60"/>
      <c r="AL34" s="169">
        <f t="shared" si="2"/>
        <v>0</v>
      </c>
      <c r="AM34" s="61"/>
      <c r="AN34" s="59"/>
      <c r="AO34" s="59"/>
      <c r="AP34" s="59"/>
      <c r="AQ34" s="59"/>
      <c r="AR34" s="60"/>
      <c r="AS34" s="129"/>
    </row>
    <row r="35" spans="1:45" ht="21" customHeight="1" x14ac:dyDescent="0.25">
      <c r="A35" s="71" t="str">
        <f t="shared" si="3"/>
        <v>Donnerstag</v>
      </c>
      <c r="B35" s="72">
        <f>DATE(Ausblenden!$A$81,2,Ausblenden!$B106)</f>
        <v>46079</v>
      </c>
      <c r="C35" s="57">
        <f t="shared" si="4"/>
        <v>0</v>
      </c>
      <c r="D35" s="57">
        <f t="shared" si="4"/>
        <v>0</v>
      </c>
      <c r="E35" s="57">
        <f t="shared" si="4"/>
        <v>0</v>
      </c>
      <c r="F35" s="168">
        <f t="shared" si="5"/>
        <v>0</v>
      </c>
      <c r="G35" s="134"/>
      <c r="H35" s="134"/>
      <c r="I35" s="144"/>
      <c r="J35" s="73"/>
      <c r="K35" s="58"/>
      <c r="L35" s="75"/>
      <c r="M35" s="73"/>
      <c r="N35" s="58"/>
      <c r="O35" s="75"/>
      <c r="P35" s="73"/>
      <c r="Q35" s="58"/>
      <c r="R35" s="75"/>
      <c r="S35" s="74"/>
      <c r="T35" s="58"/>
      <c r="U35" s="58"/>
      <c r="V35" s="168">
        <f t="shared" si="1"/>
        <v>0</v>
      </c>
      <c r="W35" s="59"/>
      <c r="X35" s="59"/>
      <c r="Y35" s="59"/>
      <c r="Z35" s="59"/>
      <c r="AA35" s="59"/>
      <c r="AB35" s="59"/>
      <c r="AC35" s="59"/>
      <c r="AD35" s="59"/>
      <c r="AE35" s="59"/>
      <c r="AF35" s="59"/>
      <c r="AG35" s="59"/>
      <c r="AH35" s="59"/>
      <c r="AI35" s="59"/>
      <c r="AJ35" s="59"/>
      <c r="AK35" s="60"/>
      <c r="AL35" s="169">
        <f t="shared" si="2"/>
        <v>0</v>
      </c>
      <c r="AM35" s="61"/>
      <c r="AN35" s="59"/>
      <c r="AO35" s="59"/>
      <c r="AP35" s="59"/>
      <c r="AQ35" s="59"/>
      <c r="AR35" s="60"/>
      <c r="AS35" s="129"/>
    </row>
    <row r="36" spans="1:45" ht="21" customHeight="1" x14ac:dyDescent="0.25">
      <c r="A36" s="71" t="str">
        <f t="shared" si="3"/>
        <v>Freitag</v>
      </c>
      <c r="B36" s="72">
        <f>DATE(Ausblenden!$A$81,2,Ausblenden!$B107)</f>
        <v>46080</v>
      </c>
      <c r="C36" s="57">
        <f t="shared" si="4"/>
        <v>0</v>
      </c>
      <c r="D36" s="57">
        <f t="shared" si="4"/>
        <v>0</v>
      </c>
      <c r="E36" s="57">
        <f t="shared" si="4"/>
        <v>0</v>
      </c>
      <c r="F36" s="168">
        <f t="shared" si="5"/>
        <v>0</v>
      </c>
      <c r="G36" s="134"/>
      <c r="H36" s="134"/>
      <c r="I36" s="144"/>
      <c r="J36" s="73"/>
      <c r="K36" s="58"/>
      <c r="L36" s="75"/>
      <c r="M36" s="73"/>
      <c r="N36" s="58"/>
      <c r="O36" s="75"/>
      <c r="P36" s="73"/>
      <c r="Q36" s="58"/>
      <c r="R36" s="75"/>
      <c r="S36" s="74"/>
      <c r="T36" s="58"/>
      <c r="U36" s="58"/>
      <c r="V36" s="168">
        <f t="shared" si="1"/>
        <v>0</v>
      </c>
      <c r="W36" s="59"/>
      <c r="X36" s="59"/>
      <c r="Y36" s="59"/>
      <c r="Z36" s="59"/>
      <c r="AA36" s="59"/>
      <c r="AB36" s="59"/>
      <c r="AC36" s="59"/>
      <c r="AD36" s="59"/>
      <c r="AE36" s="59"/>
      <c r="AF36" s="59"/>
      <c r="AG36" s="59"/>
      <c r="AH36" s="59"/>
      <c r="AI36" s="59"/>
      <c r="AJ36" s="59"/>
      <c r="AK36" s="60"/>
      <c r="AL36" s="169">
        <f t="shared" si="2"/>
        <v>0</v>
      </c>
      <c r="AM36" s="61"/>
      <c r="AN36" s="59"/>
      <c r="AO36" s="59"/>
      <c r="AP36" s="59"/>
      <c r="AQ36" s="59"/>
      <c r="AR36" s="60"/>
      <c r="AS36" s="129"/>
    </row>
    <row r="37" spans="1:45" ht="21" customHeight="1" x14ac:dyDescent="0.25">
      <c r="A37" s="71" t="str">
        <f t="shared" si="3"/>
        <v>Samstag</v>
      </c>
      <c r="B37" s="72">
        <f>DATE(Ausblenden!$A$81,2,Ausblenden!$B108)</f>
        <v>46081</v>
      </c>
      <c r="C37" s="57">
        <f t="shared" si="4"/>
        <v>0</v>
      </c>
      <c r="D37" s="57">
        <f t="shared" si="4"/>
        <v>0</v>
      </c>
      <c r="E37" s="57">
        <f t="shared" si="4"/>
        <v>0</v>
      </c>
      <c r="F37" s="168">
        <f t="shared" si="5"/>
        <v>0</v>
      </c>
      <c r="G37" s="134"/>
      <c r="H37" s="134"/>
      <c r="I37" s="144"/>
      <c r="J37" s="73"/>
      <c r="K37" s="58"/>
      <c r="L37" s="75"/>
      <c r="M37" s="73"/>
      <c r="N37" s="58"/>
      <c r="O37" s="75"/>
      <c r="P37" s="73"/>
      <c r="Q37" s="58"/>
      <c r="R37" s="75"/>
      <c r="S37" s="74"/>
      <c r="T37" s="58"/>
      <c r="U37" s="58"/>
      <c r="V37" s="168">
        <f t="shared" si="1"/>
        <v>0</v>
      </c>
      <c r="W37" s="59"/>
      <c r="X37" s="59"/>
      <c r="Y37" s="59"/>
      <c r="Z37" s="59"/>
      <c r="AA37" s="59"/>
      <c r="AB37" s="59"/>
      <c r="AC37" s="59"/>
      <c r="AD37" s="59"/>
      <c r="AE37" s="59"/>
      <c r="AF37" s="59"/>
      <c r="AG37" s="59"/>
      <c r="AH37" s="59"/>
      <c r="AI37" s="59"/>
      <c r="AJ37" s="59"/>
      <c r="AK37" s="60"/>
      <c r="AL37" s="169">
        <f t="shared" si="2"/>
        <v>0</v>
      </c>
      <c r="AM37" s="61"/>
      <c r="AN37" s="59"/>
      <c r="AO37" s="59"/>
      <c r="AP37" s="59"/>
      <c r="AQ37" s="59"/>
      <c r="AR37" s="60"/>
      <c r="AS37" s="129"/>
    </row>
    <row r="38" spans="1:45" ht="21" customHeight="1" thickBot="1" x14ac:dyDescent="0.3">
      <c r="A38" s="71" t="str">
        <f t="shared" ref="A38" si="6">TEXT(B38,"TTTT")</f>
        <v/>
      </c>
      <c r="B38" s="72" t="str">
        <f>IF(DATE(Ausblenden!$A$81,3,1) = DATE(Ausblenden!$A$81,2,Ausblenden!$B109), "",DATE(Ausblenden!$A$81,2,Ausblenden!$B109))</f>
        <v/>
      </c>
      <c r="C38" s="57">
        <f t="shared" ref="C38" si="7">J38+M38+P38+S38</f>
        <v>0</v>
      </c>
      <c r="D38" s="57">
        <f t="shared" ref="D38" si="8">K38+N38+Q38+T38</f>
        <v>0</v>
      </c>
      <c r="E38" s="57">
        <f t="shared" ref="E38" si="9">L38+O38+R38+U38</f>
        <v>0</v>
      </c>
      <c r="F38" s="168">
        <f t="shared" ref="F38" si="10">SUM(C38:E38)</f>
        <v>0</v>
      </c>
      <c r="G38" s="134"/>
      <c r="H38" s="134"/>
      <c r="I38" s="144"/>
      <c r="J38" s="73"/>
      <c r="K38" s="58"/>
      <c r="L38" s="75"/>
      <c r="M38" s="73"/>
      <c r="N38" s="58"/>
      <c r="O38" s="75"/>
      <c r="P38" s="73"/>
      <c r="Q38" s="58"/>
      <c r="R38" s="75"/>
      <c r="S38" s="74"/>
      <c r="T38" s="58"/>
      <c r="U38" s="58"/>
      <c r="V38" s="168">
        <f t="shared" ref="V38" si="11">SUM(G38:U38)</f>
        <v>0</v>
      </c>
      <c r="W38" s="59"/>
      <c r="X38" s="59"/>
      <c r="Y38" s="59"/>
      <c r="Z38" s="59"/>
      <c r="AA38" s="59"/>
      <c r="AB38" s="59"/>
      <c r="AC38" s="59"/>
      <c r="AD38" s="59"/>
      <c r="AE38" s="59"/>
      <c r="AF38" s="59"/>
      <c r="AG38" s="59"/>
      <c r="AH38" s="59"/>
      <c r="AI38" s="59"/>
      <c r="AJ38" s="59"/>
      <c r="AK38" s="60"/>
      <c r="AL38" s="169">
        <f t="shared" ref="AL38" si="12">SUM(W38:AK38)</f>
        <v>0</v>
      </c>
      <c r="AM38" s="61"/>
      <c r="AN38" s="59"/>
      <c r="AO38" s="59"/>
      <c r="AP38" s="59"/>
      <c r="AQ38" s="59"/>
      <c r="AR38" s="60"/>
      <c r="AS38" s="129"/>
    </row>
    <row r="39" spans="1:45" ht="21" customHeight="1" thickBot="1" x14ac:dyDescent="0.3">
      <c r="A39" s="62" t="s">
        <v>19</v>
      </c>
      <c r="B39" s="63"/>
      <c r="C39" s="64">
        <f>SUM(C10:C38)</f>
        <v>0</v>
      </c>
      <c r="D39" s="64">
        <f t="shared" ref="D39:AR39" si="13">SUM(D10:D38)</f>
        <v>0</v>
      </c>
      <c r="E39" s="76">
        <f t="shared" si="13"/>
        <v>0</v>
      </c>
      <c r="F39" s="67">
        <f t="shared" si="13"/>
        <v>0</v>
      </c>
      <c r="G39" s="67">
        <f t="shared" si="13"/>
        <v>0</v>
      </c>
      <c r="H39" s="67">
        <f t="shared" si="13"/>
        <v>0</v>
      </c>
      <c r="I39" s="67">
        <f t="shared" si="13"/>
        <v>0</v>
      </c>
      <c r="J39" s="70">
        <f t="shared" si="13"/>
        <v>0</v>
      </c>
      <c r="K39" s="64">
        <f t="shared" si="13"/>
        <v>0</v>
      </c>
      <c r="L39" s="177">
        <f t="shared" si="13"/>
        <v>0</v>
      </c>
      <c r="M39" s="64">
        <f t="shared" si="13"/>
        <v>0</v>
      </c>
      <c r="N39" s="64">
        <f t="shared" si="13"/>
        <v>0</v>
      </c>
      <c r="O39" s="76">
        <f t="shared" si="13"/>
        <v>0</v>
      </c>
      <c r="P39" s="70">
        <f t="shared" si="13"/>
        <v>0</v>
      </c>
      <c r="Q39" s="64">
        <f t="shared" si="13"/>
        <v>0</v>
      </c>
      <c r="R39" s="177">
        <f t="shared" si="13"/>
        <v>0</v>
      </c>
      <c r="S39" s="70">
        <f t="shared" si="13"/>
        <v>0</v>
      </c>
      <c r="T39" s="64">
        <f t="shared" si="13"/>
        <v>0</v>
      </c>
      <c r="U39" s="177">
        <f t="shared" si="13"/>
        <v>0</v>
      </c>
      <c r="V39" s="67">
        <f t="shared" si="13"/>
        <v>0</v>
      </c>
      <c r="W39" s="70">
        <f t="shared" si="13"/>
        <v>0</v>
      </c>
      <c r="X39" s="64">
        <f t="shared" si="13"/>
        <v>0</v>
      </c>
      <c r="Y39" s="64">
        <f t="shared" si="13"/>
        <v>0</v>
      </c>
      <c r="Z39" s="64">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177">
        <f t="shared" si="13"/>
        <v>0</v>
      </c>
      <c r="AL39" s="67">
        <f t="shared" si="13"/>
        <v>0</v>
      </c>
      <c r="AM39" s="64">
        <f t="shared" si="13"/>
        <v>0</v>
      </c>
      <c r="AN39" s="64">
        <f t="shared" si="13"/>
        <v>0</v>
      </c>
      <c r="AO39" s="64">
        <f t="shared" si="13"/>
        <v>0</v>
      </c>
      <c r="AP39" s="64">
        <f t="shared" si="13"/>
        <v>0</v>
      </c>
      <c r="AQ39" s="64">
        <f t="shared" si="13"/>
        <v>0</v>
      </c>
      <c r="AR39" s="64">
        <f t="shared" si="13"/>
        <v>0</v>
      </c>
      <c r="AS39" s="108"/>
    </row>
    <row r="40" spans="1:45" x14ac:dyDescent="0.25">
      <c r="A40" s="133" t="s">
        <v>69</v>
      </c>
      <c r="G40"/>
      <c r="H40"/>
      <c r="I40"/>
      <c r="J40" s="262">
        <f>J39+K39+L39</f>
        <v>0</v>
      </c>
      <c r="K40" s="263"/>
      <c r="L40" s="264"/>
      <c r="M40" s="262">
        <f>M39+N39+O39</f>
        <v>0</v>
      </c>
      <c r="N40" s="263"/>
      <c r="O40" s="264"/>
      <c r="P40" s="262">
        <f>P39+Q39+R39</f>
        <v>0</v>
      </c>
      <c r="Q40" s="263"/>
      <c r="R40" s="264"/>
      <c r="S40" s="262">
        <f>S39+T39+U39</f>
        <v>0</v>
      </c>
      <c r="T40" s="263"/>
      <c r="U40" s="264"/>
    </row>
    <row r="41" spans="1:45" ht="15.75" thickBot="1" x14ac:dyDescent="0.3"/>
    <row r="42" spans="1:45" x14ac:dyDescent="0.25">
      <c r="A42" s="3" t="s">
        <v>38</v>
      </c>
      <c r="B42" s="4"/>
      <c r="C42" s="4"/>
      <c r="D42" s="4"/>
      <c r="E42" s="4"/>
      <c r="F42" s="4"/>
      <c r="G42" s="4"/>
      <c r="H42" s="4"/>
      <c r="I42" s="4"/>
      <c r="J42" s="4"/>
      <c r="K42" s="4"/>
      <c r="L42" s="4"/>
      <c r="M42" s="4"/>
      <c r="N42" s="4"/>
      <c r="O42" s="4"/>
      <c r="P42" s="4"/>
      <c r="Q42" s="4"/>
      <c r="R42" s="4"/>
      <c r="S42" s="4"/>
      <c r="T42" s="4"/>
      <c r="U42" s="4"/>
      <c r="V42" s="5"/>
    </row>
    <row r="43" spans="1:45" x14ac:dyDescent="0.25">
      <c r="A43" s="6"/>
      <c r="B43" s="7"/>
      <c r="C43" s="7"/>
      <c r="D43" s="7"/>
      <c r="E43" s="7"/>
      <c r="F43" s="7"/>
      <c r="G43" s="7"/>
      <c r="H43" s="7"/>
      <c r="I43" s="7"/>
      <c r="J43" s="7"/>
      <c r="K43" s="7"/>
      <c r="L43" s="7"/>
      <c r="M43" s="7"/>
      <c r="N43" s="7"/>
      <c r="O43" s="7"/>
      <c r="P43" s="7"/>
      <c r="Q43" s="7"/>
      <c r="R43" s="7"/>
      <c r="S43" s="7"/>
      <c r="T43" s="7"/>
      <c r="U43" s="7"/>
      <c r="V43" s="8"/>
    </row>
    <row r="44" spans="1:45" x14ac:dyDescent="0.25">
      <c r="A44" s="6"/>
      <c r="B44" s="7"/>
      <c r="C44" s="7"/>
      <c r="D44" s="7"/>
      <c r="E44" s="7"/>
      <c r="F44" s="7"/>
      <c r="G44" s="7"/>
      <c r="H44" s="7"/>
      <c r="I44" s="7"/>
      <c r="J44" s="7"/>
      <c r="K44" s="7"/>
      <c r="L44" s="7"/>
      <c r="M44" s="7"/>
      <c r="N44" s="7"/>
      <c r="O44" s="7"/>
      <c r="P44" s="7"/>
      <c r="Q44" s="7"/>
      <c r="R44" s="7"/>
      <c r="S44" s="7"/>
      <c r="T44" s="7"/>
      <c r="U44" s="7"/>
      <c r="V44" s="8"/>
    </row>
    <row r="45" spans="1:45" x14ac:dyDescent="0.25">
      <c r="A45" s="127"/>
      <c r="B45" s="7"/>
      <c r="C45" s="7"/>
      <c r="D45" s="7"/>
      <c r="E45" s="7"/>
      <c r="F45" s="7"/>
      <c r="G45" s="7"/>
      <c r="H45" s="7"/>
      <c r="I45" s="7"/>
      <c r="J45" s="7"/>
      <c r="K45" s="7"/>
      <c r="L45" s="7"/>
      <c r="M45" s="7"/>
      <c r="N45" s="7"/>
      <c r="O45" s="7"/>
      <c r="P45" s="7"/>
      <c r="Q45" s="7"/>
      <c r="R45" s="7"/>
      <c r="S45" s="7"/>
      <c r="T45" s="7"/>
      <c r="U45" s="7"/>
      <c r="V45" s="8"/>
    </row>
    <row r="46" spans="1:45" x14ac:dyDescent="0.25">
      <c r="A46" s="6"/>
      <c r="B46" s="7"/>
      <c r="C46" s="7"/>
      <c r="D46" s="7"/>
      <c r="E46" s="7"/>
      <c r="F46" s="7"/>
      <c r="G46" s="7"/>
      <c r="H46" s="7"/>
      <c r="I46" s="7"/>
      <c r="J46" s="7"/>
      <c r="K46" s="7"/>
      <c r="L46" s="7"/>
      <c r="M46" s="7"/>
      <c r="N46" s="7"/>
      <c r="O46" s="7"/>
      <c r="P46" s="7"/>
      <c r="Q46" s="7"/>
      <c r="R46" s="7"/>
      <c r="S46" s="7"/>
      <c r="T46" s="7"/>
      <c r="U46" s="7"/>
      <c r="V46" s="8"/>
    </row>
    <row r="47" spans="1:45" x14ac:dyDescent="0.25">
      <c r="A47" s="6"/>
      <c r="B47" s="7"/>
      <c r="C47" s="7"/>
      <c r="D47" s="7"/>
      <c r="E47" s="7"/>
      <c r="F47" s="7"/>
      <c r="G47" s="7"/>
      <c r="H47" s="7"/>
      <c r="I47" s="7"/>
      <c r="J47" s="7"/>
      <c r="K47" s="7"/>
      <c r="L47" s="7"/>
      <c r="M47" s="7"/>
      <c r="N47" s="7"/>
      <c r="O47" s="7"/>
      <c r="P47" s="7"/>
      <c r="Q47" s="7"/>
      <c r="R47" s="7"/>
      <c r="S47" s="7"/>
      <c r="T47" s="7"/>
      <c r="U47" s="7"/>
      <c r="V47" s="8"/>
    </row>
    <row r="48" spans="1:45" ht="15.75" thickBot="1" x14ac:dyDescent="0.3">
      <c r="A48" s="9"/>
      <c r="B48" s="10"/>
      <c r="C48" s="10"/>
      <c r="D48" s="10"/>
      <c r="E48" s="10"/>
      <c r="F48" s="10"/>
      <c r="G48" s="10"/>
      <c r="H48" s="10"/>
      <c r="I48" s="10"/>
      <c r="J48" s="10"/>
      <c r="K48" s="10"/>
      <c r="L48" s="10"/>
      <c r="M48" s="10"/>
      <c r="N48" s="10"/>
      <c r="O48" s="10"/>
      <c r="P48" s="10"/>
      <c r="Q48" s="10"/>
      <c r="R48" s="10"/>
      <c r="S48" s="10"/>
      <c r="T48" s="10"/>
      <c r="U48" s="10"/>
      <c r="V48" s="11"/>
    </row>
    <row r="73" ht="14.25" customHeight="1" x14ac:dyDescent="0.25"/>
  </sheetData>
  <sheetProtection algorithmName="SHA-512" hashValue="fHopDkh0RQzqftb7RsCV4UasOn9n+u5bQo6ZFdr9varYXLo2xm/TXjRnu4KhWs9z2/hXxZ/aCwjfL2HN1o5apQ==" saltValue="4QJPtnAYH7jBzle63YSNQw==" spinCount="100000" sheet="1" formatColumns="0"/>
  <mergeCells count="46">
    <mergeCell ref="A8:A9"/>
    <mergeCell ref="B8:B9"/>
    <mergeCell ref="C8:C9"/>
    <mergeCell ref="D8:D9"/>
    <mergeCell ref="E8:E9"/>
    <mergeCell ref="A7:B7"/>
    <mergeCell ref="C7:F7"/>
    <mergeCell ref="G7:V7"/>
    <mergeCell ref="W7:AL7"/>
    <mergeCell ref="AM7:AR7"/>
    <mergeCell ref="Y8:Y9"/>
    <mergeCell ref="F8:F9"/>
    <mergeCell ref="G8:G9"/>
    <mergeCell ref="H8:H9"/>
    <mergeCell ref="I8:I9"/>
    <mergeCell ref="J8:L8"/>
    <mergeCell ref="M8:O8"/>
    <mergeCell ref="P8:R8"/>
    <mergeCell ref="S8:U8"/>
    <mergeCell ref="V8:V9"/>
    <mergeCell ref="W8:W9"/>
    <mergeCell ref="X8:X9"/>
    <mergeCell ref="AJ8:AJ9"/>
    <mergeCell ref="AK8:AK9"/>
    <mergeCell ref="Z8:Z9"/>
    <mergeCell ref="AA8:AA9"/>
    <mergeCell ref="AB8:AB9"/>
    <mergeCell ref="AC8:AC9"/>
    <mergeCell ref="AD8:AD9"/>
    <mergeCell ref="AE8:AE9"/>
    <mergeCell ref="AR8:AR9"/>
    <mergeCell ref="AS8:AS9"/>
    <mergeCell ref="J40:L40"/>
    <mergeCell ref="M40:O40"/>
    <mergeCell ref="P40:R40"/>
    <mergeCell ref="S40:U40"/>
    <mergeCell ref="AL8:AL9"/>
    <mergeCell ref="AM8:AM9"/>
    <mergeCell ref="AN8:AN9"/>
    <mergeCell ref="AO8:AO9"/>
    <mergeCell ref="AP8:AP9"/>
    <mergeCell ref="AQ8:AQ9"/>
    <mergeCell ref="AF8:AF9"/>
    <mergeCell ref="AG8:AG9"/>
    <mergeCell ref="AH8:AH9"/>
    <mergeCell ref="AI8:AI9"/>
  </mergeCells>
  <conditionalFormatting sqref="A10:B38">
    <cfRule type="expression" dxfId="54" priority="4">
      <formula>WEEKDAY($B10,2)&gt;5</formula>
    </cfRule>
  </conditionalFormatting>
  <conditionalFormatting sqref="A10:AR38">
    <cfRule type="expression" dxfId="53" priority="5">
      <formula>WEEKDAY($B10,2)&gt;5</formula>
    </cfRule>
  </conditionalFormatting>
  <conditionalFormatting sqref="F10:F38">
    <cfRule type="expression" dxfId="52" priority="3">
      <formula>COLUMN()</formula>
    </cfRule>
  </conditionalFormatting>
  <conditionalFormatting sqref="V10:V38">
    <cfRule type="expression" dxfId="51" priority="2">
      <formula>COLUMN()</formula>
    </cfRule>
  </conditionalFormatting>
  <conditionalFormatting sqref="AL10:AL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R38" xr:uid="{00000000-0002-0000-0800-000000000000}">
      <formula1>0</formula1>
    </dataValidation>
  </dataValidations>
  <pageMargins left="0.70866141732283472" right="0.70866141732283472" top="0.78740157480314965" bottom="0.78740157480314965" header="0.31496062992125984" footer="0.31496062992125984"/>
  <pageSetup paperSize="9" scale="45"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 </vt:lpstr>
      <vt:lpstr>Ausblenden</vt:lpstr>
      <vt:lpstr>Relative Zahlen</vt:lpstr>
      <vt:lpstr>Jahresübersicht </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Hoffmann, Katja</cp:lastModifiedBy>
  <cp:lastPrinted>2024-02-12T11:54:44Z</cp:lastPrinted>
  <dcterms:created xsi:type="dcterms:W3CDTF">2019-06-05T11:34:37Z</dcterms:created>
  <dcterms:modified xsi:type="dcterms:W3CDTF">2025-12-18T09:03:38Z</dcterms:modified>
</cp:coreProperties>
</file>