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H:\51.4_KJF\Alle\2 Abt KiJuFaFö\2 FBFT\7 Zusatzaufgaben\Statistiktools\Tools 2026\fertige Tools\"/>
    </mc:Choice>
  </mc:AlternateContent>
  <xr:revisionPtr revIDLastSave="0" documentId="13_ncr:1_{3F579225-F350-4CDF-BD89-645CC62858B6}" xr6:coauthVersionLast="47" xr6:coauthVersionMax="47" xr10:uidLastSave="{00000000-0000-0000-0000-000000000000}"/>
  <workbookProtection workbookAlgorithmName="SHA-512" workbookHashValue="Pl3hqyBK3d++rOUJwf1rx8aW+Jjk8Nrr0cYSvuGQFNcHldS0ddMxJdj5jWrl1FuZm38gue+juJhxQhTKkRaemw==" workbookSaltValue="eH1bxLgrWBQ9olMD+6eZiw==" workbookSpinCount="100000" lockStructure="1"/>
  <bookViews>
    <workbookView xWindow="-120" yWindow="-120" windowWidth="29040" windowHeight="15720" tabRatio="894" xr2:uid="{00000000-000D-0000-FFFF-FFFF00000000}"/>
  </bookViews>
  <sheets>
    <sheet name="Deckblatt 2026" sheetId="1" r:id="rId1"/>
    <sheet name="Hinweise" sheetId="34" r:id="rId2"/>
    <sheet name="Diagramme Jahr " sheetId="3" r:id="rId3"/>
    <sheet name=" Diagramme Monat" sheetId="4" r:id="rId4"/>
    <sheet name="Relative Zahlen" sheetId="5" r:id="rId5"/>
    <sheet name="Ausblenden" sheetId="6" state="hidden" r:id="rId6"/>
    <sheet name="Jahresübersicht" sheetId="7" r:id="rId7"/>
    <sheet name="Januar" sheetId="8" r:id="rId8"/>
    <sheet name="Februar" sheetId="23" r:id="rId9"/>
    <sheet name="März" sheetId="24" r:id="rId10"/>
    <sheet name="April" sheetId="25" r:id="rId11"/>
    <sheet name="Mai" sheetId="26" r:id="rId12"/>
    <sheet name="Juni" sheetId="27" r:id="rId13"/>
    <sheet name="Juli" sheetId="28" r:id="rId14"/>
    <sheet name="August" sheetId="29" r:id="rId15"/>
    <sheet name="September" sheetId="30" r:id="rId16"/>
    <sheet name="Oktober" sheetId="31" r:id="rId17"/>
    <sheet name="November" sheetId="32" r:id="rId18"/>
    <sheet name="Dezember" sheetId="33" r:id="rId19"/>
    <sheet name="Ergänzungen" sheetId="20" r:id="rId20"/>
    <sheet name="für STR-LA" sheetId="21" state="hidden" r:id="rId21"/>
  </sheets>
  <definedNames>
    <definedName name="Z_BCBC1B11_4E9B_4E8B_8945_781F487FE216_.wvu.Cols" localSheetId="10" hidden="1">April!#REF!</definedName>
    <definedName name="Z_BCBC1B11_4E9B_4E8B_8945_781F487FE216_.wvu.Cols" localSheetId="14" hidden="1">August!#REF!</definedName>
    <definedName name="Z_BCBC1B11_4E9B_4E8B_8945_781F487FE216_.wvu.Cols" localSheetId="18" hidden="1">Dezember!#REF!</definedName>
    <definedName name="Z_BCBC1B11_4E9B_4E8B_8945_781F487FE216_.wvu.Cols" localSheetId="8" hidden="1">Februar!#REF!</definedName>
    <definedName name="Z_BCBC1B11_4E9B_4E8B_8945_781F487FE216_.wvu.Cols" localSheetId="6" hidden="1">Jahresübersicht!#REF!</definedName>
    <definedName name="Z_BCBC1B11_4E9B_4E8B_8945_781F487FE216_.wvu.Cols" localSheetId="7" hidden="1">Januar!#REF!</definedName>
    <definedName name="Z_BCBC1B11_4E9B_4E8B_8945_781F487FE216_.wvu.Cols" localSheetId="13" hidden="1">Juli!#REF!</definedName>
    <definedName name="Z_BCBC1B11_4E9B_4E8B_8945_781F487FE216_.wvu.Cols" localSheetId="12" hidden="1">Juni!#REF!</definedName>
    <definedName name="Z_BCBC1B11_4E9B_4E8B_8945_781F487FE216_.wvu.Cols" localSheetId="11" hidden="1">Mai!#REF!</definedName>
    <definedName name="Z_BCBC1B11_4E9B_4E8B_8945_781F487FE216_.wvu.Cols" localSheetId="9" hidden="1">März!#REF!</definedName>
    <definedName name="Z_BCBC1B11_4E9B_4E8B_8945_781F487FE216_.wvu.Cols" localSheetId="17" hidden="1">November!#REF!</definedName>
    <definedName name="Z_BCBC1B11_4E9B_4E8B_8945_781F487FE216_.wvu.Cols" localSheetId="16" hidden="1">Oktober!#REF!</definedName>
    <definedName name="Z_BCBC1B11_4E9B_4E8B_8945_781F487FE216_.wvu.Cols" localSheetId="15" hidden="1">September!#REF!</definedName>
    <definedName name="Z_BCBC1B11_4E9B_4E8B_8945_781F487FE216_.wvu.Rows" localSheetId="10" hidden="1">April!#REF!</definedName>
    <definedName name="Z_BCBC1B11_4E9B_4E8B_8945_781F487FE216_.wvu.Rows" localSheetId="14" hidden="1">August!#REF!</definedName>
    <definedName name="Z_BCBC1B11_4E9B_4E8B_8945_781F487FE216_.wvu.Rows" localSheetId="18" hidden="1">Dezember!#REF!</definedName>
    <definedName name="Z_BCBC1B11_4E9B_4E8B_8945_781F487FE216_.wvu.Rows" localSheetId="8" hidden="1">Februar!#REF!</definedName>
    <definedName name="Z_BCBC1B11_4E9B_4E8B_8945_781F487FE216_.wvu.Rows" localSheetId="7" hidden="1">Januar!#REF!</definedName>
    <definedName name="Z_BCBC1B11_4E9B_4E8B_8945_781F487FE216_.wvu.Rows" localSheetId="13" hidden="1">Juli!#REF!</definedName>
    <definedName name="Z_BCBC1B11_4E9B_4E8B_8945_781F487FE216_.wvu.Rows" localSheetId="12" hidden="1">Juni!#REF!</definedName>
    <definedName name="Z_BCBC1B11_4E9B_4E8B_8945_781F487FE216_.wvu.Rows" localSheetId="11" hidden="1">Mai!#REF!</definedName>
    <definedName name="Z_BCBC1B11_4E9B_4E8B_8945_781F487FE216_.wvu.Rows" localSheetId="9" hidden="1">März!#REF!</definedName>
    <definedName name="Z_BCBC1B11_4E9B_4E8B_8945_781F487FE216_.wvu.Rows" localSheetId="17" hidden="1">November!#REF!</definedName>
    <definedName name="Z_BCBC1B11_4E9B_4E8B_8945_781F487FE216_.wvu.Rows" localSheetId="16" hidden="1">Oktober!#REF!</definedName>
    <definedName name="Z_BCBC1B11_4E9B_4E8B_8945_781F487FE216_.wvu.Rows" localSheetId="15" hidden="1">September!#REF!</definedName>
  </definedNames>
  <calcPr calcId="191029" iterateDelta="1E-4"/>
  <customWorkbookViews>
    <customWorkbookView name="Hoffmann, Katja - Persönliche Ansicht" guid="{BCBC1B11-4E9B-4E8B-8945-781F487FE216}" mergeInterval="0" personalView="1" xWindow="2" yWindow="1" windowWidth="1678" windowHeight="1008" tabRatio="866" activeSheetId="13"/>
    <customWorkbookView name="Göbel, Katrin - Persönliche Ansicht" guid="{230BA401-F0C0-4897-9C7E-9DC1DEAEC41D}" mergeInterval="0" personalView="1" maximized="1" xWindow="-8" yWindow="-8" windowWidth="1696" windowHeight="1026" tabRatio="894" activeSheetId="2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 i="1" l="1"/>
  <c r="B5" i="20" l="1"/>
  <c r="B8" i="20"/>
  <c r="B7" i="20"/>
  <c r="B38" i="23" l="1"/>
  <c r="A38" i="23" s="1"/>
  <c r="G39" i="23"/>
  <c r="H39" i="23"/>
  <c r="I39" i="23"/>
  <c r="J39" i="23"/>
  <c r="K39" i="23"/>
  <c r="L39" i="23"/>
  <c r="M39" i="23"/>
  <c r="N39" i="23"/>
  <c r="O39" i="23"/>
  <c r="P39" i="23"/>
  <c r="Q39" i="23"/>
  <c r="R39" i="23"/>
  <c r="S39" i="23"/>
  <c r="T39" i="23"/>
  <c r="U39" i="23"/>
  <c r="V39" i="23"/>
  <c r="W39" i="23"/>
  <c r="X39" i="23"/>
  <c r="Y39" i="23"/>
  <c r="AA39" i="23"/>
  <c r="AB39" i="23"/>
  <c r="AC39" i="23"/>
  <c r="AD39" i="23"/>
  <c r="AE39" i="23"/>
  <c r="AF39" i="23"/>
  <c r="AG39" i="23"/>
  <c r="AH39" i="23"/>
  <c r="AI39" i="23"/>
  <c r="AJ39" i="23"/>
  <c r="AK39" i="23"/>
  <c r="AL39" i="23"/>
  <c r="AM39" i="23"/>
  <c r="AN39" i="23"/>
  <c r="AO39" i="23"/>
  <c r="AQ39" i="23"/>
  <c r="AR39" i="23"/>
  <c r="AS39" i="23"/>
  <c r="AT39" i="23"/>
  <c r="AU39" i="23"/>
  <c r="AV39" i="23"/>
  <c r="C38" i="23"/>
  <c r="D38" i="23"/>
  <c r="E38" i="23"/>
  <c r="Z38" i="23"/>
  <c r="AP38" i="23"/>
  <c r="F38" i="23" l="1"/>
  <c r="B11" i="33" l="1"/>
  <c r="A11" i="33" s="1"/>
  <c r="B12" i="33"/>
  <c r="B13" i="33"/>
  <c r="B14" i="33"/>
  <c r="B15" i="33"/>
  <c r="A15" i="33" s="1"/>
  <c r="B16" i="33"/>
  <c r="A16" i="33" s="1"/>
  <c r="B17" i="33"/>
  <c r="A17" i="33" s="1"/>
  <c r="B18" i="33"/>
  <c r="A18" i="33" s="1"/>
  <c r="B19" i="33"/>
  <c r="A19" i="33" s="1"/>
  <c r="B20" i="33"/>
  <c r="B21" i="33"/>
  <c r="B22" i="33"/>
  <c r="B23" i="33"/>
  <c r="A23" i="33" s="1"/>
  <c r="B24" i="33"/>
  <c r="A24" i="33" s="1"/>
  <c r="B25" i="33"/>
  <c r="A25" i="33" s="1"/>
  <c r="B26" i="33"/>
  <c r="A26" i="33" s="1"/>
  <c r="B27" i="33"/>
  <c r="A27" i="33" s="1"/>
  <c r="B28" i="33"/>
  <c r="B29" i="33"/>
  <c r="B30" i="33"/>
  <c r="B31" i="33"/>
  <c r="A31" i="33" s="1"/>
  <c r="B32" i="33"/>
  <c r="A32" i="33" s="1"/>
  <c r="B33" i="33"/>
  <c r="A33" i="33" s="1"/>
  <c r="B34" i="33"/>
  <c r="A34" i="33" s="1"/>
  <c r="B35" i="33"/>
  <c r="A35" i="33" s="1"/>
  <c r="B36" i="33"/>
  <c r="B37" i="33"/>
  <c r="B38" i="33"/>
  <c r="B39" i="33"/>
  <c r="A39" i="33" s="1"/>
  <c r="B40" i="33"/>
  <c r="A40" i="33" s="1"/>
  <c r="B10" i="33"/>
  <c r="A10" i="33" s="1"/>
  <c r="B11" i="32"/>
  <c r="A11" i="32" s="1"/>
  <c r="B12" i="32"/>
  <c r="A12" i="32" s="1"/>
  <c r="B13" i="32"/>
  <c r="B14" i="32"/>
  <c r="B15" i="32"/>
  <c r="B16" i="32"/>
  <c r="A16" i="32" s="1"/>
  <c r="B17" i="32"/>
  <c r="B18" i="32"/>
  <c r="A18" i="32" s="1"/>
  <c r="B19" i="32"/>
  <c r="A19" i="32" s="1"/>
  <c r="B20" i="32"/>
  <c r="A20" i="32" s="1"/>
  <c r="B21" i="32"/>
  <c r="B22" i="32"/>
  <c r="B23" i="32"/>
  <c r="B24" i="32"/>
  <c r="A24" i="32" s="1"/>
  <c r="B25" i="32"/>
  <c r="A25" i="32" s="1"/>
  <c r="B26" i="32"/>
  <c r="A26" i="32" s="1"/>
  <c r="B27" i="32"/>
  <c r="A27" i="32" s="1"/>
  <c r="B28" i="32"/>
  <c r="A28" i="32" s="1"/>
  <c r="B29" i="32"/>
  <c r="B30" i="32"/>
  <c r="B31" i="32"/>
  <c r="B32" i="32"/>
  <c r="A32" i="32" s="1"/>
  <c r="B33" i="32"/>
  <c r="A33" i="32" s="1"/>
  <c r="B34" i="32"/>
  <c r="A34" i="32" s="1"/>
  <c r="B35" i="32"/>
  <c r="A35" i="32" s="1"/>
  <c r="B36" i="32"/>
  <c r="A36" i="32" s="1"/>
  <c r="B37" i="32"/>
  <c r="B38" i="32"/>
  <c r="A38" i="32" s="1"/>
  <c r="B39" i="32"/>
  <c r="B10" i="32"/>
  <c r="A10" i="32" s="1"/>
  <c r="B11" i="31"/>
  <c r="B12" i="31"/>
  <c r="A12" i="31" s="1"/>
  <c r="B13" i="31"/>
  <c r="A13" i="31" s="1"/>
  <c r="B14" i="31"/>
  <c r="B15" i="31"/>
  <c r="B16" i="31"/>
  <c r="A16" i="31" s="1"/>
  <c r="B17" i="31"/>
  <c r="A17" i="31" s="1"/>
  <c r="B18" i="31"/>
  <c r="A18" i="31" s="1"/>
  <c r="B19" i="31"/>
  <c r="A19" i="31" s="1"/>
  <c r="B20" i="31"/>
  <c r="A20" i="31" s="1"/>
  <c r="B21" i="31"/>
  <c r="A21" i="31" s="1"/>
  <c r="B22" i="31"/>
  <c r="B23" i="31"/>
  <c r="B24" i="31"/>
  <c r="A24" i="31" s="1"/>
  <c r="B25" i="31"/>
  <c r="A25" i="31" s="1"/>
  <c r="B26" i="31"/>
  <c r="A26" i="31" s="1"/>
  <c r="B27" i="31"/>
  <c r="B28" i="31"/>
  <c r="A28" i="31" s="1"/>
  <c r="B29" i="31"/>
  <c r="A29" i="31" s="1"/>
  <c r="B30" i="31"/>
  <c r="B31" i="31"/>
  <c r="B32" i="31"/>
  <c r="A32" i="31" s="1"/>
  <c r="B33" i="31"/>
  <c r="A33" i="31" s="1"/>
  <c r="B34" i="31"/>
  <c r="A34" i="31" s="1"/>
  <c r="B35" i="31"/>
  <c r="A35" i="31" s="1"/>
  <c r="B36" i="31"/>
  <c r="A36" i="31" s="1"/>
  <c r="B37" i="31"/>
  <c r="A37" i="31" s="1"/>
  <c r="B38" i="31"/>
  <c r="A38" i="31" s="1"/>
  <c r="B39" i="31"/>
  <c r="B40" i="31"/>
  <c r="A40" i="31" s="1"/>
  <c r="B10" i="31"/>
  <c r="A10" i="31" s="1"/>
  <c r="B11" i="30"/>
  <c r="A11" i="30" s="1"/>
  <c r="B12" i="30"/>
  <c r="A12" i="30" s="1"/>
  <c r="B13" i="30"/>
  <c r="A13" i="30" s="1"/>
  <c r="B14" i="30"/>
  <c r="A14" i="30" s="1"/>
  <c r="B15" i="30"/>
  <c r="A15" i="30" s="1"/>
  <c r="B16" i="30"/>
  <c r="A16" i="30" s="1"/>
  <c r="B17" i="30"/>
  <c r="B18" i="30"/>
  <c r="A18" i="30" s="1"/>
  <c r="B19" i="30"/>
  <c r="A19" i="30" s="1"/>
  <c r="B20" i="30"/>
  <c r="A20" i="30" s="1"/>
  <c r="B21" i="30"/>
  <c r="A21" i="30" s="1"/>
  <c r="B22" i="30"/>
  <c r="A22" i="30" s="1"/>
  <c r="B23" i="30"/>
  <c r="A23" i="30" s="1"/>
  <c r="B24" i="30"/>
  <c r="A24" i="30" s="1"/>
  <c r="B25" i="30"/>
  <c r="B26" i="30"/>
  <c r="A26" i="30" s="1"/>
  <c r="B27" i="30"/>
  <c r="A27" i="30" s="1"/>
  <c r="B28" i="30"/>
  <c r="A28" i="30" s="1"/>
  <c r="B29" i="30"/>
  <c r="A29" i="30" s="1"/>
  <c r="B30" i="30"/>
  <c r="A30" i="30" s="1"/>
  <c r="B31" i="30"/>
  <c r="A31" i="30" s="1"/>
  <c r="B32" i="30"/>
  <c r="A32" i="30" s="1"/>
  <c r="B33" i="30"/>
  <c r="A33" i="30" s="1"/>
  <c r="B34" i="30"/>
  <c r="A34" i="30" s="1"/>
  <c r="B35" i="30"/>
  <c r="A35" i="30" s="1"/>
  <c r="B36" i="30"/>
  <c r="A36" i="30" s="1"/>
  <c r="B37" i="30"/>
  <c r="A37" i="30" s="1"/>
  <c r="B38" i="30"/>
  <c r="A38" i="30" s="1"/>
  <c r="B39" i="30"/>
  <c r="A39" i="30" s="1"/>
  <c r="B10" i="30"/>
  <c r="A10" i="30" s="1"/>
  <c r="B11" i="29"/>
  <c r="A11" i="29" s="1"/>
  <c r="B12" i="29"/>
  <c r="A12" i="29" s="1"/>
  <c r="B13" i="29"/>
  <c r="A13" i="29" s="1"/>
  <c r="B14" i="29"/>
  <c r="B15" i="29"/>
  <c r="A15" i="29" s="1"/>
  <c r="B16" i="29"/>
  <c r="A16" i="29" s="1"/>
  <c r="B17" i="29"/>
  <c r="B18" i="29"/>
  <c r="A18" i="29" s="1"/>
  <c r="B19" i="29"/>
  <c r="A19" i="29" s="1"/>
  <c r="B20" i="29"/>
  <c r="A20" i="29" s="1"/>
  <c r="B21" i="29"/>
  <c r="A21" i="29" s="1"/>
  <c r="B22" i="29"/>
  <c r="A22" i="29" s="1"/>
  <c r="B23" i="29"/>
  <c r="A23" i="29" s="1"/>
  <c r="B24" i="29"/>
  <c r="A24" i="29" s="1"/>
  <c r="B25" i="29"/>
  <c r="B26" i="29"/>
  <c r="A26" i="29" s="1"/>
  <c r="B27" i="29"/>
  <c r="A27" i="29" s="1"/>
  <c r="B28" i="29"/>
  <c r="A28" i="29" s="1"/>
  <c r="B29" i="29"/>
  <c r="A29" i="29" s="1"/>
  <c r="B30" i="29"/>
  <c r="A30" i="29" s="1"/>
  <c r="B31" i="29"/>
  <c r="A31" i="29" s="1"/>
  <c r="B32" i="29"/>
  <c r="A32" i="29" s="1"/>
  <c r="B33" i="29"/>
  <c r="B34" i="29"/>
  <c r="A34" i="29" s="1"/>
  <c r="B35" i="29"/>
  <c r="A35" i="29" s="1"/>
  <c r="B36" i="29"/>
  <c r="A36" i="29" s="1"/>
  <c r="B37" i="29"/>
  <c r="B38" i="29"/>
  <c r="B39" i="29"/>
  <c r="A39" i="29" s="1"/>
  <c r="B40" i="29"/>
  <c r="A40" i="29" s="1"/>
  <c r="B10" i="29"/>
  <c r="A10" i="29" s="1"/>
  <c r="B11" i="28"/>
  <c r="B12" i="28"/>
  <c r="A12" i="28" s="1"/>
  <c r="B13" i="28"/>
  <c r="A13" i="28" s="1"/>
  <c r="B14" i="28"/>
  <c r="A14" i="28" s="1"/>
  <c r="B15" i="28"/>
  <c r="A15" i="28" s="1"/>
  <c r="B16" i="28"/>
  <c r="A16" i="28" s="1"/>
  <c r="B17" i="28"/>
  <c r="A17" i="28" s="1"/>
  <c r="B18" i="28"/>
  <c r="B19" i="28"/>
  <c r="A19" i="28" s="1"/>
  <c r="B20" i="28"/>
  <c r="B21" i="28"/>
  <c r="A21" i="28" s="1"/>
  <c r="B22" i="28"/>
  <c r="A22" i="28" s="1"/>
  <c r="B23" i="28"/>
  <c r="A23" i="28" s="1"/>
  <c r="B24" i="28"/>
  <c r="A24" i="28" s="1"/>
  <c r="B25" i="28"/>
  <c r="A25" i="28" s="1"/>
  <c r="B26" i="28"/>
  <c r="B27" i="28"/>
  <c r="B28" i="28"/>
  <c r="A28" i="28" s="1"/>
  <c r="B29" i="28"/>
  <c r="B30" i="28"/>
  <c r="A30" i="28" s="1"/>
  <c r="B31" i="28"/>
  <c r="A31" i="28" s="1"/>
  <c r="B32" i="28"/>
  <c r="A32" i="28" s="1"/>
  <c r="B33" i="28"/>
  <c r="A33" i="28" s="1"/>
  <c r="B34" i="28"/>
  <c r="A34" i="28" s="1"/>
  <c r="B35" i="28"/>
  <c r="A35" i="28" s="1"/>
  <c r="B36" i="28"/>
  <c r="A36" i="28" s="1"/>
  <c r="B37" i="28"/>
  <c r="A37" i="28" s="1"/>
  <c r="B38" i="28"/>
  <c r="A38" i="28" s="1"/>
  <c r="B39" i="28"/>
  <c r="A39" i="28" s="1"/>
  <c r="B40" i="28"/>
  <c r="A40" i="28" s="1"/>
  <c r="B10" i="28"/>
  <c r="A10" i="28" s="1"/>
  <c r="B11" i="27"/>
  <c r="B12" i="27"/>
  <c r="A12" i="27" s="1"/>
  <c r="B13" i="27"/>
  <c r="A13" i="27" s="1"/>
  <c r="B14" i="27"/>
  <c r="A14" i="27" s="1"/>
  <c r="B15" i="27"/>
  <c r="B16" i="27"/>
  <c r="A16" i="27" s="1"/>
  <c r="B17" i="27"/>
  <c r="A17" i="27" s="1"/>
  <c r="B18" i="27"/>
  <c r="A18" i="27" s="1"/>
  <c r="B19" i="27"/>
  <c r="B20" i="27"/>
  <c r="A20" i="27" s="1"/>
  <c r="B21" i="27"/>
  <c r="B22" i="27"/>
  <c r="A22" i="27" s="1"/>
  <c r="B23" i="27"/>
  <c r="B24" i="27"/>
  <c r="A24" i="27" s="1"/>
  <c r="B25" i="27"/>
  <c r="A25" i="27" s="1"/>
  <c r="B26" i="27"/>
  <c r="A26" i="27" s="1"/>
  <c r="B27" i="27"/>
  <c r="A27" i="27" s="1"/>
  <c r="B28" i="27"/>
  <c r="A28" i="27" s="1"/>
  <c r="B29" i="27"/>
  <c r="B30" i="27"/>
  <c r="A30" i="27" s="1"/>
  <c r="B31" i="27"/>
  <c r="A31" i="27" s="1"/>
  <c r="B32" i="27"/>
  <c r="A32" i="27" s="1"/>
  <c r="B33" i="27"/>
  <c r="A33" i="27" s="1"/>
  <c r="B34" i="27"/>
  <c r="A34" i="27" s="1"/>
  <c r="B35" i="27"/>
  <c r="A35" i="27" s="1"/>
  <c r="B36" i="27"/>
  <c r="A36" i="27" s="1"/>
  <c r="B37" i="27"/>
  <c r="A37" i="27" s="1"/>
  <c r="B38" i="27"/>
  <c r="A38" i="27" s="1"/>
  <c r="B39" i="27"/>
  <c r="A39" i="27" s="1"/>
  <c r="B10" i="27"/>
  <c r="A10" i="27" s="1"/>
  <c r="B11" i="26"/>
  <c r="A11" i="26" s="1"/>
  <c r="B12" i="26"/>
  <c r="A12" i="26" s="1"/>
  <c r="B13" i="26"/>
  <c r="B14" i="26"/>
  <c r="B15" i="26"/>
  <c r="B16" i="26"/>
  <c r="A16" i="26" s="1"/>
  <c r="B17" i="26"/>
  <c r="A17" i="26" s="1"/>
  <c r="B18" i="26"/>
  <c r="A18" i="26" s="1"/>
  <c r="B19" i="26"/>
  <c r="A19" i="26" s="1"/>
  <c r="B20" i="26"/>
  <c r="A20" i="26" s="1"/>
  <c r="B21" i="26"/>
  <c r="B22" i="26"/>
  <c r="B23" i="26"/>
  <c r="A23" i="26" s="1"/>
  <c r="B24" i="26"/>
  <c r="A24" i="26" s="1"/>
  <c r="B25" i="26"/>
  <c r="A25" i="26" s="1"/>
  <c r="B26" i="26"/>
  <c r="A26" i="26" s="1"/>
  <c r="B27" i="26"/>
  <c r="A27" i="26" s="1"/>
  <c r="B28" i="26"/>
  <c r="A28" i="26" s="1"/>
  <c r="B29" i="26"/>
  <c r="A29" i="26" s="1"/>
  <c r="B30" i="26"/>
  <c r="B31" i="26"/>
  <c r="A31" i="26" s="1"/>
  <c r="B32" i="26"/>
  <c r="A32" i="26" s="1"/>
  <c r="B33" i="26"/>
  <c r="B34" i="26"/>
  <c r="A34" i="26" s="1"/>
  <c r="B35" i="26"/>
  <c r="A35" i="26" s="1"/>
  <c r="B36" i="26"/>
  <c r="A36" i="26" s="1"/>
  <c r="B37" i="26"/>
  <c r="A37" i="26" s="1"/>
  <c r="B38" i="26"/>
  <c r="B39" i="26"/>
  <c r="B40" i="26"/>
  <c r="A40" i="26" s="1"/>
  <c r="B10" i="26"/>
  <c r="A10" i="26" s="1"/>
  <c r="B11" i="25"/>
  <c r="A11" i="25" s="1"/>
  <c r="B12" i="25"/>
  <c r="A12" i="25" s="1"/>
  <c r="B13" i="25"/>
  <c r="A13" i="25" s="1"/>
  <c r="B14" i="25"/>
  <c r="B15" i="25"/>
  <c r="B16" i="25"/>
  <c r="B17" i="25"/>
  <c r="A17" i="25" s="1"/>
  <c r="B18" i="25"/>
  <c r="A18" i="25" s="1"/>
  <c r="B19" i="25"/>
  <c r="A19" i="25" s="1"/>
  <c r="B20" i="25"/>
  <c r="A20" i="25" s="1"/>
  <c r="B21" i="25"/>
  <c r="A21" i="25" s="1"/>
  <c r="B22" i="25"/>
  <c r="A22" i="25" s="1"/>
  <c r="B23" i="25"/>
  <c r="B24" i="25"/>
  <c r="B25" i="25"/>
  <c r="A25" i="25" s="1"/>
  <c r="B26" i="25"/>
  <c r="A26" i="25" s="1"/>
  <c r="B27" i="25"/>
  <c r="B28" i="25"/>
  <c r="A28" i="25" s="1"/>
  <c r="B29" i="25"/>
  <c r="A29" i="25" s="1"/>
  <c r="B30" i="25"/>
  <c r="B31" i="25"/>
  <c r="B32" i="25"/>
  <c r="A32" i="25" s="1"/>
  <c r="B33" i="25"/>
  <c r="B34" i="25"/>
  <c r="A34" i="25" s="1"/>
  <c r="B35" i="25"/>
  <c r="A35" i="25" s="1"/>
  <c r="B36" i="25"/>
  <c r="A36" i="25" s="1"/>
  <c r="B37" i="25"/>
  <c r="A37" i="25" s="1"/>
  <c r="B38" i="25"/>
  <c r="A38" i="25" s="1"/>
  <c r="B39" i="25"/>
  <c r="B10" i="25"/>
  <c r="A10" i="25" s="1"/>
  <c r="B11" i="24"/>
  <c r="A11" i="24" s="1"/>
  <c r="B12" i="24"/>
  <c r="A12" i="24" s="1"/>
  <c r="B13" i="24"/>
  <c r="A13" i="24" s="1"/>
  <c r="B14" i="24"/>
  <c r="A14" i="24" s="1"/>
  <c r="B15" i="24"/>
  <c r="A15" i="24" s="1"/>
  <c r="B16" i="24"/>
  <c r="A16" i="24" s="1"/>
  <c r="B17" i="24"/>
  <c r="B18" i="24"/>
  <c r="A18" i="24" s="1"/>
  <c r="B19" i="24"/>
  <c r="A19" i="24" s="1"/>
  <c r="B20" i="24"/>
  <c r="A20" i="24" s="1"/>
  <c r="B21" i="24"/>
  <c r="A21" i="24" s="1"/>
  <c r="B22" i="24"/>
  <c r="A22" i="24" s="1"/>
  <c r="B23" i="24"/>
  <c r="A23" i="24" s="1"/>
  <c r="B24" i="24"/>
  <c r="B25" i="24"/>
  <c r="B26" i="24"/>
  <c r="A26" i="24" s="1"/>
  <c r="B27" i="24"/>
  <c r="A27" i="24" s="1"/>
  <c r="B28" i="24"/>
  <c r="A28" i="24" s="1"/>
  <c r="B29" i="24"/>
  <c r="A29" i="24" s="1"/>
  <c r="B30" i="24"/>
  <c r="A30" i="24" s="1"/>
  <c r="B31" i="24"/>
  <c r="A31" i="24" s="1"/>
  <c r="B32" i="24"/>
  <c r="B33" i="24"/>
  <c r="B34" i="24"/>
  <c r="B35" i="24"/>
  <c r="A35" i="24" s="1"/>
  <c r="B36" i="24"/>
  <c r="A36" i="24" s="1"/>
  <c r="B37" i="24"/>
  <c r="A37" i="24" s="1"/>
  <c r="B38" i="24"/>
  <c r="A38" i="24" s="1"/>
  <c r="B39" i="24"/>
  <c r="A39" i="24" s="1"/>
  <c r="B40" i="24"/>
  <c r="B10" i="24"/>
  <c r="G11" i="7"/>
  <c r="H11" i="7"/>
  <c r="O11" i="7"/>
  <c r="P11" i="7"/>
  <c r="W11" i="7"/>
  <c r="X11" i="7"/>
  <c r="AE11" i="7"/>
  <c r="AF11" i="7"/>
  <c r="AM11" i="7"/>
  <c r="AN11" i="7"/>
  <c r="B11" i="23"/>
  <c r="B12" i="23"/>
  <c r="A12" i="23" s="1"/>
  <c r="B13" i="23"/>
  <c r="A13" i="23" s="1"/>
  <c r="B14" i="23"/>
  <c r="A14" i="23" s="1"/>
  <c r="B15" i="23"/>
  <c r="A15" i="23" s="1"/>
  <c r="B16" i="23"/>
  <c r="A16" i="23" s="1"/>
  <c r="B17" i="23"/>
  <c r="A17" i="23" s="1"/>
  <c r="B18" i="23"/>
  <c r="A18" i="23" s="1"/>
  <c r="B19" i="23"/>
  <c r="B20" i="23"/>
  <c r="A20" i="23" s="1"/>
  <c r="B21" i="23"/>
  <c r="A21" i="23" s="1"/>
  <c r="B22" i="23"/>
  <c r="A22" i="23" s="1"/>
  <c r="B23" i="23"/>
  <c r="A23" i="23" s="1"/>
  <c r="B24" i="23"/>
  <c r="A24" i="23" s="1"/>
  <c r="B25" i="23"/>
  <c r="A25" i="23" s="1"/>
  <c r="B26" i="23"/>
  <c r="A26" i="23" s="1"/>
  <c r="B27" i="23"/>
  <c r="B28" i="23"/>
  <c r="A28" i="23" s="1"/>
  <c r="B29" i="23"/>
  <c r="A29" i="23" s="1"/>
  <c r="B30" i="23"/>
  <c r="A30" i="23" s="1"/>
  <c r="B31" i="23"/>
  <c r="A31" i="23" s="1"/>
  <c r="B32" i="23"/>
  <c r="A32" i="23" s="1"/>
  <c r="B33" i="23"/>
  <c r="A33" i="23" s="1"/>
  <c r="B34" i="23"/>
  <c r="A34" i="23" s="1"/>
  <c r="B35" i="23"/>
  <c r="B36" i="23"/>
  <c r="A36" i="23" s="1"/>
  <c r="B37" i="23"/>
  <c r="A37" i="23" s="1"/>
  <c r="B10" i="23"/>
  <c r="A10" i="23" s="1"/>
  <c r="AV41" i="33"/>
  <c r="AU21" i="7" s="1"/>
  <c r="AU41" i="33"/>
  <c r="AT21" i="7" s="1"/>
  <c r="AT41" i="33"/>
  <c r="AS21" i="7" s="1"/>
  <c r="AS41" i="33"/>
  <c r="AR21" i="7" s="1"/>
  <c r="AR41" i="33"/>
  <c r="AQ21" i="7" s="1"/>
  <c r="AQ41" i="33"/>
  <c r="AP21" i="7" s="1"/>
  <c r="AO41" i="33"/>
  <c r="AN21" i="7" s="1"/>
  <c r="AN41" i="33"/>
  <c r="AM21" i="7" s="1"/>
  <c r="AM41" i="33"/>
  <c r="AL21" i="7" s="1"/>
  <c r="AL41" i="33"/>
  <c r="AK21" i="7" s="1"/>
  <c r="AK41" i="33"/>
  <c r="AJ21" i="7" s="1"/>
  <c r="AJ41" i="33"/>
  <c r="AI21" i="7" s="1"/>
  <c r="AI41" i="33"/>
  <c r="AH21" i="7" s="1"/>
  <c r="AH41" i="33"/>
  <c r="AG21" i="7" s="1"/>
  <c r="AG41" i="33"/>
  <c r="AF21" i="7" s="1"/>
  <c r="AF41" i="33"/>
  <c r="AE21" i="7" s="1"/>
  <c r="AE41" i="33"/>
  <c r="AD21" i="7" s="1"/>
  <c r="AD41" i="33"/>
  <c r="AC21" i="7" s="1"/>
  <c r="AC41" i="33"/>
  <c r="AB21" i="7" s="1"/>
  <c r="AB41" i="33"/>
  <c r="AA21" i="7" s="1"/>
  <c r="AA41" i="33"/>
  <c r="Z21" i="7" s="1"/>
  <c r="Y41" i="33"/>
  <c r="X21" i="7" s="1"/>
  <c r="X41" i="33"/>
  <c r="W21" i="7" s="1"/>
  <c r="W41" i="33"/>
  <c r="V41" i="33"/>
  <c r="U21" i="7" s="1"/>
  <c r="U41" i="33"/>
  <c r="T41" i="33"/>
  <c r="S21" i="7" s="1"/>
  <c r="S41" i="33"/>
  <c r="R21" i="7" s="1"/>
  <c r="R41" i="33"/>
  <c r="Q21" i="7" s="1"/>
  <c r="Q41" i="33"/>
  <c r="P41" i="33"/>
  <c r="O21" i="7" s="1"/>
  <c r="O41" i="33"/>
  <c r="N21" i="7" s="1"/>
  <c r="N41" i="33"/>
  <c r="M41" i="33"/>
  <c r="L41" i="33"/>
  <c r="K21" i="7" s="1"/>
  <c r="K41" i="33"/>
  <c r="J21" i="7" s="1"/>
  <c r="J41" i="33"/>
  <c r="I21" i="7" s="1"/>
  <c r="I41" i="33"/>
  <c r="H41" i="33"/>
  <c r="G21" i="7" s="1"/>
  <c r="G41" i="33"/>
  <c r="F21" i="7" s="1"/>
  <c r="AP40" i="33"/>
  <c r="Z40" i="33"/>
  <c r="E40" i="33"/>
  <c r="D40" i="33"/>
  <c r="C40" i="33"/>
  <c r="F40" i="33" s="1"/>
  <c r="AP39" i="33"/>
  <c r="Z39" i="33"/>
  <c r="E39" i="33"/>
  <c r="D39" i="33"/>
  <c r="C39" i="33"/>
  <c r="AP38" i="33"/>
  <c r="Z38" i="33"/>
  <c r="E38" i="33"/>
  <c r="D38" i="33"/>
  <c r="C38" i="33"/>
  <c r="A38" i="33"/>
  <c r="AP37" i="33"/>
  <c r="Z37" i="33"/>
  <c r="E37" i="33"/>
  <c r="D37" i="33"/>
  <c r="C37" i="33"/>
  <c r="F37" i="33" s="1"/>
  <c r="A37" i="33"/>
  <c r="AP36" i="33"/>
  <c r="Z36" i="33"/>
  <c r="E36" i="33"/>
  <c r="D36" i="33"/>
  <c r="C36" i="33"/>
  <c r="F36" i="33" s="1"/>
  <c r="A36" i="33"/>
  <c r="AP35" i="33"/>
  <c r="Z35" i="33"/>
  <c r="E35" i="33"/>
  <c r="D35" i="33"/>
  <c r="C35" i="33"/>
  <c r="AP34" i="33"/>
  <c r="Z34" i="33"/>
  <c r="E34" i="33"/>
  <c r="D34" i="33"/>
  <c r="C34" i="33"/>
  <c r="AP33" i="33"/>
  <c r="Z33" i="33"/>
  <c r="E33" i="33"/>
  <c r="D33" i="33"/>
  <c r="C33" i="33"/>
  <c r="F33" i="33" s="1"/>
  <c r="AP32" i="33"/>
  <c r="Z32" i="33"/>
  <c r="E32" i="33"/>
  <c r="D32" i="33"/>
  <c r="C32" i="33"/>
  <c r="AP31" i="33"/>
  <c r="Z31" i="33"/>
  <c r="E31" i="33"/>
  <c r="D31" i="33"/>
  <c r="C31" i="33"/>
  <c r="F31" i="33" s="1"/>
  <c r="AP30" i="33"/>
  <c r="Z30" i="33"/>
  <c r="E30" i="33"/>
  <c r="D30" i="33"/>
  <c r="C30" i="33"/>
  <c r="A30" i="33"/>
  <c r="AP29" i="33"/>
  <c r="Z29" i="33"/>
  <c r="E29" i="33"/>
  <c r="D29" i="33"/>
  <c r="C29" i="33"/>
  <c r="A29" i="33"/>
  <c r="AP28" i="33"/>
  <c r="Z28" i="33"/>
  <c r="E28" i="33"/>
  <c r="D28" i="33"/>
  <c r="C28" i="33"/>
  <c r="A28" i="33"/>
  <c r="AP27" i="33"/>
  <c r="Z27" i="33"/>
  <c r="E27" i="33"/>
  <c r="D27" i="33"/>
  <c r="C27" i="33"/>
  <c r="AP26" i="33"/>
  <c r="Z26" i="33"/>
  <c r="E26" i="33"/>
  <c r="D26" i="33"/>
  <c r="C26" i="33"/>
  <c r="AP25" i="33"/>
  <c r="Z25" i="33"/>
  <c r="E25" i="33"/>
  <c r="D25" i="33"/>
  <c r="C25" i="33"/>
  <c r="AP24" i="33"/>
  <c r="Z24" i="33"/>
  <c r="E24" i="33"/>
  <c r="D24" i="33"/>
  <c r="C24" i="33"/>
  <c r="F24" i="33" s="1"/>
  <c r="AP23" i="33"/>
  <c r="Z23" i="33"/>
  <c r="E23" i="33"/>
  <c r="D23" i="33"/>
  <c r="C23" i="33"/>
  <c r="AP22" i="33"/>
  <c r="Z22" i="33"/>
  <c r="E22" i="33"/>
  <c r="D22" i="33"/>
  <c r="C22" i="33"/>
  <c r="F22" i="33" s="1"/>
  <c r="A22" i="33"/>
  <c r="AP21" i="33"/>
  <c r="Z21" i="33"/>
  <c r="E21" i="33"/>
  <c r="D21" i="33"/>
  <c r="C21" i="33"/>
  <c r="F21" i="33" s="1"/>
  <c r="A21" i="33"/>
  <c r="AP20" i="33"/>
  <c r="Z20" i="33"/>
  <c r="E20" i="33"/>
  <c r="D20" i="33"/>
  <c r="C20" i="33"/>
  <c r="A20" i="33"/>
  <c r="AP19" i="33"/>
  <c r="Z19" i="33"/>
  <c r="E19" i="33"/>
  <c r="D19" i="33"/>
  <c r="C19" i="33"/>
  <c r="AP18" i="33"/>
  <c r="Z18" i="33"/>
  <c r="E18" i="33"/>
  <c r="D18" i="33"/>
  <c r="C18" i="33"/>
  <c r="AP17" i="33"/>
  <c r="Z17" i="33"/>
  <c r="E17" i="33"/>
  <c r="D17" i="33"/>
  <c r="C17" i="33"/>
  <c r="AP16" i="33"/>
  <c r="Z16" i="33"/>
  <c r="E16" i="33"/>
  <c r="D16" i="33"/>
  <c r="C16" i="33"/>
  <c r="AP15" i="33"/>
  <c r="Z15" i="33"/>
  <c r="E15" i="33"/>
  <c r="D15" i="33"/>
  <c r="C15" i="33"/>
  <c r="F15" i="33" s="1"/>
  <c r="AP14" i="33"/>
  <c r="Z14" i="33"/>
  <c r="E14" i="33"/>
  <c r="D14" i="33"/>
  <c r="C14" i="33"/>
  <c r="A14" i="33"/>
  <c r="AP13" i="33"/>
  <c r="Z13" i="33"/>
  <c r="E13" i="33"/>
  <c r="D13" i="33"/>
  <c r="C13" i="33"/>
  <c r="A13" i="33"/>
  <c r="AP12" i="33"/>
  <c r="Z12" i="33"/>
  <c r="E12" i="33"/>
  <c r="D12" i="33"/>
  <c r="C12" i="33"/>
  <c r="A12" i="33"/>
  <c r="AP11" i="33"/>
  <c r="Z11" i="33"/>
  <c r="E11" i="33"/>
  <c r="D11" i="33"/>
  <c r="C11" i="33"/>
  <c r="AP10" i="33"/>
  <c r="Z10" i="33"/>
  <c r="E10" i="33"/>
  <c r="E41" i="33" s="1"/>
  <c r="D21" i="7" s="1"/>
  <c r="D10" i="33"/>
  <c r="C10" i="33"/>
  <c r="C41" i="33" s="1"/>
  <c r="B21" i="7" s="1"/>
  <c r="AV8" i="33"/>
  <c r="AU8" i="33"/>
  <c r="AT8" i="33"/>
  <c r="AS8" i="33"/>
  <c r="AR8" i="33"/>
  <c r="AQ8" i="33"/>
  <c r="AO8" i="33"/>
  <c r="AN8" i="33"/>
  <c r="AM8" i="33"/>
  <c r="AL8" i="33"/>
  <c r="AK8" i="33"/>
  <c r="AJ8" i="33"/>
  <c r="AI8" i="33"/>
  <c r="AH8" i="33"/>
  <c r="AG8" i="33"/>
  <c r="AF8" i="33"/>
  <c r="AE8" i="33"/>
  <c r="AD8" i="33"/>
  <c r="AC8" i="33"/>
  <c r="AB8" i="33"/>
  <c r="AA8" i="33"/>
  <c r="AQ7" i="33"/>
  <c r="AA7" i="33"/>
  <c r="G7" i="33"/>
  <c r="C7" i="33"/>
  <c r="B5" i="33"/>
  <c r="B4" i="33"/>
  <c r="B3" i="33"/>
  <c r="B1" i="33"/>
  <c r="Q41" i="32"/>
  <c r="AV40" i="32"/>
  <c r="AU20" i="7" s="1"/>
  <c r="AU40" i="32"/>
  <c r="AT20" i="7" s="1"/>
  <c r="AT40" i="32"/>
  <c r="AS20" i="7" s="1"/>
  <c r="AS40" i="32"/>
  <c r="AR20" i="7" s="1"/>
  <c r="AR40" i="32"/>
  <c r="AQ20" i="7" s="1"/>
  <c r="AQ40" i="32"/>
  <c r="AP20" i="7" s="1"/>
  <c r="AO40" i="32"/>
  <c r="AN20" i="7" s="1"/>
  <c r="AN40" i="32"/>
  <c r="AM20" i="7" s="1"/>
  <c r="AM40" i="32"/>
  <c r="AL20" i="7" s="1"/>
  <c r="AL40" i="32"/>
  <c r="AK20" i="7" s="1"/>
  <c r="AK40" i="32"/>
  <c r="AJ20" i="7" s="1"/>
  <c r="AJ40" i="32"/>
  <c r="AI20" i="7" s="1"/>
  <c r="AI40" i="32"/>
  <c r="AH20" i="7" s="1"/>
  <c r="AH40" i="32"/>
  <c r="AG20" i="7" s="1"/>
  <c r="AG40" i="32"/>
  <c r="AF20" i="7" s="1"/>
  <c r="AF40" i="32"/>
  <c r="AE20" i="7" s="1"/>
  <c r="AE40" i="32"/>
  <c r="AD20" i="7" s="1"/>
  <c r="AD40" i="32"/>
  <c r="AC20" i="7" s="1"/>
  <c r="AC40" i="32"/>
  <c r="AB20" i="7" s="1"/>
  <c r="AB40" i="32"/>
  <c r="AA20" i="7" s="1"/>
  <c r="AA40" i="32"/>
  <c r="Z20" i="7" s="1"/>
  <c r="Y40" i="32"/>
  <c r="X20" i="7" s="1"/>
  <c r="X40" i="32"/>
  <c r="W20" i="7" s="1"/>
  <c r="W40" i="32"/>
  <c r="V20" i="7" s="1"/>
  <c r="V40" i="32"/>
  <c r="U20" i="7" s="1"/>
  <c r="U40" i="32"/>
  <c r="T20" i="7" s="1"/>
  <c r="T40" i="32"/>
  <c r="S20" i="7" s="1"/>
  <c r="S40" i="32"/>
  <c r="R20" i="7" s="1"/>
  <c r="R40" i="32"/>
  <c r="Q20" i="7" s="1"/>
  <c r="Q40" i="32"/>
  <c r="P20" i="7" s="1"/>
  <c r="P40" i="32"/>
  <c r="O20" i="7" s="1"/>
  <c r="O40" i="32"/>
  <c r="N20" i="7" s="1"/>
  <c r="N40" i="32"/>
  <c r="M20" i="7" s="1"/>
  <c r="M40" i="32"/>
  <c r="L20" i="7" s="1"/>
  <c r="L40" i="32"/>
  <c r="K20" i="7" s="1"/>
  <c r="K40" i="32"/>
  <c r="J20" i="7" s="1"/>
  <c r="J40" i="32"/>
  <c r="I20" i="7" s="1"/>
  <c r="I40" i="32"/>
  <c r="H20" i="7" s="1"/>
  <c r="H40" i="32"/>
  <c r="G20" i="7" s="1"/>
  <c r="G40" i="32"/>
  <c r="F20" i="7" s="1"/>
  <c r="AP39" i="32"/>
  <c r="Z39" i="32"/>
  <c r="E39" i="32"/>
  <c r="D39" i="32"/>
  <c r="F39" i="32" s="1"/>
  <c r="C39" i="32"/>
  <c r="A39" i="32"/>
  <c r="AP38" i="32"/>
  <c r="Z38" i="32"/>
  <c r="E38" i="32"/>
  <c r="D38" i="32"/>
  <c r="C38" i="32"/>
  <c r="AP37" i="32"/>
  <c r="Z37" i="32"/>
  <c r="E37" i="32"/>
  <c r="D37" i="32"/>
  <c r="F37" i="32" s="1"/>
  <c r="C37" i="32"/>
  <c r="A37" i="32"/>
  <c r="AP36" i="32"/>
  <c r="Z36" i="32"/>
  <c r="E36" i="32"/>
  <c r="D36" i="32"/>
  <c r="C36" i="32"/>
  <c r="AP35" i="32"/>
  <c r="Z35" i="32"/>
  <c r="E35" i="32"/>
  <c r="D35" i="32"/>
  <c r="C35" i="32"/>
  <c r="AP34" i="32"/>
  <c r="Z34" i="32"/>
  <c r="E34" i="32"/>
  <c r="D34" i="32"/>
  <c r="C34" i="32"/>
  <c r="AP33" i="32"/>
  <c r="Z33" i="32"/>
  <c r="E33" i="32"/>
  <c r="D33" i="32"/>
  <c r="C33" i="32"/>
  <c r="F33" i="32" s="1"/>
  <c r="AP32" i="32"/>
  <c r="Z32" i="32"/>
  <c r="E32" i="32"/>
  <c r="D32" i="32"/>
  <c r="C32" i="32"/>
  <c r="F32" i="32" s="1"/>
  <c r="AP31" i="32"/>
  <c r="Z31" i="32"/>
  <c r="E31" i="32"/>
  <c r="D31" i="32"/>
  <c r="C31" i="32"/>
  <c r="F31" i="32" s="1"/>
  <c r="A31" i="32"/>
  <c r="AP30" i="32"/>
  <c r="Z30" i="32"/>
  <c r="E30" i="32"/>
  <c r="D30" i="32"/>
  <c r="C30" i="32"/>
  <c r="F30" i="32" s="1"/>
  <c r="A30" i="32"/>
  <c r="AP29" i="32"/>
  <c r="Z29" i="32"/>
  <c r="E29" i="32"/>
  <c r="D29" i="32"/>
  <c r="C29" i="32"/>
  <c r="A29" i="32"/>
  <c r="AP28" i="32"/>
  <c r="Z28" i="32"/>
  <c r="E28" i="32"/>
  <c r="D28" i="32"/>
  <c r="C28" i="32"/>
  <c r="AP27" i="32"/>
  <c r="Z27" i="32"/>
  <c r="E27" i="32"/>
  <c r="D27" i="32"/>
  <c r="C27" i="32"/>
  <c r="AP26" i="32"/>
  <c r="Z26" i="32"/>
  <c r="E26" i="32"/>
  <c r="D26" i="32"/>
  <c r="C26" i="32"/>
  <c r="AP25" i="32"/>
  <c r="Z25" i="32"/>
  <c r="E25" i="32"/>
  <c r="D25" i="32"/>
  <c r="C25" i="32"/>
  <c r="AP24" i="32"/>
  <c r="Z24" i="32"/>
  <c r="E24" i="32"/>
  <c r="D24" i="32"/>
  <c r="C24" i="32"/>
  <c r="AP23" i="32"/>
  <c r="Z23" i="32"/>
  <c r="E23" i="32"/>
  <c r="D23" i="32"/>
  <c r="F23" i="32" s="1"/>
  <c r="C23" i="32"/>
  <c r="A23" i="32"/>
  <c r="AP22" i="32"/>
  <c r="Z22" i="32"/>
  <c r="E22" i="32"/>
  <c r="D22" i="32"/>
  <c r="C22" i="32"/>
  <c r="A22" i="32"/>
  <c r="AP21" i="32"/>
  <c r="Z21" i="32"/>
  <c r="E21" i="32"/>
  <c r="D21" i="32"/>
  <c r="C21" i="32"/>
  <c r="F21" i="32" s="1"/>
  <c r="A21" i="32"/>
  <c r="AP20" i="32"/>
  <c r="Z20" i="32"/>
  <c r="E20" i="32"/>
  <c r="D20" i="32"/>
  <c r="C20" i="32"/>
  <c r="AP19" i="32"/>
  <c r="Z19" i="32"/>
  <c r="E19" i="32"/>
  <c r="D19" i="32"/>
  <c r="C19" i="32"/>
  <c r="AP18" i="32"/>
  <c r="Z18" i="32"/>
  <c r="E18" i="32"/>
  <c r="D18" i="32"/>
  <c r="C18" i="32"/>
  <c r="F18" i="32" s="1"/>
  <c r="AP17" i="32"/>
  <c r="Z17" i="32"/>
  <c r="E17" i="32"/>
  <c r="D17" i="32"/>
  <c r="C17" i="32"/>
  <c r="A17" i="32"/>
  <c r="AP16" i="32"/>
  <c r="Z16" i="32"/>
  <c r="E16" i="32"/>
  <c r="D16" i="32"/>
  <c r="C16" i="32"/>
  <c r="F16" i="32" s="1"/>
  <c r="AP15" i="32"/>
  <c r="Z15" i="32"/>
  <c r="E15" i="32"/>
  <c r="D15" i="32"/>
  <c r="C15" i="32"/>
  <c r="F15" i="32" s="1"/>
  <c r="A15" i="32"/>
  <c r="AP14" i="32"/>
  <c r="Z14" i="32"/>
  <c r="E14" i="32"/>
  <c r="D14" i="32"/>
  <c r="C14" i="32"/>
  <c r="F14" i="32" s="1"/>
  <c r="A14" i="32"/>
  <c r="AP13" i="32"/>
  <c r="Z13" i="32"/>
  <c r="E13" i="32"/>
  <c r="D13" i="32"/>
  <c r="C13" i="32"/>
  <c r="A13" i="32"/>
  <c r="AP12" i="32"/>
  <c r="Z12" i="32"/>
  <c r="E12" i="32"/>
  <c r="D12" i="32"/>
  <c r="C12" i="32"/>
  <c r="F12" i="32" s="1"/>
  <c r="AP11" i="32"/>
  <c r="Z11" i="32"/>
  <c r="E11" i="32"/>
  <c r="D11" i="32"/>
  <c r="C11" i="32"/>
  <c r="AP10" i="32"/>
  <c r="Z10" i="32"/>
  <c r="E10" i="32"/>
  <c r="D10" i="32"/>
  <c r="C10" i="32"/>
  <c r="AV8" i="32"/>
  <c r="AU8" i="32"/>
  <c r="AT8" i="32"/>
  <c r="AS8" i="32"/>
  <c r="AR8" i="32"/>
  <c r="AQ8" i="32"/>
  <c r="AO8" i="32"/>
  <c r="AN8" i="32"/>
  <c r="AM8" i="32"/>
  <c r="AL8" i="32"/>
  <c r="AK8" i="32"/>
  <c r="AJ8" i="32"/>
  <c r="AI8" i="32"/>
  <c r="AH8" i="32"/>
  <c r="AG8" i="32"/>
  <c r="AF8" i="32"/>
  <c r="AE8" i="32"/>
  <c r="AD8" i="32"/>
  <c r="AC8" i="32"/>
  <c r="AB8" i="32"/>
  <c r="AA8" i="32"/>
  <c r="AQ7" i="32"/>
  <c r="AA7" i="32"/>
  <c r="G7" i="32"/>
  <c r="C7" i="32"/>
  <c r="B5" i="32"/>
  <c r="B4" i="32"/>
  <c r="B3" i="32"/>
  <c r="B1" i="32"/>
  <c r="AV41" i="31"/>
  <c r="AU19" i="7" s="1"/>
  <c r="AU41" i="31"/>
  <c r="AT19" i="7" s="1"/>
  <c r="AT41" i="31"/>
  <c r="AS19" i="7" s="1"/>
  <c r="AS41" i="31"/>
  <c r="AR19" i="7" s="1"/>
  <c r="AR41" i="31"/>
  <c r="AQ19" i="7" s="1"/>
  <c r="AQ41" i="31"/>
  <c r="AP19" i="7" s="1"/>
  <c r="AO41" i="31"/>
  <c r="AN19" i="7" s="1"/>
  <c r="AN41" i="31"/>
  <c r="AM19" i="7" s="1"/>
  <c r="AM41" i="31"/>
  <c r="AL19" i="7" s="1"/>
  <c r="AL41" i="31"/>
  <c r="AK19" i="7" s="1"/>
  <c r="AK41" i="31"/>
  <c r="AJ19" i="7" s="1"/>
  <c r="AJ41" i="31"/>
  <c r="AI19" i="7" s="1"/>
  <c r="AI41" i="31"/>
  <c r="AH19" i="7" s="1"/>
  <c r="AH41" i="31"/>
  <c r="AG19" i="7" s="1"/>
  <c r="AG41" i="31"/>
  <c r="AF19" i="7" s="1"/>
  <c r="AF41" i="31"/>
  <c r="AE19" i="7" s="1"/>
  <c r="AE41" i="31"/>
  <c r="AD19" i="7" s="1"/>
  <c r="AD41" i="31"/>
  <c r="AC19" i="7" s="1"/>
  <c r="AC41" i="31"/>
  <c r="AB19" i="7" s="1"/>
  <c r="AB41" i="31"/>
  <c r="AA19" i="7" s="1"/>
  <c r="AA41" i="31"/>
  <c r="Z19" i="7" s="1"/>
  <c r="Y41" i="31"/>
  <c r="X19" i="7" s="1"/>
  <c r="X41" i="31"/>
  <c r="W19" i="7" s="1"/>
  <c r="W41" i="31"/>
  <c r="V41" i="31"/>
  <c r="U19" i="7" s="1"/>
  <c r="U41" i="31"/>
  <c r="T19" i="7" s="1"/>
  <c r="T41" i="31"/>
  <c r="S41" i="31"/>
  <c r="R19" i="7" s="1"/>
  <c r="R41" i="31"/>
  <c r="Q19" i="7" s="1"/>
  <c r="Q41" i="31"/>
  <c r="P41" i="31"/>
  <c r="O19" i="7" s="1"/>
  <c r="O41" i="31"/>
  <c r="N19" i="7" s="1"/>
  <c r="N41" i="31"/>
  <c r="M41" i="31"/>
  <c r="L19" i="7" s="1"/>
  <c r="L41" i="31"/>
  <c r="K19" i="7" s="1"/>
  <c r="K41" i="31"/>
  <c r="J41" i="31"/>
  <c r="I19" i="7" s="1"/>
  <c r="I41" i="31"/>
  <c r="H19" i="7" s="1"/>
  <c r="H41" i="31"/>
  <c r="G41" i="31"/>
  <c r="F19" i="7" s="1"/>
  <c r="AP40" i="31"/>
  <c r="Z40" i="31"/>
  <c r="E40" i="31"/>
  <c r="D40" i="31"/>
  <c r="C40" i="31"/>
  <c r="AP39" i="31"/>
  <c r="Z39" i="31"/>
  <c r="E39" i="31"/>
  <c r="D39" i="31"/>
  <c r="C39" i="31"/>
  <c r="A39" i="31"/>
  <c r="AP38" i="31"/>
  <c r="Z38" i="31"/>
  <c r="E38" i="31"/>
  <c r="D38" i="31"/>
  <c r="C38" i="31"/>
  <c r="AP37" i="31"/>
  <c r="Z37" i="31"/>
  <c r="E37" i="31"/>
  <c r="F37" i="31" s="1"/>
  <c r="D37" i="31"/>
  <c r="C37" i="31"/>
  <c r="AP36" i="31"/>
  <c r="Z36" i="31"/>
  <c r="E36" i="31"/>
  <c r="D36" i="31"/>
  <c r="C36" i="31"/>
  <c r="AP35" i="31"/>
  <c r="Z35" i="31"/>
  <c r="E35" i="31"/>
  <c r="F35" i="31" s="1"/>
  <c r="D35" i="31"/>
  <c r="C35" i="31"/>
  <c r="AP34" i="31"/>
  <c r="Z34" i="31"/>
  <c r="E34" i="31"/>
  <c r="D34" i="31"/>
  <c r="C34" i="31"/>
  <c r="AP33" i="31"/>
  <c r="Z33" i="31"/>
  <c r="E33" i="31"/>
  <c r="F33" i="31" s="1"/>
  <c r="D33" i="31"/>
  <c r="C33" i="31"/>
  <c r="AP32" i="31"/>
  <c r="Z32" i="31"/>
  <c r="E32" i="31"/>
  <c r="D32" i="31"/>
  <c r="C32" i="31"/>
  <c r="AP31" i="31"/>
  <c r="Z31" i="31"/>
  <c r="E31" i="31"/>
  <c r="D31" i="31"/>
  <c r="C31" i="31"/>
  <c r="A31" i="31"/>
  <c r="AP30" i="31"/>
  <c r="Z30" i="31"/>
  <c r="E30" i="31"/>
  <c r="F30" i="31" s="1"/>
  <c r="D30" i="31"/>
  <c r="C30" i="31"/>
  <c r="A30" i="31"/>
  <c r="AP29" i="31"/>
  <c r="Z29" i="31"/>
  <c r="E29" i="31"/>
  <c r="F29" i="31" s="1"/>
  <c r="D29" i="31"/>
  <c r="C29" i="31"/>
  <c r="AP28" i="31"/>
  <c r="Z28" i="31"/>
  <c r="E28" i="31"/>
  <c r="D28" i="31"/>
  <c r="C28" i="31"/>
  <c r="AP27" i="31"/>
  <c r="Z27" i="31"/>
  <c r="E27" i="31"/>
  <c r="F27" i="31" s="1"/>
  <c r="D27" i="31"/>
  <c r="C27" i="31"/>
  <c r="A27" i="31"/>
  <c r="AP26" i="31"/>
  <c r="Z26" i="31"/>
  <c r="E26" i="31"/>
  <c r="F26" i="31" s="1"/>
  <c r="D26" i="31"/>
  <c r="C26" i="31"/>
  <c r="AP25" i="31"/>
  <c r="Z25" i="31"/>
  <c r="E25" i="31"/>
  <c r="D25" i="31"/>
  <c r="C25" i="31"/>
  <c r="AP24" i="31"/>
  <c r="Z24" i="31"/>
  <c r="E24" i="31"/>
  <c r="F24" i="31" s="1"/>
  <c r="D24" i="31"/>
  <c r="C24" i="31"/>
  <c r="AP23" i="31"/>
  <c r="Z23" i="31"/>
  <c r="E23" i="31"/>
  <c r="D23" i="31"/>
  <c r="C23" i="31"/>
  <c r="A23" i="31"/>
  <c r="AP22" i="31"/>
  <c r="Z22" i="31"/>
  <c r="E22" i="31"/>
  <c r="D22" i="31"/>
  <c r="C22" i="31"/>
  <c r="A22" i="31"/>
  <c r="AP21" i="31"/>
  <c r="Z21" i="31"/>
  <c r="E21" i="31"/>
  <c r="D21" i="31"/>
  <c r="C21" i="31"/>
  <c r="AP20" i="31"/>
  <c r="Z20" i="31"/>
  <c r="E20" i="31"/>
  <c r="F20" i="31" s="1"/>
  <c r="D20" i="31"/>
  <c r="C20" i="31"/>
  <c r="AP19" i="31"/>
  <c r="Z19" i="31"/>
  <c r="E19" i="31"/>
  <c r="D19" i="31"/>
  <c r="C19" i="31"/>
  <c r="AP18" i="31"/>
  <c r="Z18" i="31"/>
  <c r="E18" i="31"/>
  <c r="F18" i="31" s="1"/>
  <c r="D18" i="31"/>
  <c r="C18" i="31"/>
  <c r="AP17" i="31"/>
  <c r="Z17" i="31"/>
  <c r="E17" i="31"/>
  <c r="D17" i="31"/>
  <c r="C17" i="31"/>
  <c r="AP16" i="31"/>
  <c r="Z16" i="31"/>
  <c r="E16" i="31"/>
  <c r="D16" i="31"/>
  <c r="C16" i="31"/>
  <c r="AP15" i="31"/>
  <c r="Z15" i="31"/>
  <c r="E15" i="31"/>
  <c r="D15" i="31"/>
  <c r="C15" i="31"/>
  <c r="A15" i="31"/>
  <c r="AP14" i="31"/>
  <c r="Z14" i="31"/>
  <c r="E14" i="31"/>
  <c r="D14" i="31"/>
  <c r="C14" i="31"/>
  <c r="A14" i="31"/>
  <c r="AP13" i="31"/>
  <c r="Z13" i="31"/>
  <c r="E13" i="31"/>
  <c r="D13" i="31"/>
  <c r="C13" i="31"/>
  <c r="AP12" i="31"/>
  <c r="Z12" i="31"/>
  <c r="E12" i="31"/>
  <c r="F12" i="31" s="1"/>
  <c r="D12" i="31"/>
  <c r="C12" i="31"/>
  <c r="AP11" i="31"/>
  <c r="Z11" i="31"/>
  <c r="E11" i="31"/>
  <c r="D11" i="31"/>
  <c r="C11" i="31"/>
  <c r="A11" i="31"/>
  <c r="AP10" i="31"/>
  <c r="Z10" i="31"/>
  <c r="E10" i="31"/>
  <c r="D10" i="31"/>
  <c r="C10" i="31"/>
  <c r="AV8" i="31"/>
  <c r="AU8" i="31"/>
  <c r="AT8" i="31"/>
  <c r="AS8" i="31"/>
  <c r="AR8" i="31"/>
  <c r="AQ8" i="31"/>
  <c r="AO8" i="31"/>
  <c r="AN8" i="31"/>
  <c r="AM8" i="31"/>
  <c r="AL8" i="31"/>
  <c r="AK8" i="31"/>
  <c r="AJ8" i="31"/>
  <c r="AI8" i="31"/>
  <c r="AH8" i="31"/>
  <c r="AG8" i="31"/>
  <c r="AF8" i="31"/>
  <c r="AE8" i="31"/>
  <c r="AD8" i="31"/>
  <c r="AC8" i="31"/>
  <c r="AB8" i="31"/>
  <c r="AA8" i="31"/>
  <c r="AQ7" i="31"/>
  <c r="AA7" i="31"/>
  <c r="G7" i="31"/>
  <c r="C7" i="31"/>
  <c r="B5" i="31"/>
  <c r="B4" i="31"/>
  <c r="B3" i="31"/>
  <c r="B1" i="31"/>
  <c r="AV40" i="30"/>
  <c r="AU18" i="7" s="1"/>
  <c r="AU40" i="30"/>
  <c r="AT18" i="7" s="1"/>
  <c r="AT40" i="30"/>
  <c r="AS18" i="7" s="1"/>
  <c r="AS40" i="30"/>
  <c r="AR18" i="7" s="1"/>
  <c r="AR40" i="30"/>
  <c r="AQ18" i="7" s="1"/>
  <c r="AQ40" i="30"/>
  <c r="AP18" i="7" s="1"/>
  <c r="AO40" i="30"/>
  <c r="AN18" i="7" s="1"/>
  <c r="AN40" i="30"/>
  <c r="AM18" i="7" s="1"/>
  <c r="AM40" i="30"/>
  <c r="AL18" i="7" s="1"/>
  <c r="AL40" i="30"/>
  <c r="AK18" i="7" s="1"/>
  <c r="AK40" i="30"/>
  <c r="AJ18" i="7" s="1"/>
  <c r="AJ40" i="30"/>
  <c r="AI18" i="7" s="1"/>
  <c r="AI40" i="30"/>
  <c r="AH18" i="7" s="1"/>
  <c r="AH40" i="30"/>
  <c r="AG18" i="7" s="1"/>
  <c r="AG40" i="30"/>
  <c r="AF18" i="7" s="1"/>
  <c r="AF40" i="30"/>
  <c r="AE18" i="7" s="1"/>
  <c r="AE40" i="30"/>
  <c r="AD18" i="7" s="1"/>
  <c r="AD40" i="30"/>
  <c r="AC18" i="7" s="1"/>
  <c r="AC40" i="30"/>
  <c r="AB18" i="7" s="1"/>
  <c r="AB40" i="30"/>
  <c r="AA18" i="7" s="1"/>
  <c r="AA40" i="30"/>
  <c r="Z18" i="7" s="1"/>
  <c r="Y40" i="30"/>
  <c r="X18" i="7" s="1"/>
  <c r="X40" i="30"/>
  <c r="W40" i="30"/>
  <c r="V18" i="7" s="1"/>
  <c r="V40" i="30"/>
  <c r="U18" i="7" s="1"/>
  <c r="U40" i="30"/>
  <c r="T18" i="7" s="1"/>
  <c r="T40" i="30"/>
  <c r="S18" i="7" s="1"/>
  <c r="S40" i="30"/>
  <c r="R18" i="7" s="1"/>
  <c r="R40" i="30"/>
  <c r="Q18" i="7" s="1"/>
  <c r="Q40" i="30"/>
  <c r="P18" i="7" s="1"/>
  <c r="P40" i="30"/>
  <c r="O18" i="7" s="1"/>
  <c r="O40" i="30"/>
  <c r="N18" i="7" s="1"/>
  <c r="N40" i="30"/>
  <c r="M18" i="7" s="1"/>
  <c r="M40" i="30"/>
  <c r="L18" i="7" s="1"/>
  <c r="L40" i="30"/>
  <c r="K18" i="7" s="1"/>
  <c r="K40" i="30"/>
  <c r="J40" i="30"/>
  <c r="I18" i="7" s="1"/>
  <c r="I40" i="30"/>
  <c r="H18" i="7" s="1"/>
  <c r="H40" i="30"/>
  <c r="G40" i="30"/>
  <c r="F18" i="7" s="1"/>
  <c r="AP39" i="30"/>
  <c r="Z39" i="30"/>
  <c r="E39" i="30"/>
  <c r="D39" i="30"/>
  <c r="C39" i="30"/>
  <c r="AP38" i="30"/>
  <c r="Z38" i="30"/>
  <c r="E38" i="30"/>
  <c r="D38" i="30"/>
  <c r="C38" i="30"/>
  <c r="AP37" i="30"/>
  <c r="Z37" i="30"/>
  <c r="E37" i="30"/>
  <c r="D37" i="30"/>
  <c r="C37" i="30"/>
  <c r="AP36" i="30"/>
  <c r="Z36" i="30"/>
  <c r="E36" i="30"/>
  <c r="D36" i="30"/>
  <c r="C36" i="30"/>
  <c r="F36" i="30" s="1"/>
  <c r="AP35" i="30"/>
  <c r="Z35" i="30"/>
  <c r="E35" i="30"/>
  <c r="D35" i="30"/>
  <c r="C35" i="30"/>
  <c r="AP34" i="30"/>
  <c r="Z34" i="30"/>
  <c r="E34" i="30"/>
  <c r="D34" i="30"/>
  <c r="C34" i="30"/>
  <c r="AP33" i="30"/>
  <c r="Z33" i="30"/>
  <c r="E33" i="30"/>
  <c r="D33" i="30"/>
  <c r="C33" i="30"/>
  <c r="AP32" i="30"/>
  <c r="Z32" i="30"/>
  <c r="E32" i="30"/>
  <c r="D32" i="30"/>
  <c r="C32" i="30"/>
  <c r="AP31" i="30"/>
  <c r="Z31" i="30"/>
  <c r="E31" i="30"/>
  <c r="D31" i="30"/>
  <c r="C31" i="30"/>
  <c r="AP30" i="30"/>
  <c r="Z30" i="30"/>
  <c r="E30" i="30"/>
  <c r="D30" i="30"/>
  <c r="C30" i="30"/>
  <c r="AP29" i="30"/>
  <c r="Z29" i="30"/>
  <c r="E29" i="30"/>
  <c r="D29" i="30"/>
  <c r="C29" i="30"/>
  <c r="AP28" i="30"/>
  <c r="Z28" i="30"/>
  <c r="E28" i="30"/>
  <c r="D28" i="30"/>
  <c r="C28" i="30"/>
  <c r="AP27" i="30"/>
  <c r="Z27" i="30"/>
  <c r="E27" i="30"/>
  <c r="D27" i="30"/>
  <c r="C27" i="30"/>
  <c r="AP26" i="30"/>
  <c r="Z26" i="30"/>
  <c r="E26" i="30"/>
  <c r="D26" i="30"/>
  <c r="C26" i="30"/>
  <c r="AP25" i="30"/>
  <c r="Z25" i="30"/>
  <c r="E25" i="30"/>
  <c r="D25" i="30"/>
  <c r="C25" i="30"/>
  <c r="A25" i="30"/>
  <c r="AP24" i="30"/>
  <c r="Z24" i="30"/>
  <c r="E24" i="30"/>
  <c r="D24" i="30"/>
  <c r="C24" i="30"/>
  <c r="AP23" i="30"/>
  <c r="Z23" i="30"/>
  <c r="E23" i="30"/>
  <c r="D23" i="30"/>
  <c r="C23" i="30"/>
  <c r="AP22" i="30"/>
  <c r="Z22" i="30"/>
  <c r="E22" i="30"/>
  <c r="D22" i="30"/>
  <c r="C22" i="30"/>
  <c r="AP21" i="30"/>
  <c r="Z21" i="30"/>
  <c r="E21" i="30"/>
  <c r="D21" i="30"/>
  <c r="C21" i="30"/>
  <c r="AP20" i="30"/>
  <c r="Z20" i="30"/>
  <c r="E20" i="30"/>
  <c r="D20" i="30"/>
  <c r="C20" i="30"/>
  <c r="AP19" i="30"/>
  <c r="Z19" i="30"/>
  <c r="E19" i="30"/>
  <c r="D19" i="30"/>
  <c r="C19" i="30"/>
  <c r="AP18" i="30"/>
  <c r="Z18" i="30"/>
  <c r="E18" i="30"/>
  <c r="D18" i="30"/>
  <c r="C18" i="30"/>
  <c r="AP17" i="30"/>
  <c r="Z17" i="30"/>
  <c r="E17" i="30"/>
  <c r="D17" i="30"/>
  <c r="C17" i="30"/>
  <c r="F17" i="30" s="1"/>
  <c r="A17" i="30"/>
  <c r="AP16" i="30"/>
  <c r="Z16" i="30"/>
  <c r="E16" i="30"/>
  <c r="D16" i="30"/>
  <c r="C16" i="30"/>
  <c r="AP15" i="30"/>
  <c r="Z15" i="30"/>
  <c r="E15" i="30"/>
  <c r="D15" i="30"/>
  <c r="C15" i="30"/>
  <c r="AP14" i="30"/>
  <c r="Z14" i="30"/>
  <c r="E14" i="30"/>
  <c r="D14" i="30"/>
  <c r="C14" i="30"/>
  <c r="F14" i="30" s="1"/>
  <c r="AP13" i="30"/>
  <c r="Z13" i="30"/>
  <c r="E13" i="30"/>
  <c r="D13" i="30"/>
  <c r="C13" i="30"/>
  <c r="AP12" i="30"/>
  <c r="Z12" i="30"/>
  <c r="E12" i="30"/>
  <c r="D12" i="30"/>
  <c r="C12" i="30"/>
  <c r="AP11" i="30"/>
  <c r="Z11" i="30"/>
  <c r="E11" i="30"/>
  <c r="D11" i="30"/>
  <c r="C11" i="30"/>
  <c r="AP10" i="30"/>
  <c r="Z10" i="30"/>
  <c r="E10" i="30"/>
  <c r="D10" i="30"/>
  <c r="C10" i="30"/>
  <c r="AV8" i="30"/>
  <c r="AU8" i="30"/>
  <c r="AT8" i="30"/>
  <c r="AS8" i="30"/>
  <c r="AR8" i="30"/>
  <c r="AQ8" i="30"/>
  <c r="AO8" i="30"/>
  <c r="AN8" i="30"/>
  <c r="AM8" i="30"/>
  <c r="AL8" i="30"/>
  <c r="AK8" i="30"/>
  <c r="AJ8" i="30"/>
  <c r="AI8" i="30"/>
  <c r="AH8" i="30"/>
  <c r="AG8" i="30"/>
  <c r="AF8" i="30"/>
  <c r="AE8" i="30"/>
  <c r="AD8" i="30"/>
  <c r="AC8" i="30"/>
  <c r="AB8" i="30"/>
  <c r="AA8" i="30"/>
  <c r="AQ7" i="30"/>
  <c r="AA7" i="30"/>
  <c r="G7" i="30"/>
  <c r="C7" i="30"/>
  <c r="B5" i="30"/>
  <c r="B4" i="30"/>
  <c r="B3" i="30"/>
  <c r="B1" i="30"/>
  <c r="AV41" i="29"/>
  <c r="AU17" i="7" s="1"/>
  <c r="AU41" i="29"/>
  <c r="AT17" i="7" s="1"/>
  <c r="AT41" i="29"/>
  <c r="AS17" i="7" s="1"/>
  <c r="AS41" i="29"/>
  <c r="AR17" i="7" s="1"/>
  <c r="AR41" i="29"/>
  <c r="AQ17" i="7" s="1"/>
  <c r="AQ41" i="29"/>
  <c r="AP17" i="7" s="1"/>
  <c r="AO41" i="29"/>
  <c r="AN17" i="7" s="1"/>
  <c r="AN41" i="29"/>
  <c r="AM17" i="7" s="1"/>
  <c r="AM41" i="29"/>
  <c r="AL17" i="7" s="1"/>
  <c r="AL41" i="29"/>
  <c r="AK17" i="7" s="1"/>
  <c r="AK41" i="29"/>
  <c r="AJ17" i="7" s="1"/>
  <c r="AJ41" i="29"/>
  <c r="AI17" i="7" s="1"/>
  <c r="AI41" i="29"/>
  <c r="AH17" i="7" s="1"/>
  <c r="AH41" i="29"/>
  <c r="AG17" i="7" s="1"/>
  <c r="AG41" i="29"/>
  <c r="AF17" i="7" s="1"/>
  <c r="AF41" i="29"/>
  <c r="AE17" i="7" s="1"/>
  <c r="AE41" i="29"/>
  <c r="AD17" i="7" s="1"/>
  <c r="AD41" i="29"/>
  <c r="AC17" i="7" s="1"/>
  <c r="AC41" i="29"/>
  <c r="AB17" i="7" s="1"/>
  <c r="AB41" i="29"/>
  <c r="AA17" i="7" s="1"/>
  <c r="AA41" i="29"/>
  <c r="Z17" i="7" s="1"/>
  <c r="Y41" i="29"/>
  <c r="X17" i="7" s="1"/>
  <c r="X41" i="29"/>
  <c r="W17" i="7" s="1"/>
  <c r="W41" i="29"/>
  <c r="V41" i="29"/>
  <c r="U17" i="7" s="1"/>
  <c r="U41" i="29"/>
  <c r="T41" i="29"/>
  <c r="S17" i="7" s="1"/>
  <c r="S41" i="29"/>
  <c r="R17" i="7" s="1"/>
  <c r="R41" i="29"/>
  <c r="Q17" i="7" s="1"/>
  <c r="Q41" i="29"/>
  <c r="P41" i="29"/>
  <c r="O17" i="7" s="1"/>
  <c r="O41" i="29"/>
  <c r="N17" i="7" s="1"/>
  <c r="N41" i="29"/>
  <c r="M41" i="29"/>
  <c r="L41" i="29"/>
  <c r="K17" i="7" s="1"/>
  <c r="K41" i="29"/>
  <c r="J17" i="7" s="1"/>
  <c r="J41" i="29"/>
  <c r="I17" i="7" s="1"/>
  <c r="I41" i="29"/>
  <c r="H41" i="29"/>
  <c r="G17" i="7" s="1"/>
  <c r="G41" i="29"/>
  <c r="F17" i="7" s="1"/>
  <c r="AP40" i="29"/>
  <c r="Z40" i="29"/>
  <c r="E40" i="29"/>
  <c r="D40" i="29"/>
  <c r="C40" i="29"/>
  <c r="F40" i="29" s="1"/>
  <c r="AP39" i="29"/>
  <c r="Z39" i="29"/>
  <c r="E39" i="29"/>
  <c r="D39" i="29"/>
  <c r="C39" i="29"/>
  <c r="AP38" i="29"/>
  <c r="Z38" i="29"/>
  <c r="E38" i="29"/>
  <c r="D38" i="29"/>
  <c r="C38" i="29"/>
  <c r="F38" i="29" s="1"/>
  <c r="A38" i="29"/>
  <c r="AP37" i="29"/>
  <c r="Z37" i="29"/>
  <c r="E37" i="29"/>
  <c r="D37" i="29"/>
  <c r="C37" i="29"/>
  <c r="F37" i="29" s="1"/>
  <c r="A37" i="29"/>
  <c r="AP36" i="29"/>
  <c r="Z36" i="29"/>
  <c r="E36" i="29"/>
  <c r="D36" i="29"/>
  <c r="C36" i="29"/>
  <c r="AP35" i="29"/>
  <c r="Z35" i="29"/>
  <c r="E35" i="29"/>
  <c r="D35" i="29"/>
  <c r="C35" i="29"/>
  <c r="AP34" i="29"/>
  <c r="Z34" i="29"/>
  <c r="E34" i="29"/>
  <c r="D34" i="29"/>
  <c r="C34" i="29"/>
  <c r="F34" i="29" s="1"/>
  <c r="AP33" i="29"/>
  <c r="Z33" i="29"/>
  <c r="E33" i="29"/>
  <c r="D33" i="29"/>
  <c r="C33" i="29"/>
  <c r="A33" i="29"/>
  <c r="AP32" i="29"/>
  <c r="Z32" i="29"/>
  <c r="E32" i="29"/>
  <c r="D32" i="29"/>
  <c r="C32" i="29"/>
  <c r="AP31" i="29"/>
  <c r="Z31" i="29"/>
  <c r="E31" i="29"/>
  <c r="D31" i="29"/>
  <c r="C31" i="29"/>
  <c r="F31" i="29" s="1"/>
  <c r="AP30" i="29"/>
  <c r="Z30" i="29"/>
  <c r="E30" i="29"/>
  <c r="D30" i="29"/>
  <c r="C30" i="29"/>
  <c r="AP29" i="29"/>
  <c r="Z29" i="29"/>
  <c r="E29" i="29"/>
  <c r="D29" i="29"/>
  <c r="C29" i="29"/>
  <c r="F29" i="29" s="1"/>
  <c r="AP28" i="29"/>
  <c r="Z28" i="29"/>
  <c r="E28" i="29"/>
  <c r="D28" i="29"/>
  <c r="C28" i="29"/>
  <c r="AP27" i="29"/>
  <c r="Z27" i="29"/>
  <c r="E27" i="29"/>
  <c r="D27" i="29"/>
  <c r="C27" i="29"/>
  <c r="AP26" i="29"/>
  <c r="Z26" i="29"/>
  <c r="E26" i="29"/>
  <c r="D26" i="29"/>
  <c r="C26" i="29"/>
  <c r="AP25" i="29"/>
  <c r="Z25" i="29"/>
  <c r="E25" i="29"/>
  <c r="D25" i="29"/>
  <c r="C25" i="29"/>
  <c r="A25" i="29"/>
  <c r="AP24" i="29"/>
  <c r="Z24" i="29"/>
  <c r="E24" i="29"/>
  <c r="D24" i="29"/>
  <c r="C24" i="29"/>
  <c r="AP23" i="29"/>
  <c r="Z23" i="29"/>
  <c r="E23" i="29"/>
  <c r="D23" i="29"/>
  <c r="C23" i="29"/>
  <c r="AP22" i="29"/>
  <c r="Z22" i="29"/>
  <c r="E22" i="29"/>
  <c r="D22" i="29"/>
  <c r="C22" i="29"/>
  <c r="AP21" i="29"/>
  <c r="Z21" i="29"/>
  <c r="E21" i="29"/>
  <c r="D21" i="29"/>
  <c r="C21" i="29"/>
  <c r="AP20" i="29"/>
  <c r="Z20" i="29"/>
  <c r="E20" i="29"/>
  <c r="D20" i="29"/>
  <c r="C20" i="29"/>
  <c r="F20" i="29" s="1"/>
  <c r="AP19" i="29"/>
  <c r="Z19" i="29"/>
  <c r="E19" i="29"/>
  <c r="D19" i="29"/>
  <c r="C19" i="29"/>
  <c r="AP18" i="29"/>
  <c r="Z18" i="29"/>
  <c r="E18" i="29"/>
  <c r="D18" i="29"/>
  <c r="C18" i="29"/>
  <c r="F18" i="29" s="1"/>
  <c r="AP17" i="29"/>
  <c r="Z17" i="29"/>
  <c r="E17" i="29"/>
  <c r="D17" i="29"/>
  <c r="C17" i="29"/>
  <c r="A17" i="29"/>
  <c r="AP16" i="29"/>
  <c r="Z16" i="29"/>
  <c r="E16" i="29"/>
  <c r="D16" i="29"/>
  <c r="C16" i="29"/>
  <c r="AP15" i="29"/>
  <c r="Z15" i="29"/>
  <c r="E15" i="29"/>
  <c r="D15" i="29"/>
  <c r="C15" i="29"/>
  <c r="F15" i="29" s="1"/>
  <c r="AP14" i="29"/>
  <c r="Z14" i="29"/>
  <c r="E14" i="29"/>
  <c r="D14" i="29"/>
  <c r="C14" i="29"/>
  <c r="A14" i="29"/>
  <c r="AP13" i="29"/>
  <c r="Z13" i="29"/>
  <c r="E13" i="29"/>
  <c r="D13" i="29"/>
  <c r="C13" i="29"/>
  <c r="AP12" i="29"/>
  <c r="Z12" i="29"/>
  <c r="E12" i="29"/>
  <c r="D12" i="29"/>
  <c r="C12" i="29"/>
  <c r="F12" i="29" s="1"/>
  <c r="AP11" i="29"/>
  <c r="Z11" i="29"/>
  <c r="E11" i="29"/>
  <c r="D11" i="29"/>
  <c r="C11" i="29"/>
  <c r="AP10" i="29"/>
  <c r="Z10" i="29"/>
  <c r="E10" i="29"/>
  <c r="E41" i="29" s="1"/>
  <c r="D17" i="7" s="1"/>
  <c r="D10" i="29"/>
  <c r="C10" i="29"/>
  <c r="AV8" i="29"/>
  <c r="AU8" i="29"/>
  <c r="AT8" i="29"/>
  <c r="AS8" i="29"/>
  <c r="AR8" i="29"/>
  <c r="AQ8" i="29"/>
  <c r="AO8" i="29"/>
  <c r="AN8" i="29"/>
  <c r="AM8" i="29"/>
  <c r="AL8" i="29"/>
  <c r="AK8" i="29"/>
  <c r="AJ8" i="29"/>
  <c r="AI8" i="29"/>
  <c r="AH8" i="29"/>
  <c r="AG8" i="29"/>
  <c r="AF8" i="29"/>
  <c r="AE8" i="29"/>
  <c r="AD8" i="29"/>
  <c r="AC8" i="29"/>
  <c r="AB8" i="29"/>
  <c r="AA8" i="29"/>
  <c r="AQ7" i="29"/>
  <c r="AA7" i="29"/>
  <c r="G7" i="29"/>
  <c r="C7" i="29"/>
  <c r="B5" i="29"/>
  <c r="B4" i="29"/>
  <c r="B3" i="29"/>
  <c r="B1" i="29"/>
  <c r="K42" i="28"/>
  <c r="AV41" i="28"/>
  <c r="AU16" i="7" s="1"/>
  <c r="AU41" i="28"/>
  <c r="AT16" i="7" s="1"/>
  <c r="AT41" i="28"/>
  <c r="AS16" i="7" s="1"/>
  <c r="AS41" i="28"/>
  <c r="AR16" i="7" s="1"/>
  <c r="AR41" i="28"/>
  <c r="AQ16" i="7" s="1"/>
  <c r="AQ41" i="28"/>
  <c r="AP16" i="7" s="1"/>
  <c r="AO41" i="28"/>
  <c r="AN16" i="7" s="1"/>
  <c r="AN41" i="28"/>
  <c r="AM16" i="7" s="1"/>
  <c r="AM41" i="28"/>
  <c r="AL16" i="7" s="1"/>
  <c r="AL41" i="28"/>
  <c r="AK16" i="7" s="1"/>
  <c r="AK41" i="28"/>
  <c r="AJ16" i="7" s="1"/>
  <c r="AJ41" i="28"/>
  <c r="AI16" i="7" s="1"/>
  <c r="AI41" i="28"/>
  <c r="AH16" i="7" s="1"/>
  <c r="AH41" i="28"/>
  <c r="AG16" i="7" s="1"/>
  <c r="AG41" i="28"/>
  <c r="AF16" i="7" s="1"/>
  <c r="AF41" i="28"/>
  <c r="AE16" i="7" s="1"/>
  <c r="AE41" i="28"/>
  <c r="AD16" i="7" s="1"/>
  <c r="AD41" i="28"/>
  <c r="AC16" i="7" s="1"/>
  <c r="AC41" i="28"/>
  <c r="AB16" i="7" s="1"/>
  <c r="AB41" i="28"/>
  <c r="AA16" i="7" s="1"/>
  <c r="AA41" i="28"/>
  <c r="Z16" i="7" s="1"/>
  <c r="Y41" i="28"/>
  <c r="X16" i="7" s="1"/>
  <c r="X41" i="28"/>
  <c r="W16" i="7" s="1"/>
  <c r="W41" i="28"/>
  <c r="V41" i="28"/>
  <c r="U16" i="7" s="1"/>
  <c r="U41" i="28"/>
  <c r="T41" i="28"/>
  <c r="S16" i="7" s="1"/>
  <c r="S41" i="28"/>
  <c r="R16" i="7" s="1"/>
  <c r="R41" i="28"/>
  <c r="Q16" i="7" s="1"/>
  <c r="Q41" i="28"/>
  <c r="P41" i="28"/>
  <c r="O16" i="7" s="1"/>
  <c r="O41" i="28"/>
  <c r="N16" i="7" s="1"/>
  <c r="N41" i="28"/>
  <c r="M41" i="28"/>
  <c r="L16" i="7" s="1"/>
  <c r="L41" i="28"/>
  <c r="K16" i="7" s="1"/>
  <c r="K41" i="28"/>
  <c r="J16" i="7" s="1"/>
  <c r="J41" i="28"/>
  <c r="I16" i="7" s="1"/>
  <c r="I41" i="28"/>
  <c r="H41" i="28"/>
  <c r="G16" i="7" s="1"/>
  <c r="G41" i="28"/>
  <c r="F16" i="7" s="1"/>
  <c r="AP40" i="28"/>
  <c r="Z40" i="28"/>
  <c r="E40" i="28"/>
  <c r="D40" i="28"/>
  <c r="C40" i="28"/>
  <c r="F40" i="28" s="1"/>
  <c r="AP39" i="28"/>
  <c r="Z39" i="28"/>
  <c r="E39" i="28"/>
  <c r="D39" i="28"/>
  <c r="C39" i="28"/>
  <c r="AP38" i="28"/>
  <c r="Z38" i="28"/>
  <c r="E38" i="28"/>
  <c r="D38" i="28"/>
  <c r="C38" i="28"/>
  <c r="F38" i="28" s="1"/>
  <c r="AP37" i="28"/>
  <c r="Z37" i="28"/>
  <c r="E37" i="28"/>
  <c r="D37" i="28"/>
  <c r="C37" i="28"/>
  <c r="AP36" i="28"/>
  <c r="Z36" i="28"/>
  <c r="E36" i="28"/>
  <c r="D36" i="28"/>
  <c r="C36" i="28"/>
  <c r="AP35" i="28"/>
  <c r="Z35" i="28"/>
  <c r="E35" i="28"/>
  <c r="D35" i="28"/>
  <c r="C35" i="28"/>
  <c r="AP34" i="28"/>
  <c r="Z34" i="28"/>
  <c r="E34" i="28"/>
  <c r="D34" i="28"/>
  <c r="C34" i="28"/>
  <c r="AP33" i="28"/>
  <c r="Z33" i="28"/>
  <c r="E33" i="28"/>
  <c r="D33" i="28"/>
  <c r="C33" i="28"/>
  <c r="AP32" i="28"/>
  <c r="Z32" i="28"/>
  <c r="E32" i="28"/>
  <c r="D32" i="28"/>
  <c r="C32" i="28"/>
  <c r="F32" i="28" s="1"/>
  <c r="AP31" i="28"/>
  <c r="Z31" i="28"/>
  <c r="E31" i="28"/>
  <c r="D31" i="28"/>
  <c r="C31" i="28"/>
  <c r="AP30" i="28"/>
  <c r="Z30" i="28"/>
  <c r="E30" i="28"/>
  <c r="D30" i="28"/>
  <c r="C30" i="28"/>
  <c r="F30" i="28" s="1"/>
  <c r="AP29" i="28"/>
  <c r="Z29" i="28"/>
  <c r="E29" i="28"/>
  <c r="D29" i="28"/>
  <c r="C29" i="28"/>
  <c r="A29" i="28"/>
  <c r="AP28" i="28"/>
  <c r="Z28" i="28"/>
  <c r="E28" i="28"/>
  <c r="D28" i="28"/>
  <c r="C28" i="28"/>
  <c r="AP27" i="28"/>
  <c r="Z27" i="28"/>
  <c r="E27" i="28"/>
  <c r="D27" i="28"/>
  <c r="C27" i="28"/>
  <c r="F27" i="28" s="1"/>
  <c r="A27" i="28"/>
  <c r="AP26" i="28"/>
  <c r="Z26" i="28"/>
  <c r="E26" i="28"/>
  <c r="D26" i="28"/>
  <c r="C26" i="28"/>
  <c r="F26" i="28" s="1"/>
  <c r="A26" i="28"/>
  <c r="AP25" i="28"/>
  <c r="Z25" i="28"/>
  <c r="E25" i="28"/>
  <c r="D25" i="28"/>
  <c r="C25" i="28"/>
  <c r="AP24" i="28"/>
  <c r="Z24" i="28"/>
  <c r="E24" i="28"/>
  <c r="D24" i="28"/>
  <c r="C24" i="28"/>
  <c r="AP23" i="28"/>
  <c r="Z23" i="28"/>
  <c r="E23" i="28"/>
  <c r="D23" i="28"/>
  <c r="C23" i="28"/>
  <c r="F23" i="28" s="1"/>
  <c r="AP22" i="28"/>
  <c r="Z22" i="28"/>
  <c r="E22" i="28"/>
  <c r="D22" i="28"/>
  <c r="C22" i="28"/>
  <c r="AP21" i="28"/>
  <c r="Z21" i="28"/>
  <c r="E21" i="28"/>
  <c r="D21" i="28"/>
  <c r="C21" i="28"/>
  <c r="F21" i="28" s="1"/>
  <c r="AP20" i="28"/>
  <c r="Z20" i="28"/>
  <c r="E20" i="28"/>
  <c r="D20" i="28"/>
  <c r="C20" i="28"/>
  <c r="A20" i="28"/>
  <c r="AP19" i="28"/>
  <c r="Z19" i="28"/>
  <c r="E19" i="28"/>
  <c r="D19" i="28"/>
  <c r="C19" i="28"/>
  <c r="AP18" i="28"/>
  <c r="Z18" i="28"/>
  <c r="E18" i="28"/>
  <c r="D18" i="28"/>
  <c r="C18" i="28"/>
  <c r="F18" i="28" s="1"/>
  <c r="A18" i="28"/>
  <c r="AP17" i="28"/>
  <c r="Z17" i="28"/>
  <c r="E17" i="28"/>
  <c r="D17" i="28"/>
  <c r="C17" i="28"/>
  <c r="F17" i="28" s="1"/>
  <c r="AP16" i="28"/>
  <c r="Z16" i="28"/>
  <c r="Z41" i="28" s="1"/>
  <c r="Y16" i="7" s="1"/>
  <c r="E16" i="28"/>
  <c r="D16" i="28"/>
  <c r="C16" i="28"/>
  <c r="AP15" i="28"/>
  <c r="Z15" i="28"/>
  <c r="E15" i="28"/>
  <c r="D15" i="28"/>
  <c r="C15" i="28"/>
  <c r="F15" i="28" s="1"/>
  <c r="AP14" i="28"/>
  <c r="Z14" i="28"/>
  <c r="E14" i="28"/>
  <c r="D14" i="28"/>
  <c r="C14" i="28"/>
  <c r="AP13" i="28"/>
  <c r="Z13" i="28"/>
  <c r="E13" i="28"/>
  <c r="D13" i="28"/>
  <c r="C13" i="28"/>
  <c r="AP12" i="28"/>
  <c r="Z12" i="28"/>
  <c r="E12" i="28"/>
  <c r="D12" i="28"/>
  <c r="C12" i="28"/>
  <c r="AP11" i="28"/>
  <c r="Z11" i="28"/>
  <c r="E11" i="28"/>
  <c r="D11" i="28"/>
  <c r="C11" i="28"/>
  <c r="A11" i="28"/>
  <c r="AP10" i="28"/>
  <c r="Z10" i="28"/>
  <c r="E10" i="28"/>
  <c r="E41" i="28" s="1"/>
  <c r="D16" i="7" s="1"/>
  <c r="D10" i="28"/>
  <c r="C10" i="28"/>
  <c r="AV8" i="28"/>
  <c r="AU8" i="28"/>
  <c r="AT8" i="28"/>
  <c r="AS8" i="28"/>
  <c r="AR8" i="28"/>
  <c r="AQ8" i="28"/>
  <c r="AO8" i="28"/>
  <c r="AN8" i="28"/>
  <c r="AM8" i="28"/>
  <c r="AL8" i="28"/>
  <c r="AK8" i="28"/>
  <c r="AJ8" i="28"/>
  <c r="AI8" i="28"/>
  <c r="AH8" i="28"/>
  <c r="AG8" i="28"/>
  <c r="AF8" i="28"/>
  <c r="AE8" i="28"/>
  <c r="AD8" i="28"/>
  <c r="AC8" i="28"/>
  <c r="AB8" i="28"/>
  <c r="AA8" i="28"/>
  <c r="AQ7" i="28"/>
  <c r="AA7" i="28"/>
  <c r="G7" i="28"/>
  <c r="C7" i="28"/>
  <c r="B5" i="28"/>
  <c r="B4" i="28"/>
  <c r="B3" i="28"/>
  <c r="B1" i="28"/>
  <c r="AV40" i="27"/>
  <c r="AU15" i="7" s="1"/>
  <c r="AU40" i="27"/>
  <c r="AT15" i="7" s="1"/>
  <c r="AT40" i="27"/>
  <c r="AS15" i="7" s="1"/>
  <c r="AS40" i="27"/>
  <c r="AR15" i="7" s="1"/>
  <c r="AR40" i="27"/>
  <c r="AQ15" i="7" s="1"/>
  <c r="AQ40" i="27"/>
  <c r="AP15" i="7" s="1"/>
  <c r="AO40" i="27"/>
  <c r="AN15" i="7" s="1"/>
  <c r="AN40" i="27"/>
  <c r="AM15" i="7" s="1"/>
  <c r="AM40" i="27"/>
  <c r="AL15" i="7" s="1"/>
  <c r="AL40" i="27"/>
  <c r="AK15" i="7" s="1"/>
  <c r="AK40" i="27"/>
  <c r="AJ15" i="7" s="1"/>
  <c r="AJ40" i="27"/>
  <c r="AI15" i="7" s="1"/>
  <c r="AI40" i="27"/>
  <c r="AH15" i="7" s="1"/>
  <c r="AH40" i="27"/>
  <c r="AG15" i="7" s="1"/>
  <c r="AG40" i="27"/>
  <c r="AF15" i="7" s="1"/>
  <c r="AF40" i="27"/>
  <c r="AE15" i="7" s="1"/>
  <c r="AE40" i="27"/>
  <c r="AD15" i="7" s="1"/>
  <c r="AD40" i="27"/>
  <c r="AC15" i="7" s="1"/>
  <c r="AC40" i="27"/>
  <c r="AB15" i="7" s="1"/>
  <c r="AB40" i="27"/>
  <c r="AA15" i="7" s="1"/>
  <c r="AA40" i="27"/>
  <c r="Z15" i="7" s="1"/>
  <c r="Y40" i="27"/>
  <c r="X15" i="7" s="1"/>
  <c r="X40" i="27"/>
  <c r="W15" i="7" s="1"/>
  <c r="W40" i="27"/>
  <c r="V15" i="7" s="1"/>
  <c r="V40" i="27"/>
  <c r="U15" i="7" s="1"/>
  <c r="U40" i="27"/>
  <c r="T40" i="27"/>
  <c r="S15" i="7" s="1"/>
  <c r="S40" i="27"/>
  <c r="R15" i="7" s="1"/>
  <c r="R40" i="27"/>
  <c r="Q15" i="7" s="1"/>
  <c r="Q40" i="27"/>
  <c r="P15" i="7" s="1"/>
  <c r="P40" i="27"/>
  <c r="O15" i="7" s="1"/>
  <c r="O40" i="27"/>
  <c r="N15" i="7" s="1"/>
  <c r="N40" i="27"/>
  <c r="M40" i="27"/>
  <c r="L15" i="7" s="1"/>
  <c r="L40" i="27"/>
  <c r="K15" i="7" s="1"/>
  <c r="K40" i="27"/>
  <c r="J40" i="27"/>
  <c r="I15" i="7" s="1"/>
  <c r="I40" i="27"/>
  <c r="H15" i="7" s="1"/>
  <c r="H40" i="27"/>
  <c r="G15" i="7" s="1"/>
  <c r="G40" i="27"/>
  <c r="F15" i="7" s="1"/>
  <c r="AP39" i="27"/>
  <c r="Z39" i="27"/>
  <c r="E39" i="27"/>
  <c r="D39" i="27"/>
  <c r="C39" i="27"/>
  <c r="AP38" i="27"/>
  <c r="Z38" i="27"/>
  <c r="E38" i="27"/>
  <c r="D38" i="27"/>
  <c r="C38" i="27"/>
  <c r="AP37" i="27"/>
  <c r="Z37" i="27"/>
  <c r="E37" i="27"/>
  <c r="D37" i="27"/>
  <c r="C37" i="27"/>
  <c r="F37" i="27" s="1"/>
  <c r="AP36" i="27"/>
  <c r="Z36" i="27"/>
  <c r="E36" i="27"/>
  <c r="D36" i="27"/>
  <c r="C36" i="27"/>
  <c r="AP35" i="27"/>
  <c r="Z35" i="27"/>
  <c r="E35" i="27"/>
  <c r="D35" i="27"/>
  <c r="C35" i="27"/>
  <c r="AP34" i="27"/>
  <c r="Z34" i="27"/>
  <c r="E34" i="27"/>
  <c r="D34" i="27"/>
  <c r="C34" i="27"/>
  <c r="AP33" i="27"/>
  <c r="Z33" i="27"/>
  <c r="E33" i="27"/>
  <c r="D33" i="27"/>
  <c r="C33" i="27"/>
  <c r="AP32" i="27"/>
  <c r="Z32" i="27"/>
  <c r="E32" i="27"/>
  <c r="D32" i="27"/>
  <c r="C32" i="27"/>
  <c r="AP31" i="27"/>
  <c r="Z31" i="27"/>
  <c r="E31" i="27"/>
  <c r="D31" i="27"/>
  <c r="C31" i="27"/>
  <c r="AP30" i="27"/>
  <c r="Z30" i="27"/>
  <c r="E30" i="27"/>
  <c r="D30" i="27"/>
  <c r="C30" i="27"/>
  <c r="AP29" i="27"/>
  <c r="Z29" i="27"/>
  <c r="E29" i="27"/>
  <c r="D29" i="27"/>
  <c r="C29" i="27"/>
  <c r="A29" i="27"/>
  <c r="AP28" i="27"/>
  <c r="Z28" i="27"/>
  <c r="E28" i="27"/>
  <c r="D28" i="27"/>
  <c r="C28" i="27"/>
  <c r="AP27" i="27"/>
  <c r="Z27" i="27"/>
  <c r="E27" i="27"/>
  <c r="D27" i="27"/>
  <c r="C27" i="27"/>
  <c r="AP26" i="27"/>
  <c r="Z26" i="27"/>
  <c r="E26" i="27"/>
  <c r="D26" i="27"/>
  <c r="C26" i="27"/>
  <c r="AP25" i="27"/>
  <c r="Z25" i="27"/>
  <c r="E25" i="27"/>
  <c r="D25" i="27"/>
  <c r="C25" i="27"/>
  <c r="AP24" i="27"/>
  <c r="Z24" i="27"/>
  <c r="E24" i="27"/>
  <c r="D24" i="27"/>
  <c r="C24" i="27"/>
  <c r="AP23" i="27"/>
  <c r="Z23" i="27"/>
  <c r="E23" i="27"/>
  <c r="D23" i="27"/>
  <c r="C23" i="27"/>
  <c r="A23" i="27"/>
  <c r="AP22" i="27"/>
  <c r="Z22" i="27"/>
  <c r="E22" i="27"/>
  <c r="D22" i="27"/>
  <c r="C22" i="27"/>
  <c r="AP21" i="27"/>
  <c r="Z21" i="27"/>
  <c r="E21" i="27"/>
  <c r="D21" i="27"/>
  <c r="C21" i="27"/>
  <c r="F21" i="27" s="1"/>
  <c r="A21" i="27"/>
  <c r="AP20" i="27"/>
  <c r="Z20" i="27"/>
  <c r="E20" i="27"/>
  <c r="D20" i="27"/>
  <c r="C20" i="27"/>
  <c r="F20" i="27" s="1"/>
  <c r="AP19" i="27"/>
  <c r="Z19" i="27"/>
  <c r="E19" i="27"/>
  <c r="D19" i="27"/>
  <c r="C19" i="27"/>
  <c r="A19" i="27"/>
  <c r="AP18" i="27"/>
  <c r="Z18" i="27"/>
  <c r="E18" i="27"/>
  <c r="D18" i="27"/>
  <c r="C18" i="27"/>
  <c r="AP17" i="27"/>
  <c r="Z17" i="27"/>
  <c r="E17" i="27"/>
  <c r="D17" i="27"/>
  <c r="C17" i="27"/>
  <c r="F17" i="27" s="1"/>
  <c r="AP16" i="27"/>
  <c r="Z16" i="27"/>
  <c r="E16" i="27"/>
  <c r="D16" i="27"/>
  <c r="C16" i="27"/>
  <c r="AP15" i="27"/>
  <c r="Z15" i="27"/>
  <c r="E15" i="27"/>
  <c r="D15" i="27"/>
  <c r="C15" i="27"/>
  <c r="A15" i="27"/>
  <c r="AP14" i="27"/>
  <c r="Z14" i="27"/>
  <c r="E14" i="27"/>
  <c r="D14" i="27"/>
  <c r="C14" i="27"/>
  <c r="AP13" i="27"/>
  <c r="Z13" i="27"/>
  <c r="E13" i="27"/>
  <c r="D13" i="27"/>
  <c r="C13" i="27"/>
  <c r="AP12" i="27"/>
  <c r="Z12" i="27"/>
  <c r="E12" i="27"/>
  <c r="D12" i="27"/>
  <c r="C12" i="27"/>
  <c r="AP11" i="27"/>
  <c r="Z11" i="27"/>
  <c r="E11" i="27"/>
  <c r="D11" i="27"/>
  <c r="C11" i="27"/>
  <c r="A11" i="27"/>
  <c r="AP10" i="27"/>
  <c r="Z10" i="27"/>
  <c r="E10" i="27"/>
  <c r="D10" i="27"/>
  <c r="C10" i="27"/>
  <c r="AV8" i="27"/>
  <c r="AU8" i="27"/>
  <c r="AT8" i="27"/>
  <c r="AS8" i="27"/>
  <c r="AR8" i="27"/>
  <c r="AQ8" i="27"/>
  <c r="AO8" i="27"/>
  <c r="AN8" i="27"/>
  <c r="AM8" i="27"/>
  <c r="AL8" i="27"/>
  <c r="AK8" i="27"/>
  <c r="AJ8" i="27"/>
  <c r="AI8" i="27"/>
  <c r="AH8" i="27"/>
  <c r="AG8" i="27"/>
  <c r="AF8" i="27"/>
  <c r="AE8" i="27"/>
  <c r="AD8" i="27"/>
  <c r="AC8" i="27"/>
  <c r="AB8" i="27"/>
  <c r="AA8" i="27"/>
  <c r="AQ7" i="27"/>
  <c r="AA7" i="27"/>
  <c r="G7" i="27"/>
  <c r="C7" i="27"/>
  <c r="B5" i="27"/>
  <c r="B4" i="27"/>
  <c r="B3" i="27"/>
  <c r="B1" i="27"/>
  <c r="AV41" i="26"/>
  <c r="AU14" i="7" s="1"/>
  <c r="AU41" i="26"/>
  <c r="AT14" i="7" s="1"/>
  <c r="AT41" i="26"/>
  <c r="AS14" i="7" s="1"/>
  <c r="AS41" i="26"/>
  <c r="AR14" i="7" s="1"/>
  <c r="AR41" i="26"/>
  <c r="AQ14" i="7" s="1"/>
  <c r="AQ41" i="26"/>
  <c r="AP14" i="7" s="1"/>
  <c r="AO41" i="26"/>
  <c r="AN14" i="7" s="1"/>
  <c r="AN41" i="26"/>
  <c r="AM14" i="7" s="1"/>
  <c r="AM41" i="26"/>
  <c r="AL14" i="7" s="1"/>
  <c r="AL41" i="26"/>
  <c r="AK14" i="7" s="1"/>
  <c r="AK41" i="26"/>
  <c r="AJ14" i="7" s="1"/>
  <c r="AJ41" i="26"/>
  <c r="AI14" i="7" s="1"/>
  <c r="AI41" i="26"/>
  <c r="AH14" i="7" s="1"/>
  <c r="AH41" i="26"/>
  <c r="AG14" i="7" s="1"/>
  <c r="AG41" i="26"/>
  <c r="AF14" i="7" s="1"/>
  <c r="AF41" i="26"/>
  <c r="AE14" i="7" s="1"/>
  <c r="AE41" i="26"/>
  <c r="AD14" i="7" s="1"/>
  <c r="AD41" i="26"/>
  <c r="AC14" i="7" s="1"/>
  <c r="AC41" i="26"/>
  <c r="AB14" i="7" s="1"/>
  <c r="AB41" i="26"/>
  <c r="AA14" i="7" s="1"/>
  <c r="AA41" i="26"/>
  <c r="Z14" i="7" s="1"/>
  <c r="Y41" i="26"/>
  <c r="X14" i="7" s="1"/>
  <c r="X41" i="26"/>
  <c r="W14" i="7" s="1"/>
  <c r="W41" i="26"/>
  <c r="V14" i="7" s="1"/>
  <c r="V41" i="26"/>
  <c r="U14" i="7" s="1"/>
  <c r="U41" i="26"/>
  <c r="T41" i="26"/>
  <c r="S14" i="7" s="1"/>
  <c r="S41" i="26"/>
  <c r="R14" i="7" s="1"/>
  <c r="R41" i="26"/>
  <c r="Q41" i="26"/>
  <c r="P14" i="7" s="1"/>
  <c r="P41" i="26"/>
  <c r="O14" i="7" s="1"/>
  <c r="O41" i="26"/>
  <c r="N14" i="7" s="1"/>
  <c r="N41" i="26"/>
  <c r="M41" i="26"/>
  <c r="L14" i="7" s="1"/>
  <c r="L41" i="26"/>
  <c r="K14" i="7" s="1"/>
  <c r="K41" i="26"/>
  <c r="J41" i="26"/>
  <c r="I14" i="7" s="1"/>
  <c r="I41" i="26"/>
  <c r="H14" i="7" s="1"/>
  <c r="H41" i="26"/>
  <c r="G41" i="26"/>
  <c r="F14" i="7" s="1"/>
  <c r="AP40" i="26"/>
  <c r="Z40" i="26"/>
  <c r="E40" i="26"/>
  <c r="D40" i="26"/>
  <c r="C40" i="26"/>
  <c r="F40" i="26" s="1"/>
  <c r="AP39" i="26"/>
  <c r="Z39" i="26"/>
  <c r="E39" i="26"/>
  <c r="D39" i="26"/>
  <c r="C39" i="26"/>
  <c r="A39" i="26"/>
  <c r="AP38" i="26"/>
  <c r="Z38" i="26"/>
  <c r="E38" i="26"/>
  <c r="D38" i="26"/>
  <c r="C38" i="26"/>
  <c r="A38" i="26"/>
  <c r="AP37" i="26"/>
  <c r="Z37" i="26"/>
  <c r="E37" i="26"/>
  <c r="D37" i="26"/>
  <c r="C37" i="26"/>
  <c r="AP36" i="26"/>
  <c r="Z36" i="26"/>
  <c r="E36" i="26"/>
  <c r="D36" i="26"/>
  <c r="C36" i="26"/>
  <c r="F36" i="26" s="1"/>
  <c r="AP35" i="26"/>
  <c r="Z35" i="26"/>
  <c r="E35" i="26"/>
  <c r="D35" i="26"/>
  <c r="C35" i="26"/>
  <c r="AP34" i="26"/>
  <c r="Z34" i="26"/>
  <c r="E34" i="26"/>
  <c r="D34" i="26"/>
  <c r="C34" i="26"/>
  <c r="F34" i="26" s="1"/>
  <c r="AP33" i="26"/>
  <c r="Z33" i="26"/>
  <c r="E33" i="26"/>
  <c r="D33" i="26"/>
  <c r="C33" i="26"/>
  <c r="A33" i="26"/>
  <c r="AP32" i="26"/>
  <c r="Z32" i="26"/>
  <c r="E32" i="26"/>
  <c r="D32" i="26"/>
  <c r="C32" i="26"/>
  <c r="AP31" i="26"/>
  <c r="Z31" i="26"/>
  <c r="E31" i="26"/>
  <c r="D31" i="26"/>
  <c r="C31" i="26"/>
  <c r="F31" i="26" s="1"/>
  <c r="AP30" i="26"/>
  <c r="Z30" i="26"/>
  <c r="E30" i="26"/>
  <c r="D30" i="26"/>
  <c r="C30" i="26"/>
  <c r="A30" i="26"/>
  <c r="AP29" i="26"/>
  <c r="Z29" i="26"/>
  <c r="E29" i="26"/>
  <c r="D29" i="26"/>
  <c r="C29" i="26"/>
  <c r="AP28" i="26"/>
  <c r="Z28" i="26"/>
  <c r="E28" i="26"/>
  <c r="D28" i="26"/>
  <c r="C28" i="26"/>
  <c r="F28" i="26" s="1"/>
  <c r="AP27" i="26"/>
  <c r="Z27" i="26"/>
  <c r="E27" i="26"/>
  <c r="D27" i="26"/>
  <c r="C27" i="26"/>
  <c r="AP26" i="26"/>
  <c r="Z26" i="26"/>
  <c r="E26" i="26"/>
  <c r="D26" i="26"/>
  <c r="C26" i="26"/>
  <c r="AP25" i="26"/>
  <c r="Z25" i="26"/>
  <c r="E25" i="26"/>
  <c r="D25" i="26"/>
  <c r="C25" i="26"/>
  <c r="AP24" i="26"/>
  <c r="Z24" i="26"/>
  <c r="E24" i="26"/>
  <c r="D24" i="26"/>
  <c r="C24" i="26"/>
  <c r="AP23" i="26"/>
  <c r="Z23" i="26"/>
  <c r="E23" i="26"/>
  <c r="D23" i="26"/>
  <c r="C23" i="26"/>
  <c r="AP22" i="26"/>
  <c r="Z22" i="26"/>
  <c r="E22" i="26"/>
  <c r="D22" i="26"/>
  <c r="C22" i="26"/>
  <c r="F22" i="26" s="1"/>
  <c r="A22" i="26"/>
  <c r="AP21" i="26"/>
  <c r="Z21" i="26"/>
  <c r="E21" i="26"/>
  <c r="D21" i="26"/>
  <c r="C21" i="26"/>
  <c r="A21" i="26"/>
  <c r="AP20" i="26"/>
  <c r="Z20" i="26"/>
  <c r="E20" i="26"/>
  <c r="D20" i="26"/>
  <c r="C20" i="26"/>
  <c r="AP19" i="26"/>
  <c r="Z19" i="26"/>
  <c r="E19" i="26"/>
  <c r="D19" i="26"/>
  <c r="C19" i="26"/>
  <c r="AP18" i="26"/>
  <c r="Z18" i="26"/>
  <c r="E18" i="26"/>
  <c r="D18" i="26"/>
  <c r="C18" i="26"/>
  <c r="AP17" i="26"/>
  <c r="Z17" i="26"/>
  <c r="E17" i="26"/>
  <c r="D17" i="26"/>
  <c r="C17" i="26"/>
  <c r="AP16" i="26"/>
  <c r="Z16" i="26"/>
  <c r="E16" i="26"/>
  <c r="D16" i="26"/>
  <c r="C16" i="26"/>
  <c r="F16" i="26" s="1"/>
  <c r="AP15" i="26"/>
  <c r="Z15" i="26"/>
  <c r="E15" i="26"/>
  <c r="D15" i="26"/>
  <c r="C15" i="26"/>
  <c r="A15" i="26"/>
  <c r="AP14" i="26"/>
  <c r="Z14" i="26"/>
  <c r="E14" i="26"/>
  <c r="D14" i="26"/>
  <c r="C14" i="26"/>
  <c r="A14" i="26"/>
  <c r="AP13" i="26"/>
  <c r="Z13" i="26"/>
  <c r="E13" i="26"/>
  <c r="D13" i="26"/>
  <c r="C13" i="26"/>
  <c r="A13" i="26"/>
  <c r="AP12" i="26"/>
  <c r="Z12" i="26"/>
  <c r="E12" i="26"/>
  <c r="D12" i="26"/>
  <c r="C12" i="26"/>
  <c r="AP11" i="26"/>
  <c r="Z11" i="26"/>
  <c r="E11" i="26"/>
  <c r="D11" i="26"/>
  <c r="C11" i="26"/>
  <c r="AP10" i="26"/>
  <c r="Z10" i="26"/>
  <c r="Z41" i="26" s="1"/>
  <c r="Y14" i="7" s="1"/>
  <c r="E10" i="26"/>
  <c r="E41" i="26" s="1"/>
  <c r="D14" i="7" s="1"/>
  <c r="D10" i="26"/>
  <c r="C10" i="26"/>
  <c r="AV8" i="26"/>
  <c r="AU8" i="26"/>
  <c r="AT8" i="26"/>
  <c r="AS8" i="26"/>
  <c r="AR8" i="26"/>
  <c r="AQ8" i="26"/>
  <c r="AO8" i="26"/>
  <c r="AN8" i="26"/>
  <c r="AM8" i="26"/>
  <c r="AL8" i="26"/>
  <c r="AK8" i="26"/>
  <c r="AJ8" i="26"/>
  <c r="AI8" i="26"/>
  <c r="AH8" i="26"/>
  <c r="AG8" i="26"/>
  <c r="AF8" i="26"/>
  <c r="AE8" i="26"/>
  <c r="AD8" i="26"/>
  <c r="AC8" i="26"/>
  <c r="AB8" i="26"/>
  <c r="AA8" i="26"/>
  <c r="AQ7" i="26"/>
  <c r="AA7" i="26"/>
  <c r="G7" i="26"/>
  <c r="C7" i="26"/>
  <c r="B5" i="26"/>
  <c r="B4" i="26"/>
  <c r="B3" i="26"/>
  <c r="B1" i="26"/>
  <c r="AV40" i="25"/>
  <c r="AU13" i="7" s="1"/>
  <c r="AU40" i="25"/>
  <c r="AT13" i="7" s="1"/>
  <c r="AT40" i="25"/>
  <c r="AS13" i="7" s="1"/>
  <c r="AS40" i="25"/>
  <c r="AR13" i="7" s="1"/>
  <c r="AR40" i="25"/>
  <c r="AQ13" i="7" s="1"/>
  <c r="AQ40" i="25"/>
  <c r="AP13" i="7" s="1"/>
  <c r="AO40" i="25"/>
  <c r="AN13" i="7" s="1"/>
  <c r="AN40" i="25"/>
  <c r="AM13" i="7" s="1"/>
  <c r="AM40" i="25"/>
  <c r="AL13" i="7" s="1"/>
  <c r="AL40" i="25"/>
  <c r="AK13" i="7" s="1"/>
  <c r="AK40" i="25"/>
  <c r="AJ13" i="7" s="1"/>
  <c r="AJ40" i="25"/>
  <c r="AI13" i="7" s="1"/>
  <c r="AI40" i="25"/>
  <c r="AH13" i="7" s="1"/>
  <c r="AH40" i="25"/>
  <c r="AG13" i="7" s="1"/>
  <c r="AG40" i="25"/>
  <c r="AF13" i="7" s="1"/>
  <c r="AF40" i="25"/>
  <c r="AE13" i="7" s="1"/>
  <c r="AE40" i="25"/>
  <c r="AD13" i="7" s="1"/>
  <c r="AD40" i="25"/>
  <c r="AC13" i="7" s="1"/>
  <c r="AC40" i="25"/>
  <c r="AB13" i="7" s="1"/>
  <c r="AB40" i="25"/>
  <c r="AA13" i="7" s="1"/>
  <c r="AA40" i="25"/>
  <c r="Z13" i="7" s="1"/>
  <c r="Y40" i="25"/>
  <c r="X13" i="7" s="1"/>
  <c r="X40" i="25"/>
  <c r="W13" i="7" s="1"/>
  <c r="W40" i="25"/>
  <c r="V13" i="7" s="1"/>
  <c r="V40" i="25"/>
  <c r="U13" i="7" s="1"/>
  <c r="U40" i="25"/>
  <c r="T40" i="25"/>
  <c r="S13" i="7" s="1"/>
  <c r="S40" i="25"/>
  <c r="R13" i="7" s="1"/>
  <c r="R40" i="25"/>
  <c r="Q13" i="7" s="1"/>
  <c r="Q40" i="25"/>
  <c r="P40" i="25"/>
  <c r="O13" i="7" s="1"/>
  <c r="O40" i="25"/>
  <c r="N13" i="7" s="1"/>
  <c r="N40" i="25"/>
  <c r="M13" i="7" s="1"/>
  <c r="M40" i="25"/>
  <c r="L40" i="25"/>
  <c r="K13" i="7" s="1"/>
  <c r="K40" i="25"/>
  <c r="J13" i="7" s="1"/>
  <c r="J40" i="25"/>
  <c r="I13" i="7" s="1"/>
  <c r="I40" i="25"/>
  <c r="H13" i="7" s="1"/>
  <c r="H40" i="25"/>
  <c r="G13" i="7" s="1"/>
  <c r="G40" i="25"/>
  <c r="F13" i="7" s="1"/>
  <c r="AP39" i="25"/>
  <c r="Z39" i="25"/>
  <c r="E39" i="25"/>
  <c r="D39" i="25"/>
  <c r="F39" i="25" s="1"/>
  <c r="C39" i="25"/>
  <c r="A39" i="25"/>
  <c r="AP38" i="25"/>
  <c r="Z38" i="25"/>
  <c r="E38" i="25"/>
  <c r="D38" i="25"/>
  <c r="C38" i="25"/>
  <c r="F38" i="25" s="1"/>
  <c r="AP37" i="25"/>
  <c r="Z37" i="25"/>
  <c r="E37" i="25"/>
  <c r="D37" i="25"/>
  <c r="C37" i="25"/>
  <c r="F37" i="25" s="1"/>
  <c r="AP36" i="25"/>
  <c r="Z36" i="25"/>
  <c r="E36" i="25"/>
  <c r="D36" i="25"/>
  <c r="C36" i="25"/>
  <c r="AP35" i="25"/>
  <c r="Z35" i="25"/>
  <c r="E35" i="25"/>
  <c r="D35" i="25"/>
  <c r="C35" i="25"/>
  <c r="F35" i="25" s="1"/>
  <c r="AP34" i="25"/>
  <c r="Z34" i="25"/>
  <c r="E34" i="25"/>
  <c r="D34" i="25"/>
  <c r="C34" i="25"/>
  <c r="AP33" i="25"/>
  <c r="Z33" i="25"/>
  <c r="E33" i="25"/>
  <c r="D33" i="25"/>
  <c r="C33" i="25"/>
  <c r="A33" i="25"/>
  <c r="AP32" i="25"/>
  <c r="Z32" i="25"/>
  <c r="E32" i="25"/>
  <c r="D32" i="25"/>
  <c r="C32" i="25"/>
  <c r="AP31" i="25"/>
  <c r="Z31" i="25"/>
  <c r="E31" i="25"/>
  <c r="D31" i="25"/>
  <c r="C31" i="25"/>
  <c r="A31" i="25"/>
  <c r="AP30" i="25"/>
  <c r="Z30" i="25"/>
  <c r="E30" i="25"/>
  <c r="D30" i="25"/>
  <c r="F30" i="25" s="1"/>
  <c r="C30" i="25"/>
  <c r="A30" i="25"/>
  <c r="AP29" i="25"/>
  <c r="Z29" i="25"/>
  <c r="E29" i="25"/>
  <c r="D29" i="25"/>
  <c r="C29" i="25"/>
  <c r="AP28" i="25"/>
  <c r="Z28" i="25"/>
  <c r="E28" i="25"/>
  <c r="D28" i="25"/>
  <c r="C28" i="25"/>
  <c r="F28" i="25" s="1"/>
  <c r="AP27" i="25"/>
  <c r="Z27" i="25"/>
  <c r="E27" i="25"/>
  <c r="D27" i="25"/>
  <c r="C27" i="25"/>
  <c r="A27" i="25"/>
  <c r="AP26" i="25"/>
  <c r="Z26" i="25"/>
  <c r="E26" i="25"/>
  <c r="D26" i="25"/>
  <c r="F26" i="25" s="1"/>
  <c r="C26" i="25"/>
  <c r="AP25" i="25"/>
  <c r="Z25" i="25"/>
  <c r="E25" i="25"/>
  <c r="D25" i="25"/>
  <c r="F25" i="25" s="1"/>
  <c r="C25" i="25"/>
  <c r="AP24" i="25"/>
  <c r="Z24" i="25"/>
  <c r="E24" i="25"/>
  <c r="D24" i="25"/>
  <c r="C24" i="25"/>
  <c r="A24" i="25"/>
  <c r="AP23" i="25"/>
  <c r="Z23" i="25"/>
  <c r="E23" i="25"/>
  <c r="D23" i="25"/>
  <c r="C23" i="25"/>
  <c r="A23" i="25"/>
  <c r="AP22" i="25"/>
  <c r="Z22" i="25"/>
  <c r="E22" i="25"/>
  <c r="D22" i="25"/>
  <c r="C22" i="25"/>
  <c r="F22" i="25" s="1"/>
  <c r="AP21" i="25"/>
  <c r="Z21" i="25"/>
  <c r="E21" i="25"/>
  <c r="D21" i="25"/>
  <c r="C21" i="25"/>
  <c r="AP20" i="25"/>
  <c r="Z20" i="25"/>
  <c r="E20" i="25"/>
  <c r="D20" i="25"/>
  <c r="C20" i="25"/>
  <c r="AP19" i="25"/>
  <c r="Z19" i="25"/>
  <c r="E19" i="25"/>
  <c r="D19" i="25"/>
  <c r="F19" i="25" s="1"/>
  <c r="C19" i="25"/>
  <c r="AP18" i="25"/>
  <c r="Z18" i="25"/>
  <c r="E18" i="25"/>
  <c r="D18" i="25"/>
  <c r="C18" i="25"/>
  <c r="F18" i="25" s="1"/>
  <c r="AP17" i="25"/>
  <c r="Z17" i="25"/>
  <c r="E17" i="25"/>
  <c r="D17" i="25"/>
  <c r="C17" i="25"/>
  <c r="AP16" i="25"/>
  <c r="Z16" i="25"/>
  <c r="E16" i="25"/>
  <c r="D16" i="25"/>
  <c r="C16" i="25"/>
  <c r="A16" i="25"/>
  <c r="AP15" i="25"/>
  <c r="Z15" i="25"/>
  <c r="E15" i="25"/>
  <c r="D15" i="25"/>
  <c r="C15" i="25"/>
  <c r="F15" i="25" s="1"/>
  <c r="A15" i="25"/>
  <c r="AP14" i="25"/>
  <c r="Z14" i="25"/>
  <c r="E14" i="25"/>
  <c r="D14" i="25"/>
  <c r="C14" i="25"/>
  <c r="A14" i="25"/>
  <c r="AP13" i="25"/>
  <c r="Z13" i="25"/>
  <c r="E13" i="25"/>
  <c r="D13" i="25"/>
  <c r="C13" i="25"/>
  <c r="F13" i="25" s="1"/>
  <c r="AP12" i="25"/>
  <c r="Z12" i="25"/>
  <c r="E12" i="25"/>
  <c r="D12" i="25"/>
  <c r="F12" i="25" s="1"/>
  <c r="C12" i="25"/>
  <c r="AP11" i="25"/>
  <c r="Z11" i="25"/>
  <c r="E11" i="25"/>
  <c r="D11" i="25"/>
  <c r="C11" i="25"/>
  <c r="AP10" i="25"/>
  <c r="Z10" i="25"/>
  <c r="E10" i="25"/>
  <c r="D10" i="25"/>
  <c r="C10" i="25"/>
  <c r="F10" i="25" s="1"/>
  <c r="AV8" i="25"/>
  <c r="AU8" i="25"/>
  <c r="AT8" i="25"/>
  <c r="AS8" i="25"/>
  <c r="AR8" i="25"/>
  <c r="AQ8" i="25"/>
  <c r="AO8" i="25"/>
  <c r="AN8" i="25"/>
  <c r="AM8" i="25"/>
  <c r="AL8" i="25"/>
  <c r="AK8" i="25"/>
  <c r="AJ8" i="25"/>
  <c r="AI8" i="25"/>
  <c r="AH8" i="25"/>
  <c r="AG8" i="25"/>
  <c r="AF8" i="25"/>
  <c r="AE8" i="25"/>
  <c r="AD8" i="25"/>
  <c r="AC8" i="25"/>
  <c r="AB8" i="25"/>
  <c r="AA8" i="25"/>
  <c r="AQ7" i="25"/>
  <c r="AA7" i="25"/>
  <c r="G7" i="25"/>
  <c r="C7" i="25"/>
  <c r="B5" i="25"/>
  <c r="B4" i="25"/>
  <c r="B3" i="25"/>
  <c r="B1" i="25"/>
  <c r="AV41" i="24"/>
  <c r="AU12" i="7" s="1"/>
  <c r="AU41" i="24"/>
  <c r="AT12" i="7" s="1"/>
  <c r="AT41" i="24"/>
  <c r="AS12" i="7" s="1"/>
  <c r="AS41" i="24"/>
  <c r="AR12" i="7" s="1"/>
  <c r="AR41" i="24"/>
  <c r="AQ12" i="7" s="1"/>
  <c r="AQ41" i="24"/>
  <c r="AP12" i="7" s="1"/>
  <c r="AO41" i="24"/>
  <c r="AN12" i="7" s="1"/>
  <c r="AN41" i="24"/>
  <c r="AM12" i="7" s="1"/>
  <c r="AM41" i="24"/>
  <c r="AL12" i="7" s="1"/>
  <c r="AL41" i="24"/>
  <c r="AK12" i="7" s="1"/>
  <c r="AK41" i="24"/>
  <c r="AJ12" i="7" s="1"/>
  <c r="AJ41" i="24"/>
  <c r="AI12" i="7" s="1"/>
  <c r="AI41" i="24"/>
  <c r="AH12" i="7" s="1"/>
  <c r="AH41" i="24"/>
  <c r="AG12" i="7" s="1"/>
  <c r="AG41" i="24"/>
  <c r="AF12" i="7" s="1"/>
  <c r="AF41" i="24"/>
  <c r="AE12" i="7" s="1"/>
  <c r="AE41" i="24"/>
  <c r="AD12" i="7" s="1"/>
  <c r="AD41" i="24"/>
  <c r="AC12" i="7" s="1"/>
  <c r="AC41" i="24"/>
  <c r="AB12" i="7" s="1"/>
  <c r="AB41" i="24"/>
  <c r="AA12" i="7" s="1"/>
  <c r="AA41" i="24"/>
  <c r="Z12" i="7" s="1"/>
  <c r="Y41" i="24"/>
  <c r="X41" i="24"/>
  <c r="W12" i="7" s="1"/>
  <c r="W41" i="24"/>
  <c r="V12" i="7" s="1"/>
  <c r="V41" i="24"/>
  <c r="U12" i="7" s="1"/>
  <c r="U41" i="24"/>
  <c r="T41" i="24"/>
  <c r="S12" i="7" s="1"/>
  <c r="S41" i="24"/>
  <c r="R12" i="7" s="1"/>
  <c r="R41" i="24"/>
  <c r="Q12" i="7" s="1"/>
  <c r="Q41" i="24"/>
  <c r="P41" i="24"/>
  <c r="O12" i="7" s="1"/>
  <c r="O41" i="24"/>
  <c r="N12" i="7" s="1"/>
  <c r="N41" i="24"/>
  <c r="M41" i="24"/>
  <c r="L41" i="24"/>
  <c r="K12" i="7" s="1"/>
  <c r="K41" i="24"/>
  <c r="J12" i="7" s="1"/>
  <c r="J41" i="24"/>
  <c r="I12" i="7" s="1"/>
  <c r="I41" i="24"/>
  <c r="H41" i="24"/>
  <c r="G12" i="7" s="1"/>
  <c r="G41" i="24"/>
  <c r="F12" i="7" s="1"/>
  <c r="AP40" i="24"/>
  <c r="Z40" i="24"/>
  <c r="E40" i="24"/>
  <c r="D40" i="24"/>
  <c r="C40" i="24"/>
  <c r="A40" i="24"/>
  <c r="AP39" i="24"/>
  <c r="Z39" i="24"/>
  <c r="E39" i="24"/>
  <c r="D39" i="24"/>
  <c r="C39" i="24"/>
  <c r="AP38" i="24"/>
  <c r="Z38" i="24"/>
  <c r="E38" i="24"/>
  <c r="D38" i="24"/>
  <c r="C38" i="24"/>
  <c r="F38" i="24" s="1"/>
  <c r="AP37" i="24"/>
  <c r="Z37" i="24"/>
  <c r="E37" i="24"/>
  <c r="D37" i="24"/>
  <c r="C37" i="24"/>
  <c r="AP36" i="24"/>
  <c r="Z36" i="24"/>
  <c r="E36" i="24"/>
  <c r="D36" i="24"/>
  <c r="C36" i="24"/>
  <c r="F36" i="24" s="1"/>
  <c r="AP35" i="24"/>
  <c r="Z35" i="24"/>
  <c r="E35" i="24"/>
  <c r="D35" i="24"/>
  <c r="C35" i="24"/>
  <c r="AP34" i="24"/>
  <c r="Z34" i="24"/>
  <c r="E34" i="24"/>
  <c r="D34" i="24"/>
  <c r="C34" i="24"/>
  <c r="A34" i="24"/>
  <c r="AP33" i="24"/>
  <c r="Z33" i="24"/>
  <c r="E33" i="24"/>
  <c r="D33" i="24"/>
  <c r="C33" i="24"/>
  <c r="F33" i="24" s="1"/>
  <c r="A33" i="24"/>
  <c r="AP32" i="24"/>
  <c r="Z32" i="24"/>
  <c r="E32" i="24"/>
  <c r="D32" i="24"/>
  <c r="C32" i="24"/>
  <c r="F32" i="24" s="1"/>
  <c r="A32" i="24"/>
  <c r="AP31" i="24"/>
  <c r="Z31" i="24"/>
  <c r="E31" i="24"/>
  <c r="D31" i="24"/>
  <c r="C31" i="24"/>
  <c r="F31" i="24" s="1"/>
  <c r="AP30" i="24"/>
  <c r="Z30" i="24"/>
  <c r="E30" i="24"/>
  <c r="D30" i="24"/>
  <c r="C30" i="24"/>
  <c r="AP29" i="24"/>
  <c r="Z29" i="24"/>
  <c r="E29" i="24"/>
  <c r="D29" i="24"/>
  <c r="C29" i="24"/>
  <c r="F29" i="24" s="1"/>
  <c r="AP28" i="24"/>
  <c r="Z28" i="24"/>
  <c r="E28" i="24"/>
  <c r="D28" i="24"/>
  <c r="C28" i="24"/>
  <c r="AP27" i="24"/>
  <c r="Z27" i="24"/>
  <c r="E27" i="24"/>
  <c r="D27" i="24"/>
  <c r="C27" i="24"/>
  <c r="F27" i="24" s="1"/>
  <c r="AP26" i="24"/>
  <c r="Z26" i="24"/>
  <c r="E26" i="24"/>
  <c r="D26" i="24"/>
  <c r="C26" i="24"/>
  <c r="AP25" i="24"/>
  <c r="Z25" i="24"/>
  <c r="E25" i="24"/>
  <c r="D25" i="24"/>
  <c r="C25" i="24"/>
  <c r="A25" i="24"/>
  <c r="AP24" i="24"/>
  <c r="Z24" i="24"/>
  <c r="E24" i="24"/>
  <c r="D24" i="24"/>
  <c r="C24" i="24"/>
  <c r="F24" i="24" s="1"/>
  <c r="A24" i="24"/>
  <c r="AP23" i="24"/>
  <c r="Z23" i="24"/>
  <c r="E23" i="24"/>
  <c r="D23" i="24"/>
  <c r="C23" i="24"/>
  <c r="F23" i="24" s="1"/>
  <c r="AP22" i="24"/>
  <c r="Z22" i="24"/>
  <c r="E22" i="24"/>
  <c r="D22" i="24"/>
  <c r="C22" i="24"/>
  <c r="AP21" i="24"/>
  <c r="Z21" i="24"/>
  <c r="E21" i="24"/>
  <c r="D21" i="24"/>
  <c r="C21" i="24"/>
  <c r="F21" i="24" s="1"/>
  <c r="AP20" i="24"/>
  <c r="Z20" i="24"/>
  <c r="E20" i="24"/>
  <c r="D20" i="24"/>
  <c r="C20" i="24"/>
  <c r="AP19" i="24"/>
  <c r="Z19" i="24"/>
  <c r="E19" i="24"/>
  <c r="D19" i="24"/>
  <c r="C19" i="24"/>
  <c r="AP18" i="24"/>
  <c r="Z18" i="24"/>
  <c r="E18" i="24"/>
  <c r="D18" i="24"/>
  <c r="C18" i="24"/>
  <c r="AP17" i="24"/>
  <c r="Z17" i="24"/>
  <c r="E17" i="24"/>
  <c r="D17" i="24"/>
  <c r="C17" i="24"/>
  <c r="F17" i="24" s="1"/>
  <c r="A17" i="24"/>
  <c r="AP16" i="24"/>
  <c r="Z16" i="24"/>
  <c r="E16" i="24"/>
  <c r="D16" i="24"/>
  <c r="C16" i="24"/>
  <c r="AP15" i="24"/>
  <c r="Z15" i="24"/>
  <c r="E15" i="24"/>
  <c r="D15" i="24"/>
  <c r="C15" i="24"/>
  <c r="AP14" i="24"/>
  <c r="Z14" i="24"/>
  <c r="E14" i="24"/>
  <c r="D14" i="24"/>
  <c r="C14" i="24"/>
  <c r="F14" i="24" s="1"/>
  <c r="AP13" i="24"/>
  <c r="Z13" i="24"/>
  <c r="E13" i="24"/>
  <c r="D13" i="24"/>
  <c r="C13" i="24"/>
  <c r="AP12" i="24"/>
  <c r="Z12" i="24"/>
  <c r="E12" i="24"/>
  <c r="D12" i="24"/>
  <c r="C12" i="24"/>
  <c r="F12" i="24" s="1"/>
  <c r="AP11" i="24"/>
  <c r="Z11" i="24"/>
  <c r="E11" i="24"/>
  <c r="D11" i="24"/>
  <c r="C11" i="24"/>
  <c r="AP10" i="24"/>
  <c r="Z10" i="24"/>
  <c r="E10" i="24"/>
  <c r="E41" i="24" s="1"/>
  <c r="D12" i="7" s="1"/>
  <c r="D10" i="24"/>
  <c r="C10" i="24"/>
  <c r="C41" i="24" s="1"/>
  <c r="B12" i="7" s="1"/>
  <c r="A10" i="24"/>
  <c r="AV8" i="24"/>
  <c r="AU8" i="24"/>
  <c r="AT8" i="24"/>
  <c r="AS8" i="24"/>
  <c r="AR8" i="24"/>
  <c r="AQ8" i="24"/>
  <c r="AO8" i="24"/>
  <c r="AN8" i="24"/>
  <c r="AM8" i="24"/>
  <c r="AL8" i="24"/>
  <c r="AK8" i="24"/>
  <c r="AJ8" i="24"/>
  <c r="AI8" i="24"/>
  <c r="AH8" i="24"/>
  <c r="AG8" i="24"/>
  <c r="AF8" i="24"/>
  <c r="AE8" i="24"/>
  <c r="AD8" i="24"/>
  <c r="AC8" i="24"/>
  <c r="AB8" i="24"/>
  <c r="AA8" i="24"/>
  <c r="AQ7" i="24"/>
  <c r="AA7" i="24"/>
  <c r="G7" i="24"/>
  <c r="C7" i="24"/>
  <c r="B5" i="24"/>
  <c r="B4" i="24"/>
  <c r="B3" i="24"/>
  <c r="B1" i="24"/>
  <c r="AU11" i="7"/>
  <c r="AT11" i="7"/>
  <c r="AS11" i="7"/>
  <c r="AR11" i="7"/>
  <c r="AQ11" i="7"/>
  <c r="AP11" i="7"/>
  <c r="AL11" i="7"/>
  <c r="AK11" i="7"/>
  <c r="AJ11" i="7"/>
  <c r="AI11" i="7"/>
  <c r="AH11" i="7"/>
  <c r="AG11" i="7"/>
  <c r="AD11" i="7"/>
  <c r="AC11" i="7"/>
  <c r="AB11" i="7"/>
  <c r="AA11" i="7"/>
  <c r="Z11" i="7"/>
  <c r="W40" i="23"/>
  <c r="U11" i="7"/>
  <c r="T11" i="7"/>
  <c r="S11" i="7"/>
  <c r="R11" i="7"/>
  <c r="Q11" i="7"/>
  <c r="N11" i="7"/>
  <c r="M11" i="7"/>
  <c r="L11" i="7"/>
  <c r="K11" i="7"/>
  <c r="I11" i="7"/>
  <c r="F11" i="7"/>
  <c r="AP37" i="23"/>
  <c r="Z37" i="23"/>
  <c r="E37" i="23"/>
  <c r="D37" i="23"/>
  <c r="C37" i="23"/>
  <c r="AP36" i="23"/>
  <c r="Z36" i="23"/>
  <c r="E36" i="23"/>
  <c r="D36" i="23"/>
  <c r="C36" i="23"/>
  <c r="AP35" i="23"/>
  <c r="Z35" i="23"/>
  <c r="E35" i="23"/>
  <c r="D35" i="23"/>
  <c r="C35" i="23"/>
  <c r="A35" i="23"/>
  <c r="AP34" i="23"/>
  <c r="Z34" i="23"/>
  <c r="E34" i="23"/>
  <c r="D34" i="23"/>
  <c r="C34" i="23"/>
  <c r="AP33" i="23"/>
  <c r="Z33" i="23"/>
  <c r="E33" i="23"/>
  <c r="D33" i="23"/>
  <c r="C33" i="23"/>
  <c r="AP32" i="23"/>
  <c r="Z32" i="23"/>
  <c r="E32" i="23"/>
  <c r="D32" i="23"/>
  <c r="C32" i="23"/>
  <c r="AP31" i="23"/>
  <c r="Z31" i="23"/>
  <c r="E31" i="23"/>
  <c r="D31" i="23"/>
  <c r="C31" i="23"/>
  <c r="AP30" i="23"/>
  <c r="Z30" i="23"/>
  <c r="E30" i="23"/>
  <c r="D30" i="23"/>
  <c r="C30" i="23"/>
  <c r="AP29" i="23"/>
  <c r="Z29" i="23"/>
  <c r="E29" i="23"/>
  <c r="D29" i="23"/>
  <c r="C29" i="23"/>
  <c r="AP28" i="23"/>
  <c r="Z28" i="23"/>
  <c r="E28" i="23"/>
  <c r="D28" i="23"/>
  <c r="C28" i="23"/>
  <c r="AP27" i="23"/>
  <c r="Z27" i="23"/>
  <c r="E27" i="23"/>
  <c r="D27" i="23"/>
  <c r="C27" i="23"/>
  <c r="A27" i="23"/>
  <c r="AP26" i="23"/>
  <c r="Z26" i="23"/>
  <c r="E26" i="23"/>
  <c r="D26" i="23"/>
  <c r="C26" i="23"/>
  <c r="AP25" i="23"/>
  <c r="Z25" i="23"/>
  <c r="E25" i="23"/>
  <c r="D25" i="23"/>
  <c r="C25" i="23"/>
  <c r="AP24" i="23"/>
  <c r="Z24" i="23"/>
  <c r="E24" i="23"/>
  <c r="D24" i="23"/>
  <c r="C24" i="23"/>
  <c r="AP23" i="23"/>
  <c r="Z23" i="23"/>
  <c r="E23" i="23"/>
  <c r="D23" i="23"/>
  <c r="C23" i="23"/>
  <c r="AP22" i="23"/>
  <c r="Z22" i="23"/>
  <c r="E22" i="23"/>
  <c r="D22" i="23"/>
  <c r="C22" i="23"/>
  <c r="AP21" i="23"/>
  <c r="Z21" i="23"/>
  <c r="E21" i="23"/>
  <c r="D21" i="23"/>
  <c r="C21" i="23"/>
  <c r="AP20" i="23"/>
  <c r="Z20" i="23"/>
  <c r="E20" i="23"/>
  <c r="D20" i="23"/>
  <c r="C20" i="23"/>
  <c r="AP19" i="23"/>
  <c r="Z19" i="23"/>
  <c r="E19" i="23"/>
  <c r="D19" i="23"/>
  <c r="C19" i="23"/>
  <c r="A19" i="23"/>
  <c r="AP18" i="23"/>
  <c r="Z18" i="23"/>
  <c r="E18" i="23"/>
  <c r="D18" i="23"/>
  <c r="C18" i="23"/>
  <c r="AP17" i="23"/>
  <c r="Z17" i="23"/>
  <c r="E17" i="23"/>
  <c r="D17" i="23"/>
  <c r="C17" i="23"/>
  <c r="AP16" i="23"/>
  <c r="Z16" i="23"/>
  <c r="E16" i="23"/>
  <c r="D16" i="23"/>
  <c r="C16" i="23"/>
  <c r="AP15" i="23"/>
  <c r="Z15" i="23"/>
  <c r="E15" i="23"/>
  <c r="D15" i="23"/>
  <c r="C15" i="23"/>
  <c r="AP14" i="23"/>
  <c r="Z14" i="23"/>
  <c r="E14" i="23"/>
  <c r="D14" i="23"/>
  <c r="C14" i="23"/>
  <c r="AP13" i="23"/>
  <c r="Z13" i="23"/>
  <c r="E13" i="23"/>
  <c r="D13" i="23"/>
  <c r="C13" i="23"/>
  <c r="AP12" i="23"/>
  <c r="Z12" i="23"/>
  <c r="E12" i="23"/>
  <c r="D12" i="23"/>
  <c r="C12" i="23"/>
  <c r="AP11" i="23"/>
  <c r="Z11" i="23"/>
  <c r="E11" i="23"/>
  <c r="D11" i="23"/>
  <c r="C11" i="23"/>
  <c r="A11" i="23"/>
  <c r="AP10" i="23"/>
  <c r="Z10" i="23"/>
  <c r="Z39" i="23" s="1"/>
  <c r="E10" i="23"/>
  <c r="D10" i="23"/>
  <c r="C10" i="23"/>
  <c r="AV8" i="23"/>
  <c r="AU8" i="23"/>
  <c r="AT8" i="23"/>
  <c r="AS8" i="23"/>
  <c r="AR8" i="23"/>
  <c r="AQ8" i="23"/>
  <c r="AO8" i="23"/>
  <c r="AN8" i="23"/>
  <c r="AM8" i="23"/>
  <c r="AL8" i="23"/>
  <c r="AK8" i="23"/>
  <c r="AJ8" i="23"/>
  <c r="AI8" i="23"/>
  <c r="AH8" i="23"/>
  <c r="AG8" i="23"/>
  <c r="AF8" i="23"/>
  <c r="AE8" i="23"/>
  <c r="AD8" i="23"/>
  <c r="AC8" i="23"/>
  <c r="AB8" i="23"/>
  <c r="AA8" i="23"/>
  <c r="AQ7" i="23"/>
  <c r="AA7" i="23"/>
  <c r="G7" i="23"/>
  <c r="C7" i="23"/>
  <c r="B5" i="23"/>
  <c r="B4" i="23"/>
  <c r="B3" i="23"/>
  <c r="B1" i="23"/>
  <c r="B1" i="20"/>
  <c r="B11" i="8"/>
  <c r="A11" i="8" s="1"/>
  <c r="B12" i="8"/>
  <c r="A12" i="8" s="1"/>
  <c r="B13" i="8"/>
  <c r="A13" i="8" s="1"/>
  <c r="B14" i="8"/>
  <c r="A14" i="8" s="1"/>
  <c r="B15" i="8"/>
  <c r="A15" i="8" s="1"/>
  <c r="B16" i="8"/>
  <c r="A16" i="8" s="1"/>
  <c r="B17" i="8"/>
  <c r="A17" i="8" s="1"/>
  <c r="B18" i="8"/>
  <c r="A18" i="8" s="1"/>
  <c r="B19" i="8"/>
  <c r="A19" i="8" s="1"/>
  <c r="B20" i="8"/>
  <c r="A20" i="8" s="1"/>
  <c r="B21" i="8"/>
  <c r="A21" i="8" s="1"/>
  <c r="B22" i="8"/>
  <c r="A22" i="8" s="1"/>
  <c r="B23" i="8"/>
  <c r="A23" i="8" s="1"/>
  <c r="B24" i="8"/>
  <c r="A24" i="8" s="1"/>
  <c r="B25" i="8"/>
  <c r="A25" i="8" s="1"/>
  <c r="B26" i="8"/>
  <c r="A26" i="8" s="1"/>
  <c r="B27" i="8"/>
  <c r="A27" i="8" s="1"/>
  <c r="B28" i="8"/>
  <c r="A28" i="8" s="1"/>
  <c r="B29" i="8"/>
  <c r="A29" i="8" s="1"/>
  <c r="B30" i="8"/>
  <c r="A30" i="8" s="1"/>
  <c r="B31" i="8"/>
  <c r="A31" i="8" s="1"/>
  <c r="B32" i="8"/>
  <c r="A32" i="8" s="1"/>
  <c r="B33" i="8"/>
  <c r="A33" i="8" s="1"/>
  <c r="B34" i="8"/>
  <c r="A34" i="8" s="1"/>
  <c r="B35" i="8"/>
  <c r="A35" i="8" s="1"/>
  <c r="B36" i="8"/>
  <c r="A36" i="8" s="1"/>
  <c r="B37" i="8"/>
  <c r="A37" i="8" s="1"/>
  <c r="B38" i="8"/>
  <c r="A38" i="8" s="1"/>
  <c r="B39" i="8"/>
  <c r="A39" i="8" s="1"/>
  <c r="B40" i="8"/>
  <c r="A40" i="8" s="1"/>
  <c r="B10" i="8"/>
  <c r="A10" i="8" s="1"/>
  <c r="B1" i="8"/>
  <c r="B1" i="7"/>
  <c r="B1" i="5"/>
  <c r="B1" i="4"/>
  <c r="B1" i="3"/>
  <c r="AP39" i="23" l="1"/>
  <c r="E40" i="25"/>
  <c r="D13" i="7" s="1"/>
  <c r="T41" i="25"/>
  <c r="T13" i="7"/>
  <c r="AP41" i="24"/>
  <c r="AO12" i="7" s="1"/>
  <c r="F24" i="26"/>
  <c r="T42" i="26"/>
  <c r="T14" i="7"/>
  <c r="F11" i="28"/>
  <c r="F25" i="28"/>
  <c r="F34" i="28"/>
  <c r="F22" i="29"/>
  <c r="F25" i="29"/>
  <c r="F36" i="29"/>
  <c r="F21" i="30"/>
  <c r="F32" i="30"/>
  <c r="Z41" i="31"/>
  <c r="Y19" i="7" s="1"/>
  <c r="F16" i="31"/>
  <c r="F31" i="31"/>
  <c r="N42" i="31"/>
  <c r="M19" i="7"/>
  <c r="AP41" i="33"/>
  <c r="AO21" i="7" s="1"/>
  <c r="N42" i="24"/>
  <c r="M12" i="7"/>
  <c r="K41" i="25"/>
  <c r="L13" i="7"/>
  <c r="AP41" i="29"/>
  <c r="AO17" i="7" s="1"/>
  <c r="F18" i="26"/>
  <c r="F21" i="26"/>
  <c r="C39" i="23"/>
  <c r="F11" i="24"/>
  <c r="F22" i="24"/>
  <c r="F28" i="24"/>
  <c r="F37" i="24"/>
  <c r="F40" i="24"/>
  <c r="H42" i="24"/>
  <c r="H12" i="7"/>
  <c r="Q42" i="24"/>
  <c r="P12" i="7"/>
  <c r="W42" i="24"/>
  <c r="X12" i="7"/>
  <c r="F27" i="25"/>
  <c r="F31" i="25"/>
  <c r="F36" i="25"/>
  <c r="AP41" i="26"/>
  <c r="AO14" i="7" s="1"/>
  <c r="F15" i="26"/>
  <c r="F29" i="26"/>
  <c r="F32" i="26"/>
  <c r="F35" i="26"/>
  <c r="F38" i="26"/>
  <c r="N42" i="26"/>
  <c r="M14" i="7"/>
  <c r="F13" i="27"/>
  <c r="K41" i="27"/>
  <c r="J15" i="7"/>
  <c r="F16" i="28"/>
  <c r="F19" i="28"/>
  <c r="F22" i="28"/>
  <c r="F28" i="28"/>
  <c r="F31" i="28"/>
  <c r="F39" i="28"/>
  <c r="T42" i="28"/>
  <c r="T16" i="7"/>
  <c r="F13" i="29"/>
  <c r="F16" i="29"/>
  <c r="F19" i="29"/>
  <c r="F30" i="29"/>
  <c r="F33" i="29"/>
  <c r="F39" i="29"/>
  <c r="K42" i="29"/>
  <c r="L17" i="7"/>
  <c r="T42" i="29"/>
  <c r="T17" i="7"/>
  <c r="F15" i="30"/>
  <c r="F18" i="30"/>
  <c r="F29" i="30"/>
  <c r="H41" i="30"/>
  <c r="G18" i="7"/>
  <c r="W41" i="30"/>
  <c r="W18" i="7"/>
  <c r="AP41" i="31"/>
  <c r="AO19" i="7" s="1"/>
  <c r="F21" i="31"/>
  <c r="F36" i="31"/>
  <c r="F39" i="31"/>
  <c r="W42" i="31"/>
  <c r="V19" i="7"/>
  <c r="Z40" i="32"/>
  <c r="Y20" i="7" s="1"/>
  <c r="F19" i="32"/>
  <c r="F29" i="32"/>
  <c r="F36" i="32"/>
  <c r="F11" i="33"/>
  <c r="F30" i="33"/>
  <c r="F39" i="33"/>
  <c r="K42" i="33"/>
  <c r="L21" i="7"/>
  <c r="T42" i="33"/>
  <c r="T21" i="7"/>
  <c r="AP41" i="28"/>
  <c r="AO16" i="7" s="1"/>
  <c r="F19" i="23"/>
  <c r="F16" i="24"/>
  <c r="F33" i="25"/>
  <c r="F26" i="26"/>
  <c r="C41" i="28"/>
  <c r="B16" i="7" s="1"/>
  <c r="F13" i="28"/>
  <c r="F36" i="28"/>
  <c r="N42" i="28"/>
  <c r="M16" i="7"/>
  <c r="C41" i="29"/>
  <c r="B17" i="7" s="1"/>
  <c r="F24" i="29"/>
  <c r="F27" i="29"/>
  <c r="N42" i="29"/>
  <c r="M17" i="7"/>
  <c r="E40" i="30"/>
  <c r="D18" i="7" s="1"/>
  <c r="F23" i="30"/>
  <c r="F26" i="30"/>
  <c r="H42" i="31"/>
  <c r="G19" i="7"/>
  <c r="F26" i="32"/>
  <c r="F28" i="32"/>
  <c r="F35" i="32"/>
  <c r="F17" i="33"/>
  <c r="F20" i="33"/>
  <c r="F26" i="33"/>
  <c r="F35" i="33"/>
  <c r="N42" i="33"/>
  <c r="M21" i="7"/>
  <c r="F34" i="23"/>
  <c r="D41" i="26"/>
  <c r="C14" i="7" s="1"/>
  <c r="K42" i="26"/>
  <c r="J14" i="7"/>
  <c r="D41" i="31"/>
  <c r="C19" i="7" s="1"/>
  <c r="D39" i="23"/>
  <c r="F19" i="24"/>
  <c r="F25" i="24"/>
  <c r="F34" i="24"/>
  <c r="F11" i="25"/>
  <c r="F40" i="25" s="1"/>
  <c r="E13" i="7" s="1"/>
  <c r="F14" i="25"/>
  <c r="F20" i="25"/>
  <c r="F24" i="25"/>
  <c r="Q41" i="25"/>
  <c r="P13" i="7"/>
  <c r="F11" i="26"/>
  <c r="F20" i="26"/>
  <c r="E39" i="23"/>
  <c r="D11" i="7" s="1"/>
  <c r="F13" i="24"/>
  <c r="F30" i="24"/>
  <c r="F39" i="24"/>
  <c r="F23" i="25"/>
  <c r="F29" i="25"/>
  <c r="F14" i="26"/>
  <c r="F17" i="26"/>
  <c r="F23" i="26"/>
  <c r="F37" i="26"/>
  <c r="H42" i="26"/>
  <c r="G14" i="7"/>
  <c r="W42" i="26"/>
  <c r="E40" i="27"/>
  <c r="D15" i="7" s="1"/>
  <c r="F27" i="27"/>
  <c r="F30" i="27"/>
  <c r="F38" i="27"/>
  <c r="T41" i="27"/>
  <c r="T15" i="7"/>
  <c r="D41" i="28"/>
  <c r="C16" i="7" s="1"/>
  <c r="F24" i="28"/>
  <c r="F33" i="28"/>
  <c r="W42" i="28"/>
  <c r="V16" i="7"/>
  <c r="D41" i="29"/>
  <c r="C17" i="7" s="1"/>
  <c r="F21" i="29"/>
  <c r="F32" i="29"/>
  <c r="F35" i="29"/>
  <c r="W42" i="29"/>
  <c r="V17" i="7"/>
  <c r="Z40" i="30"/>
  <c r="Y18" i="7" s="1"/>
  <c r="F20" i="30"/>
  <c r="F15" i="31"/>
  <c r="F38" i="31"/>
  <c r="Q42" i="31"/>
  <c r="P19" i="7"/>
  <c r="F11" i="32"/>
  <c r="F22" i="32"/>
  <c r="F25" i="32"/>
  <c r="F38" i="32"/>
  <c r="F14" i="33"/>
  <c r="F23" i="33"/>
  <c r="F29" i="33"/>
  <c r="F32" i="33"/>
  <c r="W42" i="33"/>
  <c r="V21" i="7"/>
  <c r="N41" i="27"/>
  <c r="M15" i="7"/>
  <c r="K41" i="30"/>
  <c r="J18" i="7"/>
  <c r="F19" i="33"/>
  <c r="F38" i="33"/>
  <c r="D41" i="24"/>
  <c r="C12" i="7" s="1"/>
  <c r="F15" i="24"/>
  <c r="F18" i="24"/>
  <c r="K42" i="24"/>
  <c r="L12" i="7"/>
  <c r="T42" i="24"/>
  <c r="T12" i="7"/>
  <c r="F17" i="25"/>
  <c r="F32" i="25"/>
  <c r="C41" i="26"/>
  <c r="B14" i="7" s="1"/>
  <c r="F13" i="26"/>
  <c r="F19" i="26"/>
  <c r="F25" i="26"/>
  <c r="Q42" i="26"/>
  <c r="Q14" i="7"/>
  <c r="F12" i="28"/>
  <c r="F35" i="28"/>
  <c r="H42" i="28"/>
  <c r="H16" i="7"/>
  <c r="Q42" i="28"/>
  <c r="P16" i="7"/>
  <c r="Z41" i="29"/>
  <c r="Y17" i="7" s="1"/>
  <c r="F23" i="29"/>
  <c r="F26" i="29"/>
  <c r="H42" i="29"/>
  <c r="H17" i="7"/>
  <c r="Q42" i="29"/>
  <c r="P17" i="7"/>
  <c r="F11" i="30"/>
  <c r="C41" i="31"/>
  <c r="B19" i="7" s="1"/>
  <c r="F11" i="31"/>
  <c r="F14" i="31"/>
  <c r="F17" i="31"/>
  <c r="F23" i="31"/>
  <c r="F32" i="31"/>
  <c r="K42" i="31"/>
  <c r="J19" i="7"/>
  <c r="F27" i="32"/>
  <c r="F34" i="32"/>
  <c r="D41" i="33"/>
  <c r="C21" i="7" s="1"/>
  <c r="F13" i="33"/>
  <c r="F16" i="33"/>
  <c r="F25" i="33"/>
  <c r="F28" i="33"/>
  <c r="F34" i="33"/>
  <c r="H42" i="33"/>
  <c r="H21" i="7"/>
  <c r="Q42" i="33"/>
  <c r="P21" i="7"/>
  <c r="F40" i="31"/>
  <c r="T42" i="31"/>
  <c r="S19" i="7"/>
  <c r="Z41" i="24"/>
  <c r="Y12" i="7" s="1"/>
  <c r="F20" i="24"/>
  <c r="F26" i="24"/>
  <c r="F35" i="24"/>
  <c r="F16" i="25"/>
  <c r="F21" i="25"/>
  <c r="F34" i="25"/>
  <c r="F12" i="26"/>
  <c r="F27" i="26"/>
  <c r="F30" i="26"/>
  <c r="F33" i="26"/>
  <c r="F39" i="26"/>
  <c r="F11" i="27"/>
  <c r="F14" i="28"/>
  <c r="F20" i="28"/>
  <c r="F29" i="28"/>
  <c r="F37" i="28"/>
  <c r="F11" i="29"/>
  <c r="F14" i="29"/>
  <c r="F17" i="29"/>
  <c r="F28" i="29"/>
  <c r="F24" i="30"/>
  <c r="F27" i="30"/>
  <c r="F35" i="30"/>
  <c r="E41" i="31"/>
  <c r="D19" i="7" s="1"/>
  <c r="F13" i="31"/>
  <c r="F19" i="31"/>
  <c r="F22" i="31"/>
  <c r="F25" i="31"/>
  <c r="F28" i="31"/>
  <c r="F34" i="31"/>
  <c r="D40" i="32"/>
  <c r="C20" i="7" s="1"/>
  <c r="F13" i="32"/>
  <c r="F17" i="32"/>
  <c r="F20" i="32"/>
  <c r="F24" i="32"/>
  <c r="Z41" i="33"/>
  <c r="Y21" i="7" s="1"/>
  <c r="F12" i="33"/>
  <c r="F18" i="33"/>
  <c r="F27" i="33"/>
  <c r="V11" i="7"/>
  <c r="H40" i="23"/>
  <c r="F33" i="23"/>
  <c r="F26" i="23"/>
  <c r="F27" i="23"/>
  <c r="F16" i="23"/>
  <c r="K40" i="23"/>
  <c r="J11" i="7"/>
  <c r="AP40" i="32"/>
  <c r="AO20" i="7" s="1"/>
  <c r="H41" i="32"/>
  <c r="W41" i="32"/>
  <c r="C40" i="32"/>
  <c r="B20" i="7" s="1"/>
  <c r="K41" i="32"/>
  <c r="T41" i="32"/>
  <c r="E40" i="32"/>
  <c r="D20" i="7" s="1"/>
  <c r="F10" i="32"/>
  <c r="N41" i="32"/>
  <c r="AP40" i="30"/>
  <c r="AO18" i="7" s="1"/>
  <c r="F30" i="30"/>
  <c r="F33" i="30"/>
  <c r="F39" i="30"/>
  <c r="Q41" i="30"/>
  <c r="F38" i="30"/>
  <c r="C40" i="30"/>
  <c r="B18" i="7" s="1"/>
  <c r="F13" i="30"/>
  <c r="F16" i="30"/>
  <c r="F19" i="30"/>
  <c r="F28" i="30"/>
  <c r="T41" i="30"/>
  <c r="D40" i="30"/>
  <c r="C18" i="7" s="1"/>
  <c r="F22" i="30"/>
  <c r="F25" i="30"/>
  <c r="F31" i="30"/>
  <c r="F34" i="30"/>
  <c r="F37" i="30"/>
  <c r="N41" i="30"/>
  <c r="F12" i="30"/>
  <c r="F14" i="27"/>
  <c r="F24" i="27"/>
  <c r="F31" i="27"/>
  <c r="F34" i="27"/>
  <c r="D40" i="27"/>
  <c r="C15" i="7" s="1"/>
  <c r="C40" i="27"/>
  <c r="B15" i="7" s="1"/>
  <c r="F16" i="27"/>
  <c r="F23" i="27"/>
  <c r="F26" i="27"/>
  <c r="F33" i="27"/>
  <c r="F36" i="27"/>
  <c r="Z40" i="27"/>
  <c r="Y15" i="7" s="1"/>
  <c r="F12" i="27"/>
  <c r="F19" i="27"/>
  <c r="F29" i="27"/>
  <c r="H41" i="27"/>
  <c r="W41" i="27"/>
  <c r="F32" i="27"/>
  <c r="F39" i="27"/>
  <c r="Q41" i="27"/>
  <c r="AP40" i="27"/>
  <c r="AO15" i="7" s="1"/>
  <c r="F22" i="27"/>
  <c r="F15" i="27"/>
  <c r="F18" i="27"/>
  <c r="F25" i="27"/>
  <c r="F28" i="27"/>
  <c r="F35" i="27"/>
  <c r="N41" i="25"/>
  <c r="C40" i="25"/>
  <c r="B13" i="7" s="1"/>
  <c r="H41" i="25"/>
  <c r="W41" i="25"/>
  <c r="AP40" i="25"/>
  <c r="AO13" i="7" s="1"/>
  <c r="D40" i="25"/>
  <c r="C13" i="7" s="1"/>
  <c r="Z40" i="25"/>
  <c r="Y13" i="7" s="1"/>
  <c r="F15" i="23"/>
  <c r="F22" i="23"/>
  <c r="F29" i="23"/>
  <c r="F36" i="23"/>
  <c r="N40" i="23"/>
  <c r="B11" i="7"/>
  <c r="F18" i="23"/>
  <c r="F11" i="23"/>
  <c r="F25" i="23"/>
  <c r="F32" i="23"/>
  <c r="C11" i="7"/>
  <c r="F14" i="23"/>
  <c r="F21" i="23"/>
  <c r="F28" i="23"/>
  <c r="F17" i="23"/>
  <c r="F24" i="23"/>
  <c r="F35" i="23"/>
  <c r="Q40" i="23"/>
  <c r="Y11" i="7"/>
  <c r="F13" i="23"/>
  <c r="F20" i="23"/>
  <c r="F31" i="23"/>
  <c r="AO11" i="7"/>
  <c r="F12" i="23"/>
  <c r="F23" i="23"/>
  <c r="F30" i="23"/>
  <c r="F37" i="23"/>
  <c r="T40" i="23"/>
  <c r="F10" i="33"/>
  <c r="F10" i="31"/>
  <c r="F10" i="30"/>
  <c r="F10" i="29"/>
  <c r="F41" i="29" s="1"/>
  <c r="E17" i="7" s="1"/>
  <c r="F10" i="28"/>
  <c r="F10" i="27"/>
  <c r="F10" i="26"/>
  <c r="F10" i="24"/>
  <c r="F10" i="23"/>
  <c r="B5" i="5"/>
  <c r="B4" i="5"/>
  <c r="B3" i="5"/>
  <c r="F40" i="32" l="1"/>
  <c r="E20" i="7" s="1"/>
  <c r="F39" i="23"/>
  <c r="F41" i="33"/>
  <c r="E21" i="7" s="1"/>
  <c r="F41" i="31"/>
  <c r="E19" i="7" s="1"/>
  <c r="F41" i="24"/>
  <c r="E12" i="7" s="1"/>
  <c r="F41" i="26"/>
  <c r="E14" i="7" s="1"/>
  <c r="F41" i="28"/>
  <c r="E16" i="7" s="1"/>
  <c r="F40" i="30"/>
  <c r="E18" i="7" s="1"/>
  <c r="F40" i="27"/>
  <c r="E15" i="7" s="1"/>
  <c r="E11" i="7"/>
  <c r="F28" i="5"/>
  <c r="G28" i="5"/>
  <c r="H28" i="5"/>
  <c r="I28" i="5"/>
  <c r="C28" i="5"/>
  <c r="D28" i="5"/>
  <c r="E28" i="5"/>
  <c r="J28" i="5"/>
  <c r="B28" i="5"/>
  <c r="B6" i="20" l="1"/>
  <c r="B4" i="20"/>
  <c r="B3" i="20"/>
  <c r="B3" i="8"/>
  <c r="B5" i="8" l="1"/>
  <c r="B5" i="7"/>
  <c r="B5" i="4"/>
  <c r="B5" i="3"/>
  <c r="C11" i="8" l="1"/>
  <c r="D11" i="8"/>
  <c r="E11" i="8"/>
  <c r="C12" i="8"/>
  <c r="D12" i="8"/>
  <c r="E12" i="8"/>
  <c r="C13" i="8"/>
  <c r="D13" i="8"/>
  <c r="E13" i="8"/>
  <c r="C14" i="8"/>
  <c r="D14" i="8"/>
  <c r="E14" i="8"/>
  <c r="C15" i="8"/>
  <c r="D15" i="8"/>
  <c r="E15" i="8"/>
  <c r="C16" i="8"/>
  <c r="D16" i="8"/>
  <c r="E16" i="8"/>
  <c r="C17" i="8"/>
  <c r="D17" i="8"/>
  <c r="E17" i="8"/>
  <c r="C18" i="8"/>
  <c r="D18" i="8"/>
  <c r="E18" i="8"/>
  <c r="C19" i="8"/>
  <c r="D19" i="8"/>
  <c r="E19" i="8"/>
  <c r="C20" i="8"/>
  <c r="D20" i="8"/>
  <c r="E20" i="8"/>
  <c r="C21" i="8"/>
  <c r="D21" i="8"/>
  <c r="E21" i="8"/>
  <c r="C22" i="8"/>
  <c r="D22" i="8"/>
  <c r="E22" i="8"/>
  <c r="C23" i="8"/>
  <c r="D23" i="8"/>
  <c r="E23" i="8"/>
  <c r="C24" i="8"/>
  <c r="D24" i="8"/>
  <c r="E24" i="8"/>
  <c r="C25" i="8"/>
  <c r="D25" i="8"/>
  <c r="E25" i="8"/>
  <c r="C26" i="8"/>
  <c r="D26" i="8"/>
  <c r="E26" i="8"/>
  <c r="C27" i="8"/>
  <c r="D27" i="8"/>
  <c r="E27" i="8"/>
  <c r="C28" i="8"/>
  <c r="D28" i="8"/>
  <c r="E28" i="8"/>
  <c r="C29" i="8"/>
  <c r="D29" i="8"/>
  <c r="E29" i="8"/>
  <c r="C30" i="8"/>
  <c r="D30" i="8"/>
  <c r="E30" i="8"/>
  <c r="C31" i="8"/>
  <c r="D31" i="8"/>
  <c r="E31" i="8"/>
  <c r="C32" i="8"/>
  <c r="D32" i="8"/>
  <c r="E32" i="8"/>
  <c r="C33" i="8"/>
  <c r="D33" i="8"/>
  <c r="E33" i="8"/>
  <c r="C34" i="8"/>
  <c r="D34" i="8"/>
  <c r="E34" i="8"/>
  <c r="C35" i="8"/>
  <c r="D35" i="8"/>
  <c r="E35" i="8"/>
  <c r="C36" i="8"/>
  <c r="D36" i="8"/>
  <c r="E36" i="8"/>
  <c r="C37" i="8"/>
  <c r="D37" i="8"/>
  <c r="E37" i="8"/>
  <c r="C38" i="8"/>
  <c r="D38" i="8"/>
  <c r="E38" i="8"/>
  <c r="C39" i="8"/>
  <c r="D39" i="8"/>
  <c r="E39" i="8"/>
  <c r="C40" i="8"/>
  <c r="D40" i="8"/>
  <c r="E40" i="8"/>
  <c r="D10" i="8"/>
  <c r="E10" i="8"/>
  <c r="C10" i="8"/>
  <c r="D66" i="6" l="1"/>
  <c r="E66" i="6"/>
  <c r="F66" i="6"/>
  <c r="G66" i="6"/>
  <c r="C66" i="6"/>
  <c r="B66" i="6"/>
  <c r="D50" i="6"/>
  <c r="E50" i="6"/>
  <c r="F50" i="6"/>
  <c r="G50" i="6"/>
  <c r="H50" i="6"/>
  <c r="I50" i="6"/>
  <c r="J50" i="6"/>
  <c r="K50" i="6"/>
  <c r="L50" i="6"/>
  <c r="M50" i="6"/>
  <c r="N50" i="6"/>
  <c r="O50" i="6"/>
  <c r="P50" i="6"/>
  <c r="C50" i="6"/>
  <c r="B50" i="6"/>
  <c r="C13" i="6"/>
  <c r="D13" i="6"/>
  <c r="E13" i="6"/>
  <c r="F13" i="6"/>
  <c r="B13" i="6"/>
  <c r="A13" i="6"/>
  <c r="C8" i="6"/>
  <c r="D8" i="6"/>
  <c r="E8" i="6"/>
  <c r="F8" i="6"/>
  <c r="G8" i="6"/>
  <c r="H8" i="6"/>
  <c r="I8" i="6"/>
  <c r="J8" i="6"/>
  <c r="K8" i="6"/>
  <c r="L8" i="6"/>
  <c r="M8" i="6"/>
  <c r="N8" i="6"/>
  <c r="O8" i="6"/>
  <c r="B8" i="6"/>
  <c r="A8" i="6"/>
  <c r="B4" i="4"/>
  <c r="B3" i="4"/>
  <c r="B4" i="3" l="1"/>
  <c r="B3" i="3"/>
  <c r="G41" i="8" l="1"/>
  <c r="F10" i="7" s="1"/>
  <c r="F10" i="8" l="1"/>
  <c r="AQ7" i="8" l="1"/>
  <c r="AA7" i="8"/>
  <c r="G7" i="8"/>
  <c r="C7" i="8"/>
  <c r="AB41" i="8" l="1"/>
  <c r="AA10" i="7" s="1"/>
  <c r="AC41" i="8"/>
  <c r="AB10" i="7" s="1"/>
  <c r="AD41" i="8"/>
  <c r="AC10" i="7" s="1"/>
  <c r="AE41" i="8"/>
  <c r="AD10" i="7" s="1"/>
  <c r="AF41" i="8"/>
  <c r="AE10" i="7" s="1"/>
  <c r="AG41" i="8"/>
  <c r="AF10" i="7" s="1"/>
  <c r="AH41" i="8"/>
  <c r="AG10" i="7" s="1"/>
  <c r="AO10" i="7" s="1"/>
  <c r="AI41" i="8"/>
  <c r="AH10" i="7" s="1"/>
  <c r="AJ41" i="8"/>
  <c r="AI10" i="7" s="1"/>
  <c r="AK41" i="8"/>
  <c r="AJ10" i="7" s="1"/>
  <c r="AL41" i="8"/>
  <c r="AK10" i="7" s="1"/>
  <c r="AM41" i="8"/>
  <c r="AL10" i="7" s="1"/>
  <c r="AN41" i="8"/>
  <c r="AM10" i="7" s="1"/>
  <c r="AO41" i="8"/>
  <c r="AN10" i="7" s="1"/>
  <c r="AQ41" i="8"/>
  <c r="AP10" i="7" s="1"/>
  <c r="AR41" i="8"/>
  <c r="AQ10" i="7" s="1"/>
  <c r="AS41" i="8"/>
  <c r="AR10" i="7" s="1"/>
  <c r="AT41" i="8"/>
  <c r="AS10" i="7" s="1"/>
  <c r="AU41" i="8"/>
  <c r="AT10" i="7" s="1"/>
  <c r="AV41" i="8"/>
  <c r="AU10" i="7" s="1"/>
  <c r="AA41" i="8"/>
  <c r="Z10" i="7" s="1"/>
  <c r="B4" i="8"/>
  <c r="B4" i="7"/>
  <c r="B3" i="7"/>
  <c r="AJ22" i="7" l="1"/>
  <c r="AI22" i="7"/>
  <c r="AH22" i="7"/>
  <c r="AG22" i="7"/>
  <c r="AF22" i="7"/>
  <c r="AE22" i="7"/>
  <c r="AP38" i="8"/>
  <c r="Z38" i="8"/>
  <c r="F38" i="8"/>
  <c r="F11" i="8" l="1"/>
  <c r="AB8" i="8"/>
  <c r="AC8" i="8"/>
  <c r="AD8" i="8"/>
  <c r="AE8" i="8"/>
  <c r="AF8" i="8"/>
  <c r="AG8" i="8"/>
  <c r="AH8" i="8"/>
  <c r="AI8" i="8"/>
  <c r="AJ8" i="8"/>
  <c r="AK8" i="8"/>
  <c r="AL8" i="8"/>
  <c r="AM8" i="8"/>
  <c r="AN8" i="8"/>
  <c r="AO8" i="8"/>
  <c r="E39" i="6" l="1"/>
  <c r="B39" i="6"/>
  <c r="C39" i="6"/>
  <c r="D39" i="6"/>
  <c r="D23" i="6"/>
  <c r="B23" i="6"/>
  <c r="B21" i="6"/>
  <c r="C41" i="8"/>
  <c r="B10" i="7" s="1"/>
  <c r="B31" i="6" l="1"/>
  <c r="D26" i="6"/>
  <c r="C22" i="6"/>
  <c r="C28" i="6"/>
  <c r="B28" i="6"/>
  <c r="C26" i="6"/>
  <c r="B24" i="6"/>
  <c r="D22" i="6"/>
  <c r="B26" i="6"/>
  <c r="C30" i="6"/>
  <c r="B27" i="6"/>
  <c r="D28" i="6"/>
  <c r="C25" i="6"/>
  <c r="D30" i="6"/>
  <c r="B22" i="6"/>
  <c r="C31" i="6"/>
  <c r="B29" i="6"/>
  <c r="D24" i="6"/>
  <c r="D29" i="6"/>
  <c r="B30" i="6"/>
  <c r="B25" i="6"/>
  <c r="C27" i="6"/>
  <c r="C29" i="6"/>
  <c r="D27" i="6"/>
  <c r="D31" i="6"/>
  <c r="D25" i="6"/>
  <c r="C24" i="6"/>
  <c r="C23" i="6"/>
  <c r="D21" i="6"/>
  <c r="C21" i="6"/>
  <c r="D78" i="6"/>
  <c r="E78" i="6"/>
  <c r="F78" i="6"/>
  <c r="G78" i="6"/>
  <c r="G62" i="6"/>
  <c r="H62" i="6"/>
  <c r="I62" i="6"/>
  <c r="J62" i="6"/>
  <c r="K62" i="6"/>
  <c r="L62" i="6"/>
  <c r="B78" i="6"/>
  <c r="C78" i="6"/>
  <c r="G61" i="6"/>
  <c r="H61" i="6"/>
  <c r="I61" i="6"/>
  <c r="J61" i="6"/>
  <c r="K61" i="6"/>
  <c r="L61" i="6"/>
  <c r="B77" i="6"/>
  <c r="C77" i="6"/>
  <c r="D77" i="6"/>
  <c r="E77" i="6"/>
  <c r="F77" i="6"/>
  <c r="G77" i="6"/>
  <c r="G60" i="6"/>
  <c r="H60" i="6"/>
  <c r="I60" i="6"/>
  <c r="J60" i="6"/>
  <c r="K60" i="6"/>
  <c r="L60" i="6"/>
  <c r="B76" i="6"/>
  <c r="C76" i="6"/>
  <c r="D76" i="6"/>
  <c r="E76" i="6"/>
  <c r="F76" i="6"/>
  <c r="G76" i="6"/>
  <c r="G59" i="6"/>
  <c r="H59" i="6"/>
  <c r="I59" i="6"/>
  <c r="J59" i="6"/>
  <c r="K59" i="6"/>
  <c r="L59" i="6"/>
  <c r="B75" i="6"/>
  <c r="C75" i="6"/>
  <c r="D75" i="6"/>
  <c r="E75" i="6"/>
  <c r="F75" i="6"/>
  <c r="G75" i="6"/>
  <c r="G58" i="6"/>
  <c r="H58" i="6"/>
  <c r="I58" i="6"/>
  <c r="J58" i="6"/>
  <c r="K58" i="6"/>
  <c r="L58" i="6"/>
  <c r="B74" i="6"/>
  <c r="C74" i="6"/>
  <c r="D74" i="6"/>
  <c r="E74" i="6"/>
  <c r="F74" i="6"/>
  <c r="G74" i="6"/>
  <c r="G57" i="6"/>
  <c r="H57" i="6"/>
  <c r="I57" i="6"/>
  <c r="J57" i="6"/>
  <c r="K57" i="6"/>
  <c r="L57" i="6"/>
  <c r="B73" i="6"/>
  <c r="C73" i="6"/>
  <c r="D73" i="6"/>
  <c r="E73" i="6"/>
  <c r="F73" i="6"/>
  <c r="G73" i="6"/>
  <c r="G56" i="6"/>
  <c r="H56" i="6"/>
  <c r="I56" i="6"/>
  <c r="J56" i="6"/>
  <c r="K56" i="6"/>
  <c r="L56" i="6"/>
  <c r="B72" i="6"/>
  <c r="C72" i="6"/>
  <c r="D72" i="6"/>
  <c r="E72" i="6"/>
  <c r="F72" i="6"/>
  <c r="G72" i="6"/>
  <c r="G55" i="6"/>
  <c r="H55" i="6"/>
  <c r="I55" i="6"/>
  <c r="J55" i="6"/>
  <c r="K55" i="6"/>
  <c r="L55" i="6"/>
  <c r="B71" i="6"/>
  <c r="C71" i="6"/>
  <c r="D71" i="6"/>
  <c r="E71" i="6"/>
  <c r="F71" i="6"/>
  <c r="G71" i="6"/>
  <c r="G54" i="6"/>
  <c r="H54" i="6"/>
  <c r="I54" i="6"/>
  <c r="J54" i="6"/>
  <c r="K54" i="6"/>
  <c r="L54" i="6"/>
  <c r="B70" i="6"/>
  <c r="C70" i="6"/>
  <c r="D70" i="6"/>
  <c r="E70" i="6"/>
  <c r="F70" i="6"/>
  <c r="G70" i="6"/>
  <c r="G53" i="6"/>
  <c r="H53" i="6"/>
  <c r="I53" i="6"/>
  <c r="J53" i="6"/>
  <c r="K53" i="6"/>
  <c r="L53" i="6"/>
  <c r="B69" i="6"/>
  <c r="C69" i="6"/>
  <c r="D69" i="6"/>
  <c r="E69" i="6"/>
  <c r="F69" i="6"/>
  <c r="G69" i="6"/>
  <c r="B68" i="6"/>
  <c r="C68" i="6"/>
  <c r="D68" i="6"/>
  <c r="E68" i="6"/>
  <c r="F68" i="6"/>
  <c r="G68" i="6"/>
  <c r="G52" i="6"/>
  <c r="H52" i="6"/>
  <c r="I52" i="6"/>
  <c r="J52" i="6"/>
  <c r="K52" i="6"/>
  <c r="L52" i="6"/>
  <c r="B67" i="6"/>
  <c r="G51" i="6"/>
  <c r="H51" i="6"/>
  <c r="I51" i="6"/>
  <c r="J51" i="6"/>
  <c r="K51" i="6"/>
  <c r="L51" i="6"/>
  <c r="Z11" i="8"/>
  <c r="Z12" i="8"/>
  <c r="Z13" i="8"/>
  <c r="Z14" i="8"/>
  <c r="Z15" i="8"/>
  <c r="Z16" i="8"/>
  <c r="Z17" i="8"/>
  <c r="Z18" i="8"/>
  <c r="Z19" i="8"/>
  <c r="Z20" i="8"/>
  <c r="Z21" i="8"/>
  <c r="Z22" i="8"/>
  <c r="Z23" i="8"/>
  <c r="Z24" i="8"/>
  <c r="Z25" i="8"/>
  <c r="Z26" i="8"/>
  <c r="Z27" i="8"/>
  <c r="Z28" i="8"/>
  <c r="Z29" i="8"/>
  <c r="Z30" i="8"/>
  <c r="Z31" i="8"/>
  <c r="Z32" i="8"/>
  <c r="Z33" i="8"/>
  <c r="Z34" i="8"/>
  <c r="Z35" i="8"/>
  <c r="Z36" i="8"/>
  <c r="Z37" i="8"/>
  <c r="Z39" i="8"/>
  <c r="Z40" i="8"/>
  <c r="C67" i="6"/>
  <c r="D67" i="6"/>
  <c r="E67" i="6"/>
  <c r="F67" i="6"/>
  <c r="G67" i="6"/>
  <c r="AP11" i="8"/>
  <c r="AP12" i="8"/>
  <c r="AP13" i="8"/>
  <c r="AP14" i="8"/>
  <c r="AP15" i="8"/>
  <c r="AP16" i="8"/>
  <c r="AP17" i="8"/>
  <c r="AP18" i="8"/>
  <c r="AP19" i="8"/>
  <c r="AP20" i="8"/>
  <c r="AP21" i="8"/>
  <c r="AP22" i="8"/>
  <c r="AP23" i="8"/>
  <c r="AP24" i="8"/>
  <c r="AP25" i="8"/>
  <c r="AP26" i="8"/>
  <c r="AP27" i="8"/>
  <c r="AP28" i="8"/>
  <c r="AP29" i="8"/>
  <c r="AP30" i="8"/>
  <c r="AP31" i="8"/>
  <c r="AP32" i="8"/>
  <c r="AP33" i="8"/>
  <c r="AP34" i="8"/>
  <c r="AP35" i="8"/>
  <c r="AP36" i="8"/>
  <c r="AP37" i="8"/>
  <c r="AP39" i="8"/>
  <c r="AP40" i="8"/>
  <c r="AP10" i="8"/>
  <c r="Z10" i="8"/>
  <c r="H41" i="8"/>
  <c r="G10" i="7" s="1"/>
  <c r="I41" i="8"/>
  <c r="H10" i="7" s="1"/>
  <c r="J41" i="8"/>
  <c r="I10" i="7" s="1"/>
  <c r="K41" i="8"/>
  <c r="J10" i="7" s="1"/>
  <c r="L41" i="8"/>
  <c r="K10" i="7" s="1"/>
  <c r="M41" i="8"/>
  <c r="L10" i="7" s="1"/>
  <c r="N41" i="8"/>
  <c r="M10" i="7" s="1"/>
  <c r="O41" i="8"/>
  <c r="N10" i="7" s="1"/>
  <c r="P41" i="8"/>
  <c r="O10" i="7" s="1"/>
  <c r="Q41" i="8"/>
  <c r="P10" i="7" s="1"/>
  <c r="T41" i="8"/>
  <c r="S10" i="7" s="1"/>
  <c r="U41" i="8"/>
  <c r="T10" i="7" s="1"/>
  <c r="V41" i="8"/>
  <c r="U10" i="7" s="1"/>
  <c r="W41" i="8"/>
  <c r="V10" i="7" s="1"/>
  <c r="X41" i="8"/>
  <c r="W10" i="7" s="1"/>
  <c r="Y41" i="8"/>
  <c r="X10" i="7" s="1"/>
  <c r="AR8" i="8"/>
  <c r="AS8" i="8"/>
  <c r="AT8" i="8"/>
  <c r="AU8" i="8"/>
  <c r="AV8" i="8"/>
  <c r="AQ8" i="8"/>
  <c r="M22" i="7" l="1"/>
  <c r="N42" i="8"/>
  <c r="H36" i="6"/>
  <c r="W42" i="8"/>
  <c r="J22" i="7"/>
  <c r="K42" i="8"/>
  <c r="S22" i="7"/>
  <c r="T42" i="8"/>
  <c r="P22" i="7"/>
  <c r="H42" i="8"/>
  <c r="O54" i="6"/>
  <c r="F55" i="6"/>
  <c r="F56" i="6"/>
  <c r="F58" i="6"/>
  <c r="N59" i="6"/>
  <c r="N61" i="6"/>
  <c r="B62" i="6"/>
  <c r="D52" i="6"/>
  <c r="F54" i="6"/>
  <c r="M55" i="6"/>
  <c r="E55" i="6"/>
  <c r="M56" i="6"/>
  <c r="E56" i="6"/>
  <c r="M57" i="6"/>
  <c r="E57" i="6"/>
  <c r="M58" i="6"/>
  <c r="E58" i="6"/>
  <c r="M59" i="6"/>
  <c r="E59" i="6"/>
  <c r="M60" i="6"/>
  <c r="E60" i="6"/>
  <c r="M61" i="6"/>
  <c r="E61" i="6"/>
  <c r="P51" i="6"/>
  <c r="C52" i="6"/>
  <c r="N53" i="6"/>
  <c r="F53" i="6"/>
  <c r="M54" i="6"/>
  <c r="E54" i="6"/>
  <c r="D55" i="6"/>
  <c r="D56" i="6"/>
  <c r="D57" i="6"/>
  <c r="D58" i="6"/>
  <c r="D59" i="6"/>
  <c r="D60" i="6"/>
  <c r="D61" i="6"/>
  <c r="P62" i="6"/>
  <c r="P53" i="6"/>
  <c r="N55" i="6"/>
  <c r="N57" i="6"/>
  <c r="N56" i="6"/>
  <c r="F61" i="6"/>
  <c r="N54" i="6"/>
  <c r="D54" i="6"/>
  <c r="C56" i="6"/>
  <c r="C58" i="6"/>
  <c r="N51" i="6"/>
  <c r="F51" i="6"/>
  <c r="B52" i="6"/>
  <c r="D53" i="6"/>
  <c r="C54" i="6"/>
  <c r="B55" i="6"/>
  <c r="B56" i="6"/>
  <c r="B57" i="6"/>
  <c r="B58" i="6"/>
  <c r="B59" i="6"/>
  <c r="B60" i="6"/>
  <c r="B61" i="6"/>
  <c r="N62" i="6"/>
  <c r="F62" i="6"/>
  <c r="E52" i="6"/>
  <c r="F57" i="6"/>
  <c r="N58" i="6"/>
  <c r="F59" i="6"/>
  <c r="N60" i="6"/>
  <c r="M53" i="6"/>
  <c r="C57" i="6"/>
  <c r="M51" i="6"/>
  <c r="E51" i="6"/>
  <c r="P52" i="6"/>
  <c r="C53" i="6"/>
  <c r="B54" i="6"/>
  <c r="M62" i="6"/>
  <c r="E62" i="6"/>
  <c r="M52" i="6"/>
  <c r="B51" i="6"/>
  <c r="O53" i="6"/>
  <c r="E53" i="6"/>
  <c r="C55" i="6"/>
  <c r="C59" i="6"/>
  <c r="C60" i="6"/>
  <c r="C61" i="6"/>
  <c r="O62" i="6"/>
  <c r="D51" i="6"/>
  <c r="O52" i="6"/>
  <c r="B53" i="6"/>
  <c r="P55" i="6"/>
  <c r="P56" i="6"/>
  <c r="P57" i="6"/>
  <c r="P58" i="6"/>
  <c r="P59" i="6"/>
  <c r="P60" i="6"/>
  <c r="P61" i="6"/>
  <c r="D62" i="6"/>
  <c r="F60" i="6"/>
  <c r="B37" i="6"/>
  <c r="B38" i="6"/>
  <c r="O51" i="6"/>
  <c r="C51" i="6"/>
  <c r="N52" i="6"/>
  <c r="F52" i="6"/>
  <c r="P54" i="6"/>
  <c r="B40" i="6"/>
  <c r="O55" i="6"/>
  <c r="B41" i="6"/>
  <c r="O56" i="6"/>
  <c r="B42" i="6"/>
  <c r="O57" i="6"/>
  <c r="B43" i="6"/>
  <c r="O58" i="6"/>
  <c r="B44" i="6"/>
  <c r="O59" i="6"/>
  <c r="B45" i="6"/>
  <c r="O60" i="6"/>
  <c r="B46" i="6"/>
  <c r="O61" i="6"/>
  <c r="B47" i="6"/>
  <c r="C62" i="6"/>
  <c r="B36" i="6"/>
  <c r="H47" i="6"/>
  <c r="F46" i="6"/>
  <c r="D44" i="6"/>
  <c r="F42" i="6"/>
  <c r="C41" i="6"/>
  <c r="G39" i="6"/>
  <c r="H37" i="6"/>
  <c r="C36" i="6"/>
  <c r="H46" i="6"/>
  <c r="H45" i="6"/>
  <c r="F43" i="6"/>
  <c r="D43" i="6"/>
  <c r="H42" i="6"/>
  <c r="H41" i="6"/>
  <c r="D40" i="6"/>
  <c r="E40" i="6"/>
  <c r="H39" i="6"/>
  <c r="E38" i="6"/>
  <c r="D38" i="6"/>
  <c r="G37" i="6"/>
  <c r="E37" i="6"/>
  <c r="G38" i="6"/>
  <c r="G40" i="6"/>
  <c r="E41" i="6"/>
  <c r="C42" i="6"/>
  <c r="G44" i="6"/>
  <c r="E45" i="6"/>
  <c r="C46" i="6"/>
  <c r="E47" i="6"/>
  <c r="D37" i="6"/>
  <c r="G41" i="6"/>
  <c r="E42" i="6"/>
  <c r="C43" i="6"/>
  <c r="G45" i="6"/>
  <c r="E46" i="6"/>
  <c r="G47" i="6"/>
  <c r="D41" i="6"/>
  <c r="H43" i="6"/>
  <c r="F44" i="6"/>
  <c r="D45" i="6"/>
  <c r="D47" i="6"/>
  <c r="F40" i="6"/>
  <c r="F37" i="6"/>
  <c r="C38" i="6"/>
  <c r="F39" i="6"/>
  <c r="C40" i="6"/>
  <c r="G42" i="6"/>
  <c r="E43" i="6"/>
  <c r="C44" i="6"/>
  <c r="G46" i="6"/>
  <c r="F38" i="6"/>
  <c r="C37" i="6"/>
  <c r="H38" i="6"/>
  <c r="H40" i="6"/>
  <c r="F41" i="6"/>
  <c r="D42" i="6"/>
  <c r="H44" i="6"/>
  <c r="F45" i="6"/>
  <c r="D46" i="6"/>
  <c r="F47" i="6"/>
  <c r="G43" i="6"/>
  <c r="E44" i="6"/>
  <c r="C45" i="6"/>
  <c r="C47" i="6"/>
  <c r="AP41" i="8"/>
  <c r="Z41" i="8"/>
  <c r="L21" i="5"/>
  <c r="H17" i="5"/>
  <c r="L14" i="5"/>
  <c r="F38" i="5"/>
  <c r="T22" i="7"/>
  <c r="L22" i="7"/>
  <c r="J39" i="5"/>
  <c r="H20" i="5"/>
  <c r="M19" i="5"/>
  <c r="K18" i="5"/>
  <c r="F37" i="5"/>
  <c r="K22" i="7"/>
  <c r="AS22" i="7"/>
  <c r="D14" i="6" s="1"/>
  <c r="M16" i="5"/>
  <c r="J15" i="5"/>
  <c r="X22" i="7"/>
  <c r="H22" i="7"/>
  <c r="K9" i="6"/>
  <c r="AB22" i="7"/>
  <c r="N22" i="7"/>
  <c r="E33" i="5"/>
  <c r="U22" i="7"/>
  <c r="AU22" i="7"/>
  <c r="F14" i="6" s="1"/>
  <c r="AT22" i="7"/>
  <c r="E14" i="6" s="1"/>
  <c r="AN22" i="7"/>
  <c r="G9" i="6"/>
  <c r="AM22" i="7"/>
  <c r="F9" i="6"/>
  <c r="L13" i="5"/>
  <c r="AL22" i="7"/>
  <c r="AK22" i="7"/>
  <c r="AC22" i="7"/>
  <c r="E32" i="5"/>
  <c r="AD22" i="7"/>
  <c r="W22" i="7"/>
  <c r="O22" i="7"/>
  <c r="G22" i="7"/>
  <c r="I22" i="7"/>
  <c r="AQ22" i="7"/>
  <c r="B14" i="6" s="1"/>
  <c r="AP22" i="7"/>
  <c r="A14" i="6" s="1"/>
  <c r="M12" i="5"/>
  <c r="E31" i="5"/>
  <c r="J9" i="6"/>
  <c r="AA22" i="7"/>
  <c r="AR22" i="7"/>
  <c r="C14" i="6" s="1"/>
  <c r="I9" i="6"/>
  <c r="H9" i="6"/>
  <c r="F22" i="7"/>
  <c r="H11" i="5"/>
  <c r="C30" i="5"/>
  <c r="Z22" i="7"/>
  <c r="G36" i="6" l="1"/>
  <c r="D36" i="6"/>
  <c r="V22" i="7"/>
  <c r="V23" i="7" s="1"/>
  <c r="E36" i="6"/>
  <c r="M23" i="7"/>
  <c r="S23" i="7"/>
  <c r="J23" i="7"/>
  <c r="G23" i="7"/>
  <c r="I21" i="5"/>
  <c r="E37" i="5"/>
  <c r="N14" i="5"/>
  <c r="N19" i="5"/>
  <c r="N13" i="5"/>
  <c r="D35" i="5"/>
  <c r="H19" i="5"/>
  <c r="N16" i="5"/>
  <c r="B38" i="5"/>
  <c r="D31" i="5"/>
  <c r="H40" i="5"/>
  <c r="I40" i="5"/>
  <c r="G40" i="5"/>
  <c r="H21" i="5"/>
  <c r="F39" i="5"/>
  <c r="G39" i="5"/>
  <c r="H39" i="5"/>
  <c r="I39" i="5"/>
  <c r="E34" i="5"/>
  <c r="H34" i="5"/>
  <c r="I34" i="5"/>
  <c r="G34" i="5"/>
  <c r="G29" i="5"/>
  <c r="H29" i="5"/>
  <c r="I29" i="5"/>
  <c r="I17" i="5"/>
  <c r="L20" i="5"/>
  <c r="E39" i="5"/>
  <c r="K16" i="5"/>
  <c r="C35" i="5"/>
  <c r="G35" i="5"/>
  <c r="H35" i="5"/>
  <c r="I35" i="5"/>
  <c r="G36" i="5"/>
  <c r="H36" i="5"/>
  <c r="I36" i="5"/>
  <c r="N20" i="5"/>
  <c r="H18" i="5"/>
  <c r="L12" i="5"/>
  <c r="L19" i="5"/>
  <c r="J14" i="5"/>
  <c r="M18" i="5"/>
  <c r="C32" i="5"/>
  <c r="G32" i="5"/>
  <c r="H32" i="5"/>
  <c r="I32" i="5"/>
  <c r="D32" i="5"/>
  <c r="G33" i="5"/>
  <c r="H33" i="5"/>
  <c r="I33" i="5"/>
  <c r="B37" i="5"/>
  <c r="G37" i="5"/>
  <c r="H37" i="5"/>
  <c r="I37" i="5"/>
  <c r="M13" i="5"/>
  <c r="J11" i="5"/>
  <c r="E35" i="5"/>
  <c r="J30" i="5"/>
  <c r="H30" i="5"/>
  <c r="I30" i="5"/>
  <c r="G30" i="5"/>
  <c r="F31" i="5"/>
  <c r="G31" i="5"/>
  <c r="H31" i="5"/>
  <c r="I31" i="5"/>
  <c r="H38" i="5"/>
  <c r="I38" i="5"/>
  <c r="G38" i="5"/>
  <c r="N17" i="5"/>
  <c r="H15" i="5"/>
  <c r="I20" i="5"/>
  <c r="C38" i="5"/>
  <c r="K17" i="5"/>
  <c r="J12" i="5"/>
  <c r="B40" i="5"/>
  <c r="F30" i="5"/>
  <c r="I11" i="5"/>
  <c r="J36" i="5"/>
  <c r="I14" i="5"/>
  <c r="D29" i="5"/>
  <c r="L18" i="5"/>
  <c r="C31" i="5"/>
  <c r="K21" i="5"/>
  <c r="B30" i="5"/>
  <c r="N21" i="5"/>
  <c r="D37" i="5"/>
  <c r="M15" i="5"/>
  <c r="F34" i="5"/>
  <c r="L9" i="6"/>
  <c r="H16" i="5"/>
  <c r="K14" i="5"/>
  <c r="I19" i="5"/>
  <c r="J33" i="5"/>
  <c r="C37" i="5"/>
  <c r="L17" i="5"/>
  <c r="J20" i="5"/>
  <c r="F40" i="5"/>
  <c r="B33" i="5"/>
  <c r="J19" i="5"/>
  <c r="M20" i="5"/>
  <c r="D34" i="5"/>
  <c r="L11" i="5"/>
  <c r="B9" i="6"/>
  <c r="I12" i="5"/>
  <c r="J38" i="5"/>
  <c r="I16" i="5"/>
  <c r="E40" i="5"/>
  <c r="L16" i="5"/>
  <c r="J18" i="5"/>
  <c r="N12" i="5"/>
  <c r="F35" i="5"/>
  <c r="N11" i="5"/>
  <c r="C36" i="5"/>
  <c r="D39" i="5"/>
  <c r="M17" i="5"/>
  <c r="K12" i="5"/>
  <c r="J29" i="5"/>
  <c r="E38" i="5"/>
  <c r="E36" i="5"/>
  <c r="F32" i="5"/>
  <c r="K19" i="5"/>
  <c r="F33" i="5"/>
  <c r="M9" i="6"/>
  <c r="E9" i="6"/>
  <c r="N15" i="5"/>
  <c r="H14" i="5"/>
  <c r="H12" i="5"/>
  <c r="M21" i="5"/>
  <c r="J35" i="5"/>
  <c r="J17" i="5"/>
  <c r="B29" i="5"/>
  <c r="L15" i="5"/>
  <c r="K20" i="5"/>
  <c r="B36" i="5"/>
  <c r="F29" i="5"/>
  <c r="D36" i="5"/>
  <c r="M14" i="5"/>
  <c r="C40" i="5"/>
  <c r="K13" i="5"/>
  <c r="H13" i="5"/>
  <c r="I13" i="5"/>
  <c r="J13" i="5"/>
  <c r="E4" i="6"/>
  <c r="O9" i="6"/>
  <c r="C9" i="6"/>
  <c r="N18" i="5"/>
  <c r="M11" i="5"/>
  <c r="D40" i="5"/>
  <c r="I18" i="5"/>
  <c r="B31" i="5"/>
  <c r="C33" i="5"/>
  <c r="K11" i="5"/>
  <c r="K15" i="5"/>
  <c r="J16" i="5"/>
  <c r="J31" i="5"/>
  <c r="D33" i="5"/>
  <c r="D30" i="5"/>
  <c r="J34" i="5"/>
  <c r="B34" i="5"/>
  <c r="J40" i="5"/>
  <c r="A9" i="6"/>
  <c r="N9" i="6"/>
  <c r="D9" i="6"/>
  <c r="J21" i="5"/>
  <c r="J32" i="5"/>
  <c r="C29" i="5"/>
  <c r="J37" i="5"/>
  <c r="I15" i="5"/>
  <c r="C39" i="5"/>
  <c r="B32" i="5"/>
  <c r="E29" i="5"/>
  <c r="E30" i="5"/>
  <c r="B39" i="5"/>
  <c r="B35" i="5"/>
  <c r="C34" i="5"/>
  <c r="D38" i="5"/>
  <c r="F36" i="5"/>
  <c r="H4" i="6"/>
  <c r="J4" i="6"/>
  <c r="G4" i="6"/>
  <c r="F4" i="6"/>
  <c r="AO22" i="7"/>
  <c r="K4" i="6" l="1"/>
  <c r="H41" i="5"/>
  <c r="I41" i="5"/>
  <c r="G41" i="5"/>
  <c r="F41" i="5"/>
  <c r="C41" i="5"/>
  <c r="D41" i="5"/>
  <c r="B41" i="5"/>
  <c r="E41" i="5"/>
  <c r="J41" i="5"/>
  <c r="AA8" i="8"/>
  <c r="B20" i="6" l="1"/>
  <c r="F23" i="8"/>
  <c r="D11" i="5" l="1"/>
  <c r="B11" i="5"/>
  <c r="C11" i="5"/>
  <c r="R41" i="8"/>
  <c r="Q10" i="7" s="1"/>
  <c r="S41" i="8"/>
  <c r="R10" i="7" s="1"/>
  <c r="F12" i="8"/>
  <c r="F13" i="8"/>
  <c r="F14" i="8"/>
  <c r="F15" i="8"/>
  <c r="F16" i="8"/>
  <c r="F17" i="8"/>
  <c r="F18" i="8"/>
  <c r="F19" i="8"/>
  <c r="F20" i="8"/>
  <c r="F21" i="8"/>
  <c r="F22" i="8"/>
  <c r="F24" i="8"/>
  <c r="F25" i="8"/>
  <c r="F26" i="8"/>
  <c r="F27" i="8"/>
  <c r="F28" i="8"/>
  <c r="F29" i="8"/>
  <c r="F30" i="8"/>
  <c r="F31" i="8"/>
  <c r="F32" i="8"/>
  <c r="F33" i="8"/>
  <c r="F34" i="8"/>
  <c r="F35" i="8"/>
  <c r="F36" i="8"/>
  <c r="F37" i="8"/>
  <c r="F39" i="8"/>
  <c r="F40" i="8"/>
  <c r="E41" i="8"/>
  <c r="D10" i="7" s="1"/>
  <c r="D41" i="8"/>
  <c r="C10" i="7" s="1"/>
  <c r="B22" i="7"/>
  <c r="Y10" i="7" l="1"/>
  <c r="E10" i="7"/>
  <c r="Q42" i="8"/>
  <c r="D15" i="5"/>
  <c r="C15" i="5"/>
  <c r="B15" i="5"/>
  <c r="D19" i="5"/>
  <c r="C19" i="5"/>
  <c r="B19" i="5"/>
  <c r="C17" i="5"/>
  <c r="B17" i="5"/>
  <c r="D17" i="5"/>
  <c r="A4" i="6"/>
  <c r="D20" i="6"/>
  <c r="C20" i="6"/>
  <c r="D22" i="7"/>
  <c r="C4" i="6" s="1"/>
  <c r="R22" i="7"/>
  <c r="C22" i="7"/>
  <c r="B4" i="6" s="1"/>
  <c r="F41" i="8"/>
  <c r="F36" i="6" l="1"/>
  <c r="Q22" i="7"/>
  <c r="P23" i="7" s="1"/>
  <c r="J10" i="5"/>
  <c r="I10" i="5"/>
  <c r="M10" i="5"/>
  <c r="K10" i="5"/>
  <c r="N10" i="5"/>
  <c r="L10" i="5"/>
  <c r="B21" i="5"/>
  <c r="C21" i="5"/>
  <c r="D21" i="5"/>
  <c r="C20" i="5"/>
  <c r="D20" i="5"/>
  <c r="B20" i="5"/>
  <c r="C18" i="5"/>
  <c r="D18" i="5"/>
  <c r="B18" i="5"/>
  <c r="D14" i="5"/>
  <c r="B14" i="5"/>
  <c r="C14" i="5"/>
  <c r="C12" i="5"/>
  <c r="B12" i="5"/>
  <c r="D12" i="5"/>
  <c r="D16" i="5"/>
  <c r="C16" i="5"/>
  <c r="B16" i="5"/>
  <c r="Y22" i="7"/>
  <c r="H10" i="5"/>
  <c r="B13" i="5"/>
  <c r="D13" i="5"/>
  <c r="C13" i="5"/>
  <c r="C10" i="5"/>
  <c r="D10" i="5"/>
  <c r="B10" i="5"/>
  <c r="E22" i="7"/>
  <c r="I4" i="6" l="1"/>
  <c r="N22" i="5"/>
  <c r="M22" i="5"/>
  <c r="H22" i="5"/>
  <c r="K22" i="5"/>
  <c r="I22" i="5"/>
  <c r="J22" i="5"/>
  <c r="L22" i="5"/>
  <c r="C22" i="5"/>
  <c r="D22" i="5"/>
  <c r="B22" i="5"/>
</calcChain>
</file>

<file path=xl/sharedStrings.xml><?xml version="1.0" encoding="utf-8"?>
<sst xmlns="http://schemas.openxmlformats.org/spreadsheetml/2006/main" count="832" uniqueCount="154">
  <si>
    <t>Träger:</t>
  </si>
  <si>
    <t>Gesamt</t>
  </si>
  <si>
    <t>0-5</t>
  </si>
  <si>
    <t>14-17</t>
  </si>
  <si>
    <t>18-21</t>
  </si>
  <si>
    <t>22-26</t>
  </si>
  <si>
    <t>Januar</t>
  </si>
  <si>
    <t>Februar</t>
  </si>
  <si>
    <t>März</t>
  </si>
  <si>
    <t>April</t>
  </si>
  <si>
    <t>Mai</t>
  </si>
  <si>
    <t>Juni</t>
  </si>
  <si>
    <t>Juli</t>
  </si>
  <si>
    <t>August</t>
  </si>
  <si>
    <t>September</t>
  </si>
  <si>
    <t>Oktober</t>
  </si>
  <si>
    <t>November</t>
  </si>
  <si>
    <t>Dezember</t>
  </si>
  <si>
    <t xml:space="preserve">Träger: </t>
  </si>
  <si>
    <t xml:space="preserve">Monat </t>
  </si>
  <si>
    <t xml:space="preserve">Gesamt </t>
  </si>
  <si>
    <t>Wochentag</t>
  </si>
  <si>
    <t xml:space="preserve">Datum </t>
  </si>
  <si>
    <t>Leistungsart:</t>
  </si>
  <si>
    <t>w</t>
  </si>
  <si>
    <t>m</t>
  </si>
  <si>
    <t xml:space="preserve"> 6-10</t>
  </si>
  <si>
    <t xml:space="preserve"> 11-13</t>
  </si>
  <si>
    <t>stadtweit</t>
  </si>
  <si>
    <t>Fachstellen</t>
  </si>
  <si>
    <t>Offene Arbeit mit Kindern, Jugendlichen und deren Eltern</t>
  </si>
  <si>
    <t>Außerschulische Kinder- und Jugendbildung</t>
  </si>
  <si>
    <t>Stadtweit wirkende zielgruppenspezifische Offene Arbeit mit Jugendlichen und jungen Erwachsenen</t>
  </si>
  <si>
    <t>Erzieherischer Kinder- und Jugendschutz</t>
  </si>
  <si>
    <t>Soziale Integration für Kinder, Jugendliche und deren Eltern mit Migrationshintergrund</t>
  </si>
  <si>
    <t>Allgemeine Förderung der Erziehung in der Familie</t>
  </si>
  <si>
    <t>Arbeitsweltbezogene Jugendsozialarbeit</t>
  </si>
  <si>
    <t>Mobile Jugendarbeit/Streetwork</t>
  </si>
  <si>
    <t>Bemerkungen/ Hinweise:</t>
  </si>
  <si>
    <t>ab 27</t>
  </si>
  <si>
    <t>Nutzungen nach Inhalt/Methode</t>
  </si>
  <si>
    <t>Geschlecht</t>
  </si>
  <si>
    <t>6-10</t>
  </si>
  <si>
    <t>11-13</t>
  </si>
  <si>
    <t>Jugendverbandsarbeit/Dachorganisationen</t>
  </si>
  <si>
    <t>Anzahl der:</t>
  </si>
  <si>
    <t>Schulsozialarbeit</t>
  </si>
  <si>
    <t>Jahr</t>
  </si>
  <si>
    <t>Monat</t>
  </si>
  <si>
    <t>weiblich</t>
  </si>
  <si>
    <t>männlich</t>
  </si>
  <si>
    <t xml:space="preserve"> </t>
  </si>
  <si>
    <t>Bemerkungen</t>
  </si>
  <si>
    <t>Laufzeit:</t>
  </si>
  <si>
    <t>Aktenzeichen:</t>
  </si>
  <si>
    <t>Stadtraum/stadtweit:</t>
  </si>
  <si>
    <t>21-26</t>
  </si>
  <si>
    <t>Summe Altersgruppen:</t>
  </si>
  <si>
    <t>Bei Rückfragen wenden Sie sich bitte an die zuständigen Sachbearbeiter:innen der Abteilung Kinder-, Jugend- und Familienförderung.</t>
  </si>
  <si>
    <t>geförderten VzÄ des Jugendamtes:</t>
  </si>
  <si>
    <t xml:space="preserve">drittmittelgeförderte VzÄ: </t>
  </si>
  <si>
    <t>Nutzende nach Altersgruppe</t>
  </si>
  <si>
    <t>Einrichtung/ Dienst:</t>
  </si>
  <si>
    <t>Deckblatt</t>
  </si>
  <si>
    <t>Moant</t>
  </si>
  <si>
    <t>Diagramme Jahr</t>
  </si>
  <si>
    <t>Diagramme Monat</t>
  </si>
  <si>
    <t>Relative Zahlen</t>
  </si>
  <si>
    <t>Jahresübersicht</t>
  </si>
  <si>
    <t>Ergänzungen zum Statistiktool</t>
  </si>
  <si>
    <t>weiterer Stadtraum</t>
  </si>
  <si>
    <t>weiterer Stadtraum:</t>
  </si>
  <si>
    <t>tin*</t>
  </si>
  <si>
    <t>Stadtraum 1 - Stadtbezirk Altstadt ohne Johannstadt</t>
  </si>
  <si>
    <t>Stadtraum 2 - Johannstadt</t>
  </si>
  <si>
    <t>Stadtraum 3 - Stadtbezirk Neustadt ohne Leipziger Vorstadt</t>
  </si>
  <si>
    <t>Stadtraum 4 - Leipziger Vorstadt, Pieschen</t>
  </si>
  <si>
    <t>Stadtraum 6 - Stadtbezirk Klotzsche und nördliche Ortschaften</t>
  </si>
  <si>
    <t>Stadtraum 7 - Stadtbezirk Loschwitz und Ortschaft Schönfeld-Weißig</t>
  </si>
  <si>
    <t>Stadtraum 8 - Blasewitz, Striesen</t>
  </si>
  <si>
    <t>Stadtraum 9 - Tolkewitz, Seidnitz, Gruna</t>
  </si>
  <si>
    <t>Stadtraum 10 - Stadtbezirk Leuben</t>
  </si>
  <si>
    <t>Stadtraum 11 - Prohlis, Reick (mit Sternhäuser, Am Koitschgraben)</t>
  </si>
  <si>
    <t>Stadtraum 13 - Südvorstadt, Zschertnitz</t>
  </si>
  <si>
    <t>Stadtraum 14 - Mockritz, Coschütz, Plauen</t>
  </si>
  <si>
    <t>Stadtraum 15 - Cotta, Löbtau, Naußlitz, Dölzschen</t>
  </si>
  <si>
    <t>Stadtraum 16 - Gorbitz</t>
  </si>
  <si>
    <t>Stadtraum 17 - Briesnitz und westliche Ortschaften</t>
  </si>
  <si>
    <t>01.01.2026 - 31.12.2026</t>
  </si>
  <si>
    <t>Bitte speichern Sie das Dokument wie folgt: Aktenzeichen_Statistik.xlsx (für / und - nutzen Sie bitte ein Leerzeichen
Bsp.: 2025 51 01 1 0634010 0510_Statistik.xlsx) und senden Sie die Datei bis zum 31. März 2027 an folgende E-Mail-Adresse:  Jugendamt-KJF@dresden.de</t>
  </si>
  <si>
    <t xml:space="preserve">Nutzungen nach Geschlecht </t>
  </si>
  <si>
    <t>Nutzungen nach Altersgruppen</t>
  </si>
  <si>
    <t>Nutzungen nach Geschlecht</t>
  </si>
  <si>
    <t>Das Statistiktool ist Bestandteil des Verwendungsnachweises und dient der quantitativen Erfassung von Nutzungen durch die Zielgruppen in Einrichtungen und Diensten im Rahmen der vom Jugendamt geförderten VzÄ. Eine Erfassung der Arbeitszeit, Aufgaben und Qualität der Arbeit kann und soll hier nicht abgebildet werden. Dazu gibt es andere Instrumente, die dafür geeigneter sind, wie den Sachbericht, die Konzeption und den Jahresarbeitsplan. Zahlen stellen keine Wertung dar.</t>
  </si>
  <si>
    <t xml:space="preserve">Im Statistiktool werden nur die Nutzungen im Rahmen der geförderten VzÄ des Jugendamtes erfasst. Sollte eine getrennte Erfassung aller Nutzungen nicht möglich sein, müssen die geförderten VzÄ des Jugendamtes und die drittmittelgeförderten VzÄ auf dem Deckblatt des Statistiktools angegeben werden. In diesem Fall werden alle Nutzungen erfasst und die Nutzungszahlen entsprechend des angegebenen Verhältnisses der Förderungen ermittelt.
</t>
  </si>
  <si>
    <t>Die Zahlenangaben nach Geschlecht und Altersgruppen werden für jugendhilfeplanerische Auswertungen benötigt. Die Aussagen zu den Nutzungen sind relevant für den Fachaustausch und den Wirksamkeitsdialog mit den Sachbearbeiter:innen der Abteilung Kinder-, Jugend- und Familienförderung.</t>
  </si>
  <si>
    <t xml:space="preserve">Weiterführende Informationen finden Sie auch unter folgendem Link: </t>
  </si>
  <si>
    <t>https://jugendinfoservice.dresden.de/de/fachkraefteportal/jugendhilfeplanung/faqs/faq-statistik-und-sachberichte.php</t>
  </si>
  <si>
    <t>Für weitergehende Hinweise und Ausführungen sowie Berechnungen kann das leere Tabellenblatt (Ergänzungen) am Ende des Statistiktools genutzt werden. (Einige Funktionen sind technischbedingt nicht möglich.)</t>
  </si>
  <si>
    <t>Zur besseren Handhabung kann man im aktuellen Statistiktool nicht benötigte Spalten ausblenden lassen (rechte Maustaste --&gt; Ausblenden).</t>
  </si>
  <si>
    <t>Bitte tragen Sie im Deckblatt in die grau unterlegten Felder die Leistungsart, den Stadtraum bzw. stadtweit, den Träger, die Einrichtung bzw. Dienst, das Aktenzeichen und die geförderten VzÄ ein. Ihre Angaben werden automatisch auf die einzelnen Tabellenblätter übertragen.</t>
  </si>
  <si>
    <t xml:space="preserve">sofern nicht konkret abgefragt, erfolgt dies durch eine Fremdeinschätzung der in den Einrichtungen und Diensten tätigen Menschen (u.a. Fachkräfte, Praktikant:innen, Ehrenamtliche, Honorarkräfte) Achtung! Eine Eintragung der Nutzungen nach Geschlecht ist nicht mehr nötig. Der Spalten berechnen sich aus Ihren Angaben der Geschlechterunterteilung in den Altersgruppen.
Die Altersgruppe 0-5 Jahre wird nach Absprache mit der FAG Familienbildung nicht in Geschlechterkategorien unterteilt, da diese nicht zur Hauptzielgruppe der Einrichtungen und Dienste zählt und eine Fremdeinschätzung bei Babys und Kleinkindern besonders schwierig ist. </t>
  </si>
  <si>
    <t>:</t>
  </si>
  <si>
    <t>Verwendung des Genderdoppelpunktes als gendersensible Schreibweise, um geschlechtliche Vielfalt abzubilden und als Ausdruck der Unabgeschlossenheit von Geschlecht</t>
  </si>
  <si>
    <t>tin* bedeutet trans, inter oder nicht-binäre Menschen und * (Asterisk) meint andere Geschlechter oder Geschlechtsidentitäten</t>
  </si>
  <si>
    <t>Alter</t>
  </si>
  <si>
    <t>sofern nicht konkret abgefragt, erfolgt dies durch eine Fremdeinschätzung der in den Einrichtungen und Diensten tätigen Menschen (u.a. Fachkräfte, Praktikant:innen, Ehrenamtliche, Honorarkräfte) Achtung! Eine Erfassung der Nutzungen erfolgt nur 1x pro Tag.</t>
  </si>
  <si>
    <t xml:space="preserve">Nutzende von der Geburt bis zum vollendeten 5. Lebensjahr </t>
  </si>
  <si>
    <t>Nutzende ab dem 6. Geburtstag  bis zum vollendeten 10. Lebensjahr</t>
  </si>
  <si>
    <t>Nutzende ab dem 11. Geburtstag  bis zum vollendeten 13. Lebensjahr</t>
  </si>
  <si>
    <t>Nutzende ab dem 14. Geburtstag  bis zum vollendeten 17. Lebensjahr</t>
  </si>
  <si>
    <t>Nutzende ab dem 18. Geburtstag  bis zum vollendeten 21. Lebensjahr</t>
  </si>
  <si>
    <t>Nutzende ab dem 22. Geburtstag  bis zum vollendeten 26. Lebensjahr</t>
  </si>
  <si>
    <t>Summe Altersgruppe</t>
  </si>
  <si>
    <t xml:space="preserve">Zusammenfassung der Geschlechter innerhalb der jeweiligen Altersgruppe </t>
  </si>
  <si>
    <t xml:space="preserve">Nutzung </t>
  </si>
  <si>
    <t>Eine Nutzung wird im Rahmen der pädagogischen Kernaktivität erfasst. Die Aktivitäten finden im direkten Kontakt zwischen Nutzenden und den in den Einrichtungen und Diensten tätigen Menschen statt (u. a. Fachkräfte, Ehrenamtliche, Praktikant:innen, Honorarkräfte). Das reine Bereitstellen des Ortes (z.B. Jugendhaus, Spielplatz, Familienzentrum) oder von Geräten (Skaterrampe, Spielgeräte, Musikinstrumente etc.) stellt noch keine pädagogische Kernaktivität dar.</t>
  </si>
  <si>
    <t>Nutzungen nach Inhalt und Methode</t>
  </si>
  <si>
    <t>hier Erfassung der tatsächlichen Nutzungen differenziert nach den einzelnen Inhalten und Methoden (Mehrfachangaben sind möglich)</t>
  </si>
  <si>
    <t>Anzahl</t>
  </si>
  <si>
    <t>hier nur Erfassung der Anzahl der Angebote, Nutzungen werden nicht in den Kategorien Geschlecht und Alter erfasst</t>
  </si>
  <si>
    <t>digitale Nutzung</t>
  </si>
  <si>
    <t>Die Erfassung der Online-Angebote, -Nutzungen und -Zugänge (z. B. E-Mail, soziale Medien, Videokonferenz) werden unter der jeweiligen Spalte Nutzungen nach Inhalt / Methode eingetragen. Eine separate Erfassung ist nicht vorgesehen. Ein Like der Nutzenden unter einem Beitrag der Einrichtungen/ Dienste in sozialen Medien stellt noch keine Nutzung dar.</t>
  </si>
  <si>
    <t>Bemerkungen/Hinweise</t>
  </si>
  <si>
    <t>bitte diese Spalten nutzen, um Angebote, Veranstaltungen usw. konkret zu benennen bzw. für Hinweis zu besonderen Vorkommnissen, z.B. Havarie, größere Umbaumaßnahme</t>
  </si>
  <si>
    <t>t*</t>
  </si>
  <si>
    <t>Einzelarbeit</t>
  </si>
  <si>
    <t>offenes Angebot</t>
  </si>
  <si>
    <t>Gruppenangebot</t>
  </si>
  <si>
    <t>Beteiligungsprojekt</t>
  </si>
  <si>
    <t>Arbeit mit Erziehenden</t>
  </si>
  <si>
    <t>Angebot in Kooperation</t>
  </si>
  <si>
    <t>Selbstverwaltung</t>
  </si>
  <si>
    <t>Ausflug/Exkursion</t>
  </si>
  <si>
    <t>Fahrt mit Übernachtung</t>
  </si>
  <si>
    <t>selbstverwaltete Gruppen</t>
  </si>
  <si>
    <t>Veranstaltungen</t>
  </si>
  <si>
    <t>Nutzung durch Gemeinwesen</t>
  </si>
  <si>
    <t>individuelle Beratung und Begleitung (auch digitale Nutzung) einzelner Personen innerhalb der Zielgruppe, hierzu zählt auch die Begleitung von jungen Menschen, die gemeinnützige Arbeitsstunden ableisten</t>
  </si>
  <si>
    <t>pädagogisch begleitetes Angebot auf freiwilliger Basis, ohne Anmeldung, ohne feste Angebotsdauer (außer Öffnungszeit) und ohne festen Nutzendenkreis (auch digitale Nutzung)</t>
  </si>
  <si>
    <t xml:space="preserve">pädagogisch begleitetes, thematisches Angebot (auch digitale Nutzung) mit dem Ziel der Förderung von Gruppenprozessen und Stärkung individueller Kompetenzen,  z. B. Sport- und Bewegungsangebot, Kreativangebot, erlebnispädagogisches Angebot, Bildungsangebot, Übernachtung in der Einrichtung, siehe Partizipation als Stufenmodell unterhalb Stufe 5, Link: </t>
  </si>
  <si>
    <t>https://jugendinfoservice.dresden.de/de/fachkraefteportal/jugendhilfeplanung/glossar.php</t>
  </si>
  <si>
    <t>zeitlich abgeschlossenes, speziell geplantes Angebot mit dem Fokus auf die Beteiligung der Zielgruppe bei der Planung und Durchführung (auch digitale Nutzung); die Beteiligung im Sinne der Querschnittsaufgabe ist hiermit nicht gemeint</t>
  </si>
  <si>
    <t>Arbeit mit Erziehenden, Eltern und Angehörigen sowie pädagogischen Fachkräften aus dem Umfeld der Adressat:innen (auch digitale Nutzung), orientiert am Bedarf der Kinder und Jugendlichen z. B. Beratung, Kontaktaufnahme</t>
  </si>
  <si>
    <t>Angebot in Zusammenarbeit mit anderen Einrichtungen der Kinder- und Jugendhilfe, gemeinnützigen Vereinen, Netzwerkpartner u.a.</t>
  </si>
  <si>
    <t>pädagogische Begleitung der selbstverwalteten Gruppe</t>
  </si>
  <si>
    <t>begleitete Gruppenaktivität außerhalb der Einrichtung ohne Übernachtung</t>
  </si>
  <si>
    <t>begleitete Gruppenaktivität außerhalb der Einrichtung mit Übernachtung, z. B. Ferienfahrt, erlebnispädagogische Maßnahme, Bildungsfahrt, Besuch von Veranstaltungen</t>
  </si>
  <si>
    <t>selbstverwaltete Gruppe ist eine eigenständige Nutzung der Räumlichkeit durch die Zielgruppe der Einrichtungen und Dienste</t>
  </si>
  <si>
    <t>Nutzung der Einrichtung durch externe Veranstalter:innen,  ohne private Vermietung für Feste und Feiern</t>
  </si>
  <si>
    <t>Stadtraum 5 - Mickten, Kaditz, Trachau</t>
  </si>
  <si>
    <t>Stadtraum 12 - Niedersedlitz, Leubnitz, Strehlen (ohne Sternhäuser, Am Koitschgraben)</t>
  </si>
  <si>
    <t>Angebote innerhalb und außerhalb der Einrichtung (auch digitale Nutzung), die eine größere Nutzendenzahl erreichen als gewöhnlich, z. B. Fest, Aufführung, Beteiligung an Aktion im Stadtteil bzw. stadtweit (Bitte in der Spalte Bemerkungen konkret benennen). Diese werden in der Spalte „Anzahl der Veranstaltungen“ erfasst, aber nicht die Summe der Nutzenden unter Alter und Geschlecht.</t>
  </si>
  <si>
    <t>Nutzende ab dem 27. Geburtstag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</si>
</sst>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quot;&quot;"/>
    <numFmt numFmtId="166" formatCode="#"/>
  </numFmts>
  <fonts count="28" x14ac:knownFonts="1">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color theme="1"/>
      <name val="Calibri"/>
      <family val="2"/>
      <scheme val="minor"/>
    </font>
    <font>
      <sz val="14"/>
      <color theme="1"/>
      <name val="Calibri"/>
      <family val="2"/>
      <scheme val="minor"/>
    </font>
    <font>
      <sz val="11"/>
      <color theme="1"/>
      <name val="Arial"/>
      <family val="2"/>
    </font>
    <font>
      <sz val="12"/>
      <color theme="1"/>
      <name val="Calibri"/>
      <family val="2"/>
      <scheme val="minor"/>
    </font>
    <font>
      <b/>
      <sz val="11"/>
      <name val="Calibri"/>
      <family val="2"/>
      <scheme val="minor"/>
    </font>
    <font>
      <b/>
      <sz val="11"/>
      <color theme="1"/>
      <name val="Calibri"/>
      <family val="2"/>
      <scheme val="minor"/>
    </font>
    <font>
      <b/>
      <sz val="12"/>
      <color theme="1"/>
      <name val="Calibri"/>
      <family val="2"/>
      <scheme val="minor"/>
    </font>
    <font>
      <sz val="11"/>
      <name val="Calibri"/>
      <family val="2"/>
      <scheme val="minor"/>
    </font>
    <font>
      <u/>
      <sz val="11"/>
      <color theme="1"/>
      <name val="Calibri"/>
      <family val="2"/>
      <scheme val="minor"/>
    </font>
    <font>
      <b/>
      <sz val="10"/>
      <color rgb="FFFF0000"/>
      <name val="Arial"/>
      <family val="2"/>
    </font>
    <font>
      <b/>
      <sz val="10"/>
      <name val="Calibri"/>
      <family val="2"/>
      <scheme val="minor"/>
    </font>
    <font>
      <sz val="10"/>
      <name val="Calibri"/>
      <family val="2"/>
      <scheme val="minor"/>
    </font>
    <font>
      <b/>
      <sz val="11"/>
      <color theme="1"/>
      <name val="Arial"/>
      <family val="2"/>
    </font>
    <font>
      <u/>
      <sz val="11"/>
      <color theme="10"/>
      <name val="Calibri"/>
      <family val="2"/>
      <scheme val="minor"/>
    </font>
    <font>
      <b/>
      <sz val="14"/>
      <color theme="1"/>
      <name val="Calibri"/>
      <family val="2"/>
      <scheme val="minor"/>
    </font>
    <font>
      <b/>
      <u/>
      <sz val="11"/>
      <color theme="1"/>
      <name val="Calibri"/>
      <family val="2"/>
      <scheme val="minor"/>
    </font>
  </fonts>
  <fills count="5">
    <fill>
      <patternFill patternType="none"/>
    </fill>
    <fill>
      <patternFill patternType="gray125"/>
    </fill>
    <fill>
      <patternFill patternType="solid">
        <fgColor theme="6" tint="0.39997558519241921"/>
        <bgColor indexed="64"/>
      </patternFill>
    </fill>
    <fill>
      <patternFill patternType="solid">
        <fgColor theme="0" tint="-0.14999847407452621"/>
        <bgColor indexed="64"/>
      </patternFill>
    </fill>
    <fill>
      <patternFill patternType="solid">
        <fgColor theme="6" tint="0.59999389629810485"/>
        <bgColor indexed="64"/>
      </patternFill>
    </fill>
  </fills>
  <borders count="6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5">
    <xf numFmtId="0" fontId="0" fillId="0" borderId="0"/>
    <xf numFmtId="0" fontId="11" fillId="0" borderId="0"/>
    <xf numFmtId="164" fontId="14" fillId="0" borderId="0" applyFont="0" applyFill="0" applyBorder="0" applyAlignment="0" applyProtection="0"/>
    <xf numFmtId="9" fontId="14" fillId="0" borderId="0" applyFont="0" applyFill="0" applyBorder="0" applyAlignment="0" applyProtection="0"/>
    <xf numFmtId="0" fontId="25" fillId="0" borderId="0" applyNumberFormat="0" applyFill="0" applyBorder="0" applyAlignment="0" applyProtection="0"/>
  </cellStyleXfs>
  <cellXfs count="303">
    <xf numFmtId="0" fontId="0" fillId="0" borderId="0" xfId="0"/>
    <xf numFmtId="0" fontId="10" fillId="0" borderId="0" xfId="0" applyFont="1"/>
    <xf numFmtId="165" fontId="10" fillId="0" borderId="0" xfId="0" applyNumberFormat="1" applyFont="1"/>
    <xf numFmtId="0" fontId="20" fillId="0" borderId="22" xfId="0" applyFont="1" applyBorder="1" applyProtection="1">
      <protection locked="0"/>
    </xf>
    <xf numFmtId="0" fontId="10" fillId="0" borderId="23" xfId="0" applyFont="1" applyBorder="1" applyProtection="1">
      <protection locked="0"/>
    </xf>
    <xf numFmtId="0" fontId="10" fillId="0" borderId="24" xfId="0" applyFont="1" applyBorder="1" applyProtection="1">
      <protection locked="0"/>
    </xf>
    <xf numFmtId="0" fontId="10" fillId="0" borderId="25" xfId="0" applyFont="1" applyBorder="1" applyProtection="1">
      <protection locked="0"/>
    </xf>
    <xf numFmtId="0" fontId="10" fillId="0" borderId="0" xfId="0" applyFont="1" applyBorder="1" applyProtection="1">
      <protection locked="0"/>
    </xf>
    <xf numFmtId="0" fontId="10" fillId="0" borderId="26" xfId="0" applyFont="1" applyBorder="1" applyProtection="1">
      <protection locked="0"/>
    </xf>
    <xf numFmtId="0" fontId="10" fillId="0" borderId="27" xfId="0" applyFont="1" applyBorder="1" applyProtection="1">
      <protection locked="0"/>
    </xf>
    <xf numFmtId="0" fontId="10" fillId="0" borderId="28" xfId="0" applyFont="1" applyBorder="1" applyProtection="1">
      <protection locked="0"/>
    </xf>
    <xf numFmtId="0" fontId="10" fillId="0" borderId="21" xfId="0" applyFont="1" applyBorder="1" applyProtection="1">
      <protection locked="0"/>
    </xf>
    <xf numFmtId="0" fontId="8" fillId="0" borderId="0" xfId="0" applyFont="1"/>
    <xf numFmtId="0" fontId="21" fillId="0" borderId="0" xfId="0" applyFont="1"/>
    <xf numFmtId="0" fontId="11" fillId="0" borderId="0" xfId="0" applyFont="1"/>
    <xf numFmtId="0" fontId="11" fillId="0" borderId="2" xfId="0" applyFont="1" applyBorder="1"/>
    <xf numFmtId="166" fontId="11" fillId="0" borderId="2" xfId="0" applyNumberFormat="1" applyFont="1" applyBorder="1" applyAlignment="1">
      <alignment horizontal="left" vertical="top" wrapText="1"/>
    </xf>
    <xf numFmtId="0" fontId="11" fillId="0" borderId="0" xfId="0" applyFont="1" applyBorder="1"/>
    <xf numFmtId="0" fontId="11" fillId="0" borderId="0" xfId="0" applyFont="1" applyBorder="1" applyAlignment="1">
      <alignment horizontal="left" vertical="top" wrapText="1"/>
    </xf>
    <xf numFmtId="0" fontId="0" fillId="0" borderId="0" xfId="0" applyAlignment="1">
      <alignment vertical="top"/>
    </xf>
    <xf numFmtId="0" fontId="21" fillId="0" borderId="0" xfId="0" applyFont="1" applyBorder="1"/>
    <xf numFmtId="166" fontId="11" fillId="0" borderId="2" xfId="0" applyNumberFormat="1" applyFont="1" applyFill="1" applyBorder="1" applyAlignment="1">
      <alignment horizontal="center"/>
    </xf>
    <xf numFmtId="0" fontId="11" fillId="0" borderId="3" xfId="0" applyFont="1" applyBorder="1"/>
    <xf numFmtId="0" fontId="10" fillId="0" borderId="0" xfId="0" applyFont="1" applyProtection="1">
      <protection hidden="1"/>
    </xf>
    <xf numFmtId="0" fontId="17" fillId="0" borderId="0" xfId="0" applyFont="1" applyProtection="1">
      <protection hidden="1"/>
    </xf>
    <xf numFmtId="0" fontId="0" fillId="0" borderId="0" xfId="0" applyProtection="1">
      <protection hidden="1"/>
    </xf>
    <xf numFmtId="0" fontId="0" fillId="0" borderId="0" xfId="0" applyAlignment="1" applyProtection="1">
      <alignment vertical="top"/>
      <protection hidden="1"/>
    </xf>
    <xf numFmtId="0" fontId="15" fillId="0" borderId="0" xfId="0" applyFont="1" applyBorder="1" applyAlignment="1" applyProtection="1">
      <alignment vertical="top"/>
      <protection hidden="1"/>
    </xf>
    <xf numFmtId="166" fontId="15" fillId="0" borderId="0" xfId="0" applyNumberFormat="1" applyFont="1" applyFill="1" applyBorder="1" applyAlignment="1" applyProtection="1">
      <alignment vertical="top" wrapText="1"/>
      <protection hidden="1"/>
    </xf>
    <xf numFmtId="0" fontId="18" fillId="0" borderId="0" xfId="0" applyFont="1" applyAlignment="1" applyProtection="1">
      <alignment vertical="top"/>
      <protection hidden="1"/>
    </xf>
    <xf numFmtId="0" fontId="15" fillId="0" borderId="0" xfId="0" applyFont="1" applyAlignment="1" applyProtection="1">
      <alignment vertical="top"/>
      <protection hidden="1"/>
    </xf>
    <xf numFmtId="166" fontId="15" fillId="0" borderId="0" xfId="0" applyNumberFormat="1" applyFont="1" applyFill="1" applyBorder="1" applyAlignment="1" applyProtection="1">
      <alignment vertical="top"/>
      <protection hidden="1"/>
    </xf>
    <xf numFmtId="166" fontId="7" fillId="0" borderId="0" xfId="0" applyNumberFormat="1" applyFont="1" applyFill="1" applyBorder="1" applyAlignment="1" applyProtection="1">
      <alignment vertical="top"/>
      <protection hidden="1"/>
    </xf>
    <xf numFmtId="165" fontId="10" fillId="0" borderId="0" xfId="0" applyNumberFormat="1" applyFont="1" applyProtection="1">
      <protection hidden="1"/>
    </xf>
    <xf numFmtId="0" fontId="16" fillId="2" borderId="6" xfId="0" applyFont="1" applyFill="1" applyBorder="1" applyAlignment="1" applyProtection="1">
      <alignment horizontal="center"/>
      <protection hidden="1"/>
    </xf>
    <xf numFmtId="0" fontId="10" fillId="0" borderId="13" xfId="0" quotePrefix="1" applyFont="1" applyFill="1" applyBorder="1" applyAlignment="1" applyProtection="1">
      <alignment horizontal="center"/>
      <protection hidden="1"/>
    </xf>
    <xf numFmtId="0" fontId="17" fillId="0" borderId="7" xfId="0" applyFont="1" applyBorder="1" applyAlignment="1" applyProtection="1">
      <protection hidden="1"/>
    </xf>
    <xf numFmtId="166" fontId="10" fillId="0" borderId="8" xfId="2" applyNumberFormat="1" applyFont="1" applyBorder="1" applyProtection="1">
      <protection hidden="1"/>
    </xf>
    <xf numFmtId="166" fontId="10" fillId="0" borderId="8" xfId="0" applyNumberFormat="1" applyFont="1" applyBorder="1" applyProtection="1">
      <protection hidden="1"/>
    </xf>
    <xf numFmtId="166" fontId="10" fillId="0" borderId="54" xfId="0" applyNumberFormat="1" applyFont="1" applyBorder="1" applyProtection="1">
      <protection hidden="1"/>
    </xf>
    <xf numFmtId="166" fontId="10" fillId="2" borderId="58" xfId="0" applyNumberFormat="1" applyFont="1" applyFill="1" applyBorder="1" applyProtection="1">
      <protection hidden="1"/>
    </xf>
    <xf numFmtId="166" fontId="10" fillId="0" borderId="56" xfId="0" applyNumberFormat="1" applyFont="1" applyBorder="1" applyProtection="1">
      <protection hidden="1"/>
    </xf>
    <xf numFmtId="0" fontId="17" fillId="0" borderId="5" xfId="0" applyFont="1" applyFill="1" applyBorder="1" applyAlignment="1" applyProtection="1">
      <protection hidden="1"/>
    </xf>
    <xf numFmtId="0" fontId="17" fillId="0" borderId="5" xfId="0" applyFont="1" applyBorder="1" applyAlignment="1" applyProtection="1">
      <protection hidden="1"/>
    </xf>
    <xf numFmtId="0" fontId="17" fillId="0" borderId="18" xfId="0" applyFont="1" applyFill="1" applyBorder="1" applyAlignment="1" applyProtection="1">
      <protection hidden="1"/>
    </xf>
    <xf numFmtId="0" fontId="17" fillId="2" borderId="6" xfId="0" applyFont="1" applyFill="1" applyBorder="1" applyProtection="1">
      <protection hidden="1"/>
    </xf>
    <xf numFmtId="166" fontId="17" fillId="2" borderId="10" xfId="0" applyNumberFormat="1" applyFont="1" applyFill="1" applyBorder="1" applyProtection="1">
      <protection hidden="1"/>
    </xf>
    <xf numFmtId="166" fontId="17" fillId="2" borderId="16" xfId="0" applyNumberFormat="1" applyFont="1" applyFill="1" applyBorder="1" applyProtection="1">
      <protection hidden="1"/>
    </xf>
    <xf numFmtId="166" fontId="17" fillId="2" borderId="6" xfId="0" applyNumberFormat="1" applyFont="1" applyFill="1" applyBorder="1" applyProtection="1">
      <protection hidden="1"/>
    </xf>
    <xf numFmtId="166" fontId="17" fillId="2" borderId="38" xfId="0" applyNumberFormat="1" applyFont="1" applyFill="1" applyBorder="1" applyProtection="1">
      <protection hidden="1"/>
    </xf>
    <xf numFmtId="166" fontId="17" fillId="2" borderId="39" xfId="0" applyNumberFormat="1" applyFont="1" applyFill="1" applyBorder="1" applyProtection="1">
      <protection hidden="1"/>
    </xf>
    <xf numFmtId="166" fontId="17" fillId="2" borderId="36" xfId="0" applyNumberFormat="1" applyFont="1" applyFill="1" applyBorder="1" applyProtection="1">
      <protection hidden="1"/>
    </xf>
    <xf numFmtId="0" fontId="12" fillId="0" borderId="0" xfId="1" applyFont="1" applyProtection="1">
      <protection hidden="1"/>
    </xf>
    <xf numFmtId="0" fontId="13" fillId="0" borderId="0" xfId="1" applyFont="1" applyProtection="1">
      <protection hidden="1"/>
    </xf>
    <xf numFmtId="0" fontId="12" fillId="0" borderId="0" xfId="1" applyFont="1" applyAlignment="1" applyProtection="1">
      <alignment horizontal="center" vertical="center"/>
      <protection hidden="1"/>
    </xf>
    <xf numFmtId="0" fontId="9" fillId="0" borderId="53" xfId="0" quotePrefix="1" applyFont="1" applyBorder="1" applyAlignment="1" applyProtection="1">
      <alignment horizontal="center"/>
      <protection hidden="1"/>
    </xf>
    <xf numFmtId="166" fontId="10" fillId="0" borderId="8" xfId="0" applyNumberFormat="1" applyFont="1" applyFill="1" applyBorder="1" applyProtection="1">
      <protection hidden="1"/>
    </xf>
    <xf numFmtId="166" fontId="10" fillId="0" borderId="2" xfId="0" applyNumberFormat="1" applyFont="1" applyFill="1" applyBorder="1" applyProtection="1">
      <protection locked="0" hidden="1"/>
    </xf>
    <xf numFmtId="0" fontId="10" fillId="0" borderId="2" xfId="0" applyNumberFormat="1" applyFont="1" applyFill="1" applyBorder="1" applyProtection="1">
      <protection locked="0" hidden="1"/>
    </xf>
    <xf numFmtId="0" fontId="10" fillId="0" borderId="30" xfId="0" applyNumberFormat="1" applyFont="1" applyFill="1" applyBorder="1" applyProtection="1">
      <protection locked="0" hidden="1"/>
    </xf>
    <xf numFmtId="0" fontId="10" fillId="0" borderId="33" xfId="0" applyNumberFormat="1" applyFont="1" applyFill="1" applyBorder="1" applyProtection="1">
      <protection locked="0" hidden="1"/>
    </xf>
    <xf numFmtId="0" fontId="10" fillId="0" borderId="19" xfId="0" applyNumberFormat="1" applyFont="1" applyFill="1" applyBorder="1" applyProtection="1">
      <protection locked="0" hidden="1"/>
    </xf>
    <xf numFmtId="0" fontId="17" fillId="2" borderId="38" xfId="0" applyFont="1" applyFill="1" applyBorder="1" applyProtection="1">
      <protection hidden="1"/>
    </xf>
    <xf numFmtId="0" fontId="10" fillId="2" borderId="36" xfId="0" applyFont="1" applyFill="1" applyBorder="1" applyProtection="1">
      <protection hidden="1"/>
    </xf>
    <xf numFmtId="166" fontId="10" fillId="2" borderId="10" xfId="0" applyNumberFormat="1" applyFont="1" applyFill="1" applyBorder="1" applyProtection="1">
      <protection hidden="1"/>
    </xf>
    <xf numFmtId="166" fontId="10" fillId="2" borderId="39" xfId="0" applyNumberFormat="1" applyFont="1" applyFill="1" applyBorder="1" applyProtection="1">
      <protection hidden="1"/>
    </xf>
    <xf numFmtId="166" fontId="10" fillId="2" borderId="36" xfId="0" applyNumberFormat="1" applyFont="1" applyFill="1" applyBorder="1" applyProtection="1">
      <protection hidden="1"/>
    </xf>
    <xf numFmtId="166" fontId="10" fillId="2" borderId="6" xfId="0" applyNumberFormat="1" applyFont="1" applyFill="1" applyBorder="1" applyProtection="1">
      <protection hidden="1"/>
    </xf>
    <xf numFmtId="166" fontId="10" fillId="2" borderId="59" xfId="0" applyNumberFormat="1" applyFont="1" applyFill="1" applyBorder="1" applyProtection="1">
      <protection hidden="1"/>
    </xf>
    <xf numFmtId="166" fontId="10" fillId="2" borderId="15" xfId="0" applyNumberFormat="1" applyFont="1" applyFill="1" applyBorder="1" applyProtection="1">
      <protection hidden="1"/>
    </xf>
    <xf numFmtId="166" fontId="10" fillId="2" borderId="38" xfId="0" applyNumberFormat="1" applyFont="1" applyFill="1" applyBorder="1" applyProtection="1">
      <protection hidden="1"/>
    </xf>
    <xf numFmtId="0" fontId="19" fillId="0" borderId="35" xfId="0" applyFont="1" applyFill="1" applyBorder="1" applyAlignment="1" applyProtection="1">
      <alignment horizontal="left"/>
      <protection hidden="1"/>
    </xf>
    <xf numFmtId="14" fontId="19" fillId="0" borderId="34" xfId="0" applyNumberFormat="1" applyFont="1" applyFill="1" applyBorder="1" applyAlignment="1" applyProtection="1">
      <alignment horizontal="left"/>
      <protection hidden="1"/>
    </xf>
    <xf numFmtId="166" fontId="10" fillId="0" borderId="30" xfId="0" applyNumberFormat="1" applyFont="1" applyFill="1" applyBorder="1" applyProtection="1">
      <protection locked="0" hidden="1"/>
    </xf>
    <xf numFmtId="166" fontId="10" fillId="0" borderId="33" xfId="0" applyNumberFormat="1" applyFont="1" applyFill="1" applyBorder="1" applyProtection="1">
      <protection locked="0" hidden="1"/>
    </xf>
    <xf numFmtId="166" fontId="10" fillId="0" borderId="4" xfId="0" applyNumberFormat="1" applyFont="1" applyFill="1" applyBorder="1" applyProtection="1">
      <protection locked="0" hidden="1"/>
    </xf>
    <xf numFmtId="166" fontId="10" fillId="0" borderId="19" xfId="0" applyNumberFormat="1" applyFont="1" applyFill="1" applyBorder="1" applyProtection="1">
      <protection locked="0" hidden="1"/>
    </xf>
    <xf numFmtId="0" fontId="10" fillId="0" borderId="55" xfId="0" applyNumberFormat="1" applyFont="1" applyFill="1" applyBorder="1" applyProtection="1">
      <protection locked="0" hidden="1"/>
    </xf>
    <xf numFmtId="0" fontId="10" fillId="0" borderId="52" xfId="0" applyNumberFormat="1" applyFont="1" applyFill="1" applyBorder="1" applyProtection="1">
      <protection locked="0" hidden="1"/>
    </xf>
    <xf numFmtId="0" fontId="10" fillId="0" borderId="56" xfId="0" applyNumberFormat="1" applyFont="1" applyFill="1" applyBorder="1" applyProtection="1">
      <protection locked="0" hidden="1"/>
    </xf>
    <xf numFmtId="166" fontId="10" fillId="0" borderId="3" xfId="0" applyNumberFormat="1" applyFont="1" applyFill="1" applyBorder="1" applyProtection="1">
      <protection locked="0" hidden="1"/>
    </xf>
    <xf numFmtId="0" fontId="10" fillId="0" borderId="3" xfId="0" applyNumberFormat="1" applyFont="1" applyFill="1" applyBorder="1" applyProtection="1">
      <protection locked="0" hidden="1"/>
    </xf>
    <xf numFmtId="0" fontId="10" fillId="0" borderId="29" xfId="0" applyNumberFormat="1" applyFont="1" applyFill="1" applyBorder="1" applyProtection="1">
      <protection locked="0" hidden="1"/>
    </xf>
    <xf numFmtId="0" fontId="10" fillId="0" borderId="37" xfId="0" applyNumberFormat="1" applyFont="1" applyFill="1" applyBorder="1" applyProtection="1">
      <protection locked="0" hidden="1"/>
    </xf>
    <xf numFmtId="0" fontId="10" fillId="0" borderId="53" xfId="0" applyNumberFormat="1" applyFont="1" applyFill="1" applyBorder="1" applyProtection="1">
      <protection locked="0" hidden="1"/>
    </xf>
    <xf numFmtId="0" fontId="10" fillId="0" borderId="40" xfId="0" applyNumberFormat="1" applyFont="1" applyFill="1" applyBorder="1" applyProtection="1">
      <protection locked="0" hidden="1"/>
    </xf>
    <xf numFmtId="166" fontId="10" fillId="0" borderId="8" xfId="0" applyNumberFormat="1" applyFont="1" applyFill="1" applyBorder="1" applyProtection="1">
      <protection locked="0" hidden="1"/>
    </xf>
    <xf numFmtId="0" fontId="11" fillId="0" borderId="3" xfId="0" applyFont="1" applyBorder="1" applyAlignment="1">
      <alignment horizontal="left" vertical="top" wrapText="1"/>
    </xf>
    <xf numFmtId="0" fontId="22" fillId="0" borderId="38" xfId="0" applyFont="1" applyFill="1" applyBorder="1" applyAlignment="1"/>
    <xf numFmtId="0" fontId="11" fillId="0" borderId="39" xfId="0" applyFont="1" applyBorder="1"/>
    <xf numFmtId="0" fontId="0" fillId="0" borderId="39" xfId="0" applyBorder="1"/>
    <xf numFmtId="0" fontId="0" fillId="0" borderId="36" xfId="0" applyBorder="1"/>
    <xf numFmtId="16" fontId="11" fillId="0" borderId="3" xfId="0" quotePrefix="1" applyNumberFormat="1" applyFont="1" applyBorder="1"/>
    <xf numFmtId="0" fontId="11" fillId="0" borderId="3" xfId="0" quotePrefix="1" applyFont="1" applyBorder="1"/>
    <xf numFmtId="0" fontId="22" fillId="0" borderId="39" xfId="0" applyFont="1" applyFill="1" applyBorder="1" applyAlignment="1"/>
    <xf numFmtId="0" fontId="11" fillId="0" borderId="36" xfId="0" applyFont="1" applyBorder="1"/>
    <xf numFmtId="0" fontId="12" fillId="0" borderId="3" xfId="0" applyFont="1" applyFill="1" applyBorder="1" applyAlignment="1"/>
    <xf numFmtId="0" fontId="22" fillId="0" borderId="15" xfId="0" applyFont="1" applyFill="1" applyBorder="1" applyAlignment="1"/>
    <xf numFmtId="0" fontId="22" fillId="0" borderId="16" xfId="0" applyFont="1" applyFill="1" applyBorder="1" applyAlignment="1"/>
    <xf numFmtId="0" fontId="22" fillId="0" borderId="17" xfId="0" applyFont="1" applyFill="1" applyBorder="1" applyAlignment="1"/>
    <xf numFmtId="0" fontId="11" fillId="0" borderId="16" xfId="0" applyFont="1" applyBorder="1"/>
    <xf numFmtId="0" fontId="11" fillId="0" borderId="17" xfId="0" applyFont="1" applyBorder="1"/>
    <xf numFmtId="0" fontId="11" fillId="0" borderId="3" xfId="0" applyFont="1" applyFill="1" applyBorder="1" applyAlignment="1">
      <alignment horizontal="center"/>
    </xf>
    <xf numFmtId="0" fontId="23" fillId="0" borderId="62" xfId="0" applyFont="1" applyFill="1" applyBorder="1" applyAlignment="1">
      <alignment vertical="top"/>
    </xf>
    <xf numFmtId="0" fontId="23" fillId="0" borderId="63" xfId="0" applyFont="1" applyFill="1" applyBorder="1" applyAlignment="1">
      <alignment vertical="top" wrapText="1"/>
    </xf>
    <xf numFmtId="0" fontId="22" fillId="0" borderId="38" xfId="0" applyFont="1" applyFill="1" applyBorder="1" applyAlignment="1">
      <alignment vertical="top"/>
    </xf>
    <xf numFmtId="0" fontId="0" fillId="0" borderId="39" xfId="0" applyBorder="1" applyAlignment="1">
      <alignment vertical="top"/>
    </xf>
    <xf numFmtId="0" fontId="0" fillId="0" borderId="36" xfId="0" applyBorder="1" applyAlignment="1">
      <alignment vertical="top"/>
    </xf>
    <xf numFmtId="0" fontId="0" fillId="0" borderId="16" xfId="0" applyBorder="1"/>
    <xf numFmtId="0" fontId="0" fillId="0" borderId="17" xfId="0" applyBorder="1"/>
    <xf numFmtId="0" fontId="24" fillId="0" borderId="0" xfId="0" applyFont="1" applyProtection="1">
      <protection hidden="1"/>
    </xf>
    <xf numFmtId="0" fontId="17" fillId="2" borderId="43" xfId="0" applyFont="1" applyFill="1" applyBorder="1" applyAlignment="1">
      <alignment horizontal="center"/>
    </xf>
    <xf numFmtId="165" fontId="6" fillId="0" borderId="0" xfId="0" applyNumberFormat="1" applyFont="1"/>
    <xf numFmtId="0" fontId="18" fillId="0" borderId="0" xfId="0" applyFont="1" applyAlignment="1" applyProtection="1">
      <alignment horizontal="left" vertical="top" wrapText="1"/>
      <protection hidden="1"/>
    </xf>
    <xf numFmtId="166" fontId="5" fillId="0" borderId="0" xfId="0" applyNumberFormat="1" applyFont="1" applyFill="1" applyBorder="1" applyAlignment="1" applyProtection="1">
      <alignment vertical="top"/>
      <protection hidden="1"/>
    </xf>
    <xf numFmtId="0" fontId="5" fillId="0" borderId="0" xfId="0" applyFont="1" applyAlignment="1" applyProtection="1">
      <alignment vertical="top"/>
      <protection hidden="1"/>
    </xf>
    <xf numFmtId="0" fontId="5" fillId="0" borderId="0" xfId="0" applyFont="1" applyProtection="1">
      <protection hidden="1"/>
    </xf>
    <xf numFmtId="0" fontId="5" fillId="0" borderId="0" xfId="0" applyFont="1" applyBorder="1" applyAlignment="1" applyProtection="1">
      <alignment vertical="top"/>
      <protection hidden="1"/>
    </xf>
    <xf numFmtId="0" fontId="10" fillId="0" borderId="64" xfId="0" applyFont="1" applyBorder="1" applyProtection="1">
      <protection locked="0"/>
    </xf>
    <xf numFmtId="0" fontId="10" fillId="0" borderId="65" xfId="0" applyFont="1" applyBorder="1" applyProtection="1">
      <protection locked="0"/>
    </xf>
    <xf numFmtId="0" fontId="10" fillId="0" borderId="66" xfId="0" applyFont="1" applyBorder="1" applyProtection="1">
      <protection locked="0"/>
    </xf>
    <xf numFmtId="0" fontId="17" fillId="0" borderId="0" xfId="0" applyFont="1" applyFill="1" applyBorder="1" applyAlignment="1" applyProtection="1">
      <protection hidden="1"/>
    </xf>
    <xf numFmtId="165" fontId="4" fillId="0" borderId="0" xfId="0" applyNumberFormat="1" applyFont="1"/>
    <xf numFmtId="0" fontId="4" fillId="0" borderId="0" xfId="0" applyFont="1" applyProtection="1">
      <protection locked="0"/>
    </xf>
    <xf numFmtId="166" fontId="17" fillId="2" borderId="17" xfId="0" applyNumberFormat="1" applyFont="1" applyFill="1" applyBorder="1" applyProtection="1">
      <protection hidden="1"/>
    </xf>
    <xf numFmtId="166" fontId="3" fillId="0" borderId="0" xfId="0" applyNumberFormat="1" applyFont="1" applyFill="1" applyBorder="1" applyAlignment="1" applyProtection="1">
      <alignment vertical="top"/>
      <protection hidden="1"/>
    </xf>
    <xf numFmtId="0" fontId="3" fillId="0" borderId="0" xfId="0" applyFont="1" applyAlignment="1" applyProtection="1">
      <alignment vertical="top"/>
      <protection hidden="1"/>
    </xf>
    <xf numFmtId="0" fontId="3" fillId="0" borderId="0" xfId="0" applyFont="1" applyBorder="1" applyAlignment="1" applyProtection="1">
      <alignment vertical="top"/>
      <protection hidden="1"/>
    </xf>
    <xf numFmtId="0" fontId="17" fillId="0" borderId="0" xfId="0" applyFont="1" applyAlignment="1" applyProtection="1">
      <alignment horizontal="left" vertical="top" wrapText="1"/>
      <protection hidden="1"/>
    </xf>
    <xf numFmtId="166" fontId="3" fillId="0" borderId="0" xfId="0" applyNumberFormat="1" applyFont="1" applyFill="1" applyBorder="1" applyAlignment="1" applyProtection="1">
      <alignment vertical="top" wrapText="1"/>
      <protection hidden="1"/>
    </xf>
    <xf numFmtId="0" fontId="3" fillId="0" borderId="0" xfId="0" applyFont="1" applyProtection="1">
      <protection hidden="1"/>
    </xf>
    <xf numFmtId="0" fontId="17" fillId="0" borderId="0" xfId="0" applyFont="1" applyAlignment="1" applyProtection="1">
      <alignment vertical="top"/>
      <protection hidden="1"/>
    </xf>
    <xf numFmtId="0" fontId="3" fillId="0" borderId="2" xfId="0" applyFont="1" applyFill="1" applyBorder="1" applyAlignment="1" applyProtection="1">
      <protection hidden="1"/>
    </xf>
    <xf numFmtId="0" fontId="3" fillId="4" borderId="2" xfId="0" applyFont="1" applyFill="1" applyBorder="1" applyProtection="1">
      <protection hidden="1"/>
    </xf>
    <xf numFmtId="0" fontId="17" fillId="0" borderId="0" xfId="0" applyFont="1" applyBorder="1" applyAlignment="1" applyProtection="1">
      <protection hidden="1"/>
    </xf>
    <xf numFmtId="0" fontId="17" fillId="0" borderId="0" xfId="0" applyFont="1" applyAlignment="1" applyProtection="1">
      <protection hidden="1"/>
    </xf>
    <xf numFmtId="0" fontId="10" fillId="0" borderId="45" xfId="0" quotePrefix="1" applyFont="1" applyFill="1" applyBorder="1" applyAlignment="1" applyProtection="1">
      <alignment horizontal="center"/>
      <protection hidden="1"/>
    </xf>
    <xf numFmtId="166" fontId="10" fillId="0" borderId="35" xfId="0" applyNumberFormat="1" applyFont="1" applyBorder="1" applyProtection="1">
      <protection hidden="1"/>
    </xf>
    <xf numFmtId="166" fontId="10" fillId="0" borderId="64" xfId="0" applyNumberFormat="1" applyFont="1" applyBorder="1" applyProtection="1">
      <protection hidden="1"/>
    </xf>
    <xf numFmtId="0" fontId="9" fillId="0" borderId="9" xfId="0" quotePrefix="1" applyFont="1" applyBorder="1" applyAlignment="1" applyProtection="1">
      <alignment horizontal="center"/>
      <protection hidden="1"/>
    </xf>
    <xf numFmtId="0" fontId="9" fillId="0" borderId="37" xfId="0" quotePrefix="1" applyFont="1" applyBorder="1" applyAlignment="1" applyProtection="1">
      <alignment horizontal="center"/>
      <protection hidden="1"/>
    </xf>
    <xf numFmtId="166" fontId="10" fillId="0" borderId="29" xfId="0" applyNumberFormat="1" applyFont="1" applyFill="1" applyBorder="1" applyProtection="1">
      <protection locked="0" hidden="1"/>
    </xf>
    <xf numFmtId="166" fontId="10" fillId="0" borderId="35" xfId="0" applyNumberFormat="1" applyFont="1" applyFill="1" applyBorder="1" applyProtection="1">
      <protection locked="0" hidden="1"/>
    </xf>
    <xf numFmtId="166" fontId="10" fillId="0" borderId="34" xfId="0" applyNumberFormat="1" applyFont="1" applyFill="1" applyBorder="1" applyProtection="1">
      <protection locked="0" hidden="1"/>
    </xf>
    <xf numFmtId="0" fontId="3" fillId="0" borderId="2" xfId="0" applyFont="1" applyFill="1" applyBorder="1" applyProtection="1">
      <protection hidden="1"/>
    </xf>
    <xf numFmtId="0" fontId="3" fillId="0" borderId="2" xfId="0" applyFont="1" applyBorder="1" applyProtection="1">
      <protection hidden="1"/>
    </xf>
    <xf numFmtId="16" fontId="3" fillId="0" borderId="2" xfId="0" quotePrefix="1" applyNumberFormat="1" applyFont="1" applyBorder="1" applyProtection="1">
      <protection hidden="1"/>
    </xf>
    <xf numFmtId="17" fontId="3" fillId="0" borderId="2" xfId="0" quotePrefix="1" applyNumberFormat="1" applyFont="1" applyBorder="1" applyProtection="1">
      <protection hidden="1"/>
    </xf>
    <xf numFmtId="0" fontId="3" fillId="0" borderId="2" xfId="0" quotePrefix="1" applyFont="1" applyBorder="1" applyProtection="1">
      <protection hidden="1"/>
    </xf>
    <xf numFmtId="9" fontId="3" fillId="0" borderId="2" xfId="3" applyFont="1" applyBorder="1" applyProtection="1">
      <protection hidden="1"/>
    </xf>
    <xf numFmtId="9" fontId="3" fillId="4" borderId="2" xfId="3" applyFont="1" applyFill="1" applyBorder="1" applyProtection="1">
      <protection hidden="1"/>
    </xf>
    <xf numFmtId="0" fontId="11" fillId="0" borderId="0" xfId="0" applyFont="1" applyFill="1" applyBorder="1"/>
    <xf numFmtId="0" fontId="26" fillId="0" borderId="0" xfId="0" applyFont="1" applyAlignment="1" applyProtection="1">
      <alignment horizontal="left"/>
      <protection hidden="1"/>
    </xf>
    <xf numFmtId="0" fontId="26" fillId="0" borderId="0" xfId="0" applyFont="1" applyAlignment="1" applyProtection="1">
      <protection hidden="1"/>
    </xf>
    <xf numFmtId="0" fontId="26" fillId="0" borderId="0" xfId="0" applyFont="1" applyAlignment="1">
      <alignment horizontal="left"/>
    </xf>
    <xf numFmtId="166" fontId="10" fillId="0" borderId="7" xfId="0" applyNumberFormat="1" applyFont="1" applyFill="1" applyBorder="1" applyProtection="1">
      <protection hidden="1"/>
    </xf>
    <xf numFmtId="166" fontId="10" fillId="0" borderId="32" xfId="0" applyNumberFormat="1" applyFont="1" applyFill="1" applyBorder="1" applyProtection="1">
      <protection hidden="1"/>
    </xf>
    <xf numFmtId="0" fontId="10" fillId="0" borderId="57" xfId="0" applyNumberFormat="1" applyFont="1" applyFill="1" applyBorder="1" applyProtection="1">
      <protection locked="0" hidden="1"/>
    </xf>
    <xf numFmtId="0" fontId="10" fillId="0" borderId="1" xfId="0" applyNumberFormat="1" applyFont="1" applyFill="1" applyBorder="1" applyProtection="1">
      <protection locked="0" hidden="1"/>
    </xf>
    <xf numFmtId="0" fontId="10" fillId="0" borderId="20" xfId="0" applyNumberFormat="1" applyFont="1" applyFill="1" applyBorder="1" applyProtection="1">
      <protection locked="0" hidden="1"/>
    </xf>
    <xf numFmtId="166" fontId="10" fillId="0" borderId="37" xfId="0" applyNumberFormat="1" applyFont="1" applyFill="1" applyBorder="1" applyProtection="1">
      <protection locked="0" hidden="1"/>
    </xf>
    <xf numFmtId="166" fontId="10" fillId="0" borderId="53" xfId="0" applyNumberFormat="1" applyFont="1" applyFill="1" applyBorder="1" applyProtection="1">
      <protection locked="0" hidden="1"/>
    </xf>
    <xf numFmtId="166" fontId="10" fillId="0" borderId="40" xfId="0" applyNumberFormat="1" applyFont="1" applyFill="1" applyBorder="1" applyProtection="1">
      <protection locked="0" hidden="1"/>
    </xf>
    <xf numFmtId="0" fontId="26" fillId="0" borderId="0" xfId="0" applyFont="1" applyProtection="1">
      <protection locked="0"/>
    </xf>
    <xf numFmtId="0" fontId="26" fillId="0" borderId="0" xfId="0" applyFont="1" applyAlignment="1" applyProtection="1">
      <alignment horizontal="left"/>
      <protection locked="0"/>
    </xf>
    <xf numFmtId="0" fontId="10" fillId="0" borderId="0" xfId="0" applyFont="1" applyAlignment="1">
      <alignment horizontal="right" vertical="top"/>
    </xf>
    <xf numFmtId="166" fontId="10" fillId="0" borderId="54" xfId="2" applyNumberFormat="1" applyFont="1" applyBorder="1" applyProtection="1">
      <protection hidden="1"/>
    </xf>
    <xf numFmtId="166" fontId="10" fillId="2" borderId="7" xfId="2" applyNumberFormat="1" applyFont="1" applyFill="1" applyBorder="1" applyProtection="1">
      <protection hidden="1"/>
    </xf>
    <xf numFmtId="166" fontId="10" fillId="0" borderId="35" xfId="2" applyNumberFormat="1" applyFont="1" applyBorder="1" applyProtection="1">
      <protection hidden="1"/>
    </xf>
    <xf numFmtId="166" fontId="10" fillId="0" borderId="64" xfId="2" applyNumberFormat="1" applyFont="1" applyBorder="1" applyProtection="1">
      <protection hidden="1"/>
    </xf>
    <xf numFmtId="0" fontId="10" fillId="0" borderId="37" xfId="0" quotePrefix="1" applyFont="1" applyFill="1" applyBorder="1" applyAlignment="1" applyProtection="1">
      <alignment horizontal="center"/>
      <protection hidden="1"/>
    </xf>
    <xf numFmtId="166" fontId="10" fillId="2" borderId="68" xfId="0" applyNumberFormat="1" applyFont="1" applyFill="1" applyBorder="1" applyProtection="1">
      <protection hidden="1"/>
    </xf>
    <xf numFmtId="166" fontId="10" fillId="2" borderId="64" xfId="2" applyNumberFormat="1" applyFont="1" applyFill="1" applyBorder="1" applyProtection="1">
      <protection hidden="1"/>
    </xf>
    <xf numFmtId="166" fontId="10" fillId="2" borderId="16" xfId="0" applyNumberFormat="1" applyFont="1" applyFill="1" applyBorder="1" applyProtection="1">
      <protection hidden="1"/>
    </xf>
    <xf numFmtId="166" fontId="10" fillId="2" borderId="17" xfId="0" applyNumberFormat="1" applyFont="1" applyFill="1" applyBorder="1" applyProtection="1">
      <protection hidden="1"/>
    </xf>
    <xf numFmtId="166" fontId="5" fillId="0" borderId="0" xfId="0" applyNumberFormat="1" applyFont="1" applyFill="1" applyBorder="1" applyAlignment="1" applyProtection="1">
      <alignment horizontal="left" vertical="center"/>
      <protection hidden="1"/>
    </xf>
    <xf numFmtId="0" fontId="2" fillId="0" borderId="2" xfId="0" applyFont="1" applyFill="1" applyBorder="1" applyAlignment="1" applyProtection="1">
      <protection hidden="1"/>
    </xf>
    <xf numFmtId="0" fontId="1" fillId="0" borderId="47" xfId="0" quotePrefix="1" applyFont="1" applyFill="1" applyBorder="1" applyAlignment="1" applyProtection="1">
      <alignment horizontal="center"/>
      <protection hidden="1"/>
    </xf>
    <xf numFmtId="0" fontId="1" fillId="0" borderId="0" xfId="0" applyFont="1" applyAlignment="1">
      <alignment wrapText="1"/>
    </xf>
    <xf numFmtId="0" fontId="1" fillId="0" borderId="0" xfId="0" applyFont="1"/>
    <xf numFmtId="0" fontId="16" fillId="0" borderId="0" xfId="0" applyFont="1" applyAlignment="1">
      <alignment vertical="top"/>
    </xf>
    <xf numFmtId="0" fontId="19" fillId="0" borderId="0" xfId="0" applyFont="1" applyAlignment="1">
      <alignment horizontal="left" vertical="top" wrapText="1"/>
    </xf>
    <xf numFmtId="0" fontId="19" fillId="0" borderId="0" xfId="0" applyFont="1" applyAlignment="1" applyProtection="1">
      <alignment horizontal="left" vertical="top" wrapText="1"/>
      <protection locked="0"/>
    </xf>
    <xf numFmtId="0" fontId="3" fillId="0" borderId="2" xfId="0" applyFont="1" applyFill="1" applyBorder="1" applyAlignment="1" applyProtection="1">
      <alignment wrapText="1"/>
      <protection hidden="1"/>
    </xf>
    <xf numFmtId="0" fontId="3" fillId="0" borderId="2" xfId="3" applyNumberFormat="1" applyFont="1" applyBorder="1" applyAlignment="1" applyProtection="1">
      <alignment wrapText="1"/>
      <protection hidden="1"/>
    </xf>
    <xf numFmtId="0" fontId="0" fillId="0" borderId="0" xfId="0" applyAlignment="1">
      <alignment wrapText="1"/>
    </xf>
    <xf numFmtId="0" fontId="3" fillId="0" borderId="0" xfId="0" applyFont="1" applyAlignment="1" applyProtection="1">
      <alignment wrapText="1"/>
      <protection hidden="1"/>
    </xf>
    <xf numFmtId="0" fontId="19" fillId="0" borderId="0" xfId="0" applyFont="1" applyAlignment="1">
      <alignment vertical="top"/>
    </xf>
    <xf numFmtId="0" fontId="25" fillId="0" borderId="0" xfId="4" applyFont="1" applyAlignment="1" applyProtection="1">
      <alignment vertical="top"/>
      <protection locked="0"/>
    </xf>
    <xf numFmtId="0" fontId="1" fillId="0" borderId="0" xfId="0" applyFont="1" applyAlignment="1" applyProtection="1">
      <alignment vertical="top" wrapText="1"/>
      <protection hidden="1"/>
    </xf>
    <xf numFmtId="0" fontId="19" fillId="0" borderId="0" xfId="0" applyFont="1" applyAlignment="1">
      <alignment horizontal="left" vertical="top"/>
    </xf>
    <xf numFmtId="0" fontId="19" fillId="0" borderId="0" xfId="0" applyFont="1"/>
    <xf numFmtId="0" fontId="16" fillId="0" borderId="0" xfId="0" applyFont="1" applyAlignment="1">
      <alignment horizontal="left" vertical="top"/>
    </xf>
    <xf numFmtId="16" fontId="16" fillId="0" borderId="0" xfId="0" quotePrefix="1" applyNumberFormat="1" applyFont="1" applyAlignment="1">
      <alignment horizontal="left" vertical="top"/>
    </xf>
    <xf numFmtId="17" fontId="16" fillId="0" borderId="0" xfId="0" quotePrefix="1" applyNumberFormat="1" applyFont="1" applyAlignment="1">
      <alignment horizontal="left" vertical="top"/>
    </xf>
    <xf numFmtId="0" fontId="16" fillId="0" borderId="0" xfId="0" quotePrefix="1" applyFont="1" applyAlignment="1">
      <alignment horizontal="left" vertical="top"/>
    </xf>
    <xf numFmtId="0" fontId="16" fillId="0" borderId="0" xfId="0" applyFont="1" applyAlignment="1">
      <alignment horizontal="left" vertical="top" wrapText="1"/>
    </xf>
    <xf numFmtId="0" fontId="25" fillId="0" borderId="0" xfId="4" applyFont="1" applyAlignment="1" applyProtection="1">
      <alignment vertical="center"/>
      <protection locked="0"/>
    </xf>
    <xf numFmtId="0" fontId="17" fillId="0" borderId="0" xfId="0" applyFont="1" applyAlignment="1" applyProtection="1">
      <alignment horizontal="left"/>
      <protection hidden="1"/>
    </xf>
    <xf numFmtId="0" fontId="1" fillId="0" borderId="0" xfId="0" applyFont="1" applyProtection="1">
      <protection hidden="1"/>
    </xf>
    <xf numFmtId="0" fontId="17" fillId="0" borderId="0" xfId="0" applyFont="1" applyFill="1" applyProtection="1">
      <protection hidden="1"/>
    </xf>
    <xf numFmtId="0" fontId="1" fillId="0" borderId="0" xfId="0" applyFont="1" applyFill="1" applyProtection="1">
      <protection hidden="1"/>
    </xf>
    <xf numFmtId="0" fontId="0" fillId="0" borderId="0" xfId="0" applyFont="1"/>
    <xf numFmtId="0" fontId="17" fillId="0" borderId="0" xfId="0" applyFont="1" applyFill="1" applyAlignment="1" applyProtection="1">
      <alignment horizontal="left"/>
      <protection hidden="1"/>
    </xf>
    <xf numFmtId="17" fontId="1" fillId="0" borderId="0" xfId="0" applyNumberFormat="1" applyFont="1" applyProtection="1">
      <protection hidden="1"/>
    </xf>
    <xf numFmtId="0" fontId="1" fillId="0" borderId="0" xfId="0" applyFont="1" applyFill="1" applyBorder="1" applyProtection="1">
      <protection hidden="1"/>
    </xf>
    <xf numFmtId="0" fontId="1" fillId="0" borderId="0" xfId="0" applyFont="1" applyBorder="1" applyAlignment="1" applyProtection="1">
      <alignment vertical="top" wrapText="1"/>
      <protection hidden="1"/>
    </xf>
    <xf numFmtId="0" fontId="1" fillId="0" borderId="0" xfId="0" applyFont="1" applyAlignment="1" applyProtection="1">
      <alignment wrapText="1"/>
      <protection hidden="1"/>
    </xf>
    <xf numFmtId="0" fontId="27" fillId="0" borderId="0" xfId="0" applyFont="1" applyFill="1" applyBorder="1" applyProtection="1">
      <protection hidden="1"/>
    </xf>
    <xf numFmtId="0" fontId="9" fillId="0" borderId="12" xfId="0" quotePrefix="1" applyFont="1" applyBorder="1" applyAlignment="1" applyProtection="1">
      <alignment horizontal="center"/>
      <protection hidden="1"/>
    </xf>
    <xf numFmtId="0" fontId="9" fillId="0" borderId="13" xfId="0" quotePrefix="1" applyFont="1" applyBorder="1" applyAlignment="1" applyProtection="1">
      <alignment horizontal="center"/>
      <protection hidden="1"/>
    </xf>
    <xf numFmtId="0" fontId="26" fillId="0" borderId="0" xfId="0" applyFont="1" applyProtection="1">
      <protection hidden="1"/>
    </xf>
    <xf numFmtId="0" fontId="17" fillId="0" borderId="0" xfId="0" applyFont="1" applyAlignment="1" applyProtection="1">
      <alignment horizontal="left"/>
      <protection hidden="1"/>
    </xf>
    <xf numFmtId="0" fontId="1" fillId="0" borderId="0" xfId="0" applyFont="1" applyAlignment="1" applyProtection="1">
      <alignment vertical="top" wrapText="1"/>
      <protection hidden="1"/>
    </xf>
    <xf numFmtId="0" fontId="19" fillId="0" borderId="0" xfId="0" applyFont="1" applyAlignment="1" applyProtection="1">
      <alignment vertical="top" wrapText="1"/>
      <protection hidden="1"/>
    </xf>
    <xf numFmtId="0" fontId="17" fillId="3" borderId="0" xfId="0" applyFont="1" applyFill="1" applyAlignment="1" applyProtection="1">
      <alignment horizontal="left"/>
      <protection locked="0" hidden="1"/>
    </xf>
    <xf numFmtId="0" fontId="17" fillId="3" borderId="0" xfId="0" applyFont="1" applyFill="1" applyAlignment="1" applyProtection="1">
      <alignment horizontal="left" vertical="top"/>
      <protection locked="0"/>
    </xf>
    <xf numFmtId="0" fontId="16" fillId="2" borderId="0" xfId="0" applyFont="1" applyFill="1" applyAlignment="1" applyProtection="1">
      <alignment horizontal="left"/>
      <protection hidden="1"/>
    </xf>
    <xf numFmtId="3" fontId="17" fillId="3" borderId="0" xfId="0" applyNumberFormat="1" applyFont="1" applyFill="1" applyAlignment="1" applyProtection="1">
      <alignment horizontal="left"/>
      <protection locked="0" hidden="1"/>
    </xf>
    <xf numFmtId="0" fontId="17" fillId="3" borderId="0" xfId="0" applyNumberFormat="1" applyFont="1" applyFill="1" applyAlignment="1" applyProtection="1">
      <alignment horizontal="left"/>
      <protection locked="0" hidden="1"/>
    </xf>
    <xf numFmtId="0" fontId="17" fillId="3" borderId="0" xfId="0" applyFont="1" applyFill="1" applyAlignment="1" applyProtection="1">
      <alignment horizontal="left"/>
      <protection locked="0"/>
    </xf>
    <xf numFmtId="0" fontId="19" fillId="0" borderId="0" xfId="0" applyFont="1" applyAlignment="1">
      <alignment horizontal="left" vertical="top" wrapText="1"/>
    </xf>
    <xf numFmtId="0" fontId="19" fillId="0" borderId="0" xfId="0" applyFont="1" applyAlignment="1">
      <alignment vertical="top" wrapText="1"/>
    </xf>
    <xf numFmtId="0" fontId="1" fillId="0" borderId="0" xfId="0" applyFont="1" applyAlignment="1">
      <alignment vertical="top" wrapText="1"/>
    </xf>
    <xf numFmtId="0" fontId="25" fillId="0" borderId="0" xfId="4" applyFont="1" applyAlignment="1" applyProtection="1">
      <alignment vertical="top"/>
      <protection locked="0"/>
    </xf>
    <xf numFmtId="0" fontId="18" fillId="0" borderId="0" xfId="0" applyFont="1" applyAlignment="1" applyProtection="1">
      <alignment horizontal="left" vertical="top" wrapText="1"/>
      <protection hidden="1"/>
    </xf>
    <xf numFmtId="0" fontId="16" fillId="2" borderId="15" xfId="0" applyFont="1" applyFill="1" applyBorder="1" applyAlignment="1" applyProtection="1">
      <alignment horizontal="center"/>
      <protection hidden="1"/>
    </xf>
    <xf numFmtId="0" fontId="16" fillId="2" borderId="16" xfId="0" applyFont="1" applyFill="1" applyBorder="1" applyAlignment="1" applyProtection="1">
      <alignment horizontal="center"/>
      <protection hidden="1"/>
    </xf>
    <xf numFmtId="0" fontId="16" fillId="2" borderId="17" xfId="0" applyFont="1" applyFill="1" applyBorder="1" applyAlignment="1" applyProtection="1">
      <alignment horizontal="center"/>
      <protection hidden="1"/>
    </xf>
    <xf numFmtId="166" fontId="1" fillId="0" borderId="52" xfId="0" applyNumberFormat="1" applyFont="1" applyBorder="1" applyAlignment="1" applyProtection="1">
      <alignment horizontal="center" textRotation="90" wrapText="1"/>
      <protection hidden="1"/>
    </xf>
    <xf numFmtId="166" fontId="1" fillId="0" borderId="53" xfId="0" applyNumberFormat="1" applyFont="1" applyBorder="1" applyAlignment="1" applyProtection="1">
      <alignment horizontal="center" textRotation="90" wrapText="1"/>
      <protection hidden="1"/>
    </xf>
    <xf numFmtId="0" fontId="19" fillId="0" borderId="52" xfId="0" applyFont="1" applyFill="1" applyBorder="1" applyAlignment="1" applyProtection="1">
      <alignment horizontal="center" textRotation="90" wrapText="1"/>
      <protection hidden="1"/>
    </xf>
    <xf numFmtId="0" fontId="19" fillId="0" borderId="53" xfId="0" applyFont="1" applyFill="1" applyBorder="1" applyAlignment="1" applyProtection="1">
      <alignment horizontal="center" textRotation="90" wrapText="1"/>
      <protection hidden="1"/>
    </xf>
    <xf numFmtId="166" fontId="1" fillId="0" borderId="51" xfId="0" applyNumberFormat="1" applyFont="1" applyBorder="1" applyAlignment="1" applyProtection="1">
      <alignment horizontal="center" textRotation="90" wrapText="1"/>
      <protection hidden="1"/>
    </xf>
    <xf numFmtId="166" fontId="1" fillId="0" borderId="9" xfId="0" applyNumberFormat="1" applyFont="1" applyBorder="1" applyAlignment="1" applyProtection="1">
      <alignment horizontal="center" textRotation="90" wrapText="1"/>
      <protection hidden="1"/>
    </xf>
    <xf numFmtId="166" fontId="1" fillId="0" borderId="55" xfId="0" applyNumberFormat="1" applyFont="1" applyBorder="1" applyAlignment="1" applyProtection="1">
      <alignment horizontal="center" textRotation="90" wrapText="1"/>
      <protection hidden="1"/>
    </xf>
    <xf numFmtId="166" fontId="1" fillId="0" borderId="37" xfId="0" applyNumberFormat="1" applyFont="1" applyBorder="1" applyAlignment="1" applyProtection="1">
      <alignment horizontal="center" textRotation="90" wrapText="1"/>
      <protection hidden="1"/>
    </xf>
    <xf numFmtId="0" fontId="19" fillId="0" borderId="49" xfId="0" applyFont="1" applyFill="1" applyBorder="1" applyAlignment="1" applyProtection="1">
      <alignment horizontal="center" textRotation="90" wrapText="1"/>
      <protection hidden="1"/>
    </xf>
    <xf numFmtId="0" fontId="19" fillId="0" borderId="13" xfId="0" applyFont="1" applyFill="1" applyBorder="1" applyAlignment="1" applyProtection="1">
      <alignment horizontal="center" textRotation="90" wrapText="1"/>
      <protection hidden="1"/>
    </xf>
    <xf numFmtId="0" fontId="17" fillId="2" borderId="26" xfId="0" applyFont="1" applyFill="1" applyBorder="1" applyAlignment="1" applyProtection="1">
      <alignment horizontal="center" textRotation="90"/>
      <protection hidden="1"/>
    </xf>
    <xf numFmtId="0" fontId="17" fillId="2" borderId="21" xfId="0" applyFont="1" applyFill="1" applyBorder="1" applyAlignment="1" applyProtection="1">
      <alignment horizontal="center" textRotation="90"/>
      <protection hidden="1"/>
    </xf>
    <xf numFmtId="0" fontId="16" fillId="0" borderId="43" xfId="0" applyFont="1" applyFill="1" applyBorder="1" applyAlignment="1" applyProtection="1">
      <alignment horizontal="center"/>
      <protection hidden="1"/>
    </xf>
    <xf numFmtId="0" fontId="16" fillId="0" borderId="11" xfId="0" applyFont="1" applyFill="1" applyBorder="1" applyAlignment="1" applyProtection="1">
      <alignment horizontal="center"/>
      <protection hidden="1"/>
    </xf>
    <xf numFmtId="16" fontId="19" fillId="0" borderId="67" xfId="0" applyNumberFormat="1" applyFont="1" applyFill="1" applyBorder="1" applyAlignment="1" applyProtection="1">
      <alignment horizontal="center"/>
      <protection hidden="1"/>
    </xf>
    <xf numFmtId="0" fontId="19" fillId="0" borderId="42" xfId="0" applyFont="1" applyFill="1" applyBorder="1" applyAlignment="1" applyProtection="1">
      <alignment horizontal="center"/>
      <protection hidden="1"/>
    </xf>
    <xf numFmtId="0" fontId="19" fillId="0" borderId="68" xfId="0" applyFont="1" applyFill="1" applyBorder="1" applyAlignment="1" applyProtection="1">
      <alignment horizontal="center"/>
      <protection hidden="1"/>
    </xf>
    <xf numFmtId="17" fontId="19" fillId="0" borderId="67" xfId="0" applyNumberFormat="1" applyFont="1" applyFill="1" applyBorder="1" applyAlignment="1" applyProtection="1">
      <alignment horizontal="center"/>
      <protection hidden="1"/>
    </xf>
    <xf numFmtId="0" fontId="2" fillId="0" borderId="50" xfId="0" applyFont="1" applyFill="1" applyBorder="1" applyAlignment="1" applyProtection="1">
      <alignment horizontal="center" textRotation="90"/>
      <protection hidden="1"/>
    </xf>
    <xf numFmtId="0" fontId="10" fillId="0" borderId="12" xfId="0" applyFont="1" applyFill="1" applyBorder="1" applyAlignment="1" applyProtection="1">
      <alignment horizontal="center" textRotation="90"/>
      <protection hidden="1"/>
    </xf>
    <xf numFmtId="0" fontId="2" fillId="0" borderId="49" xfId="0" applyFont="1" applyFill="1" applyBorder="1" applyAlignment="1" applyProtection="1">
      <alignment horizontal="center" textRotation="90"/>
      <protection hidden="1"/>
    </xf>
    <xf numFmtId="0" fontId="10" fillId="0" borderId="13" xfId="0" applyFont="1" applyFill="1" applyBorder="1" applyAlignment="1" applyProtection="1">
      <alignment horizontal="center" textRotation="90"/>
      <protection hidden="1"/>
    </xf>
    <xf numFmtId="0" fontId="2" fillId="0" borderId="48" xfId="0" applyFont="1" applyFill="1" applyBorder="1" applyAlignment="1" applyProtection="1">
      <alignment horizontal="center" textRotation="90"/>
      <protection hidden="1"/>
    </xf>
    <xf numFmtId="0" fontId="10" fillId="0" borderId="14" xfId="0" applyFont="1" applyFill="1" applyBorder="1" applyAlignment="1" applyProtection="1">
      <alignment horizontal="center" textRotation="90"/>
      <protection hidden="1"/>
    </xf>
    <xf numFmtId="0" fontId="17" fillId="2" borderId="43" xfId="0" applyFont="1" applyFill="1" applyBorder="1" applyAlignment="1" applyProtection="1">
      <alignment horizontal="center" textRotation="90"/>
      <protection hidden="1"/>
    </xf>
    <xf numFmtId="0" fontId="17" fillId="2" borderId="11" xfId="0" applyFont="1" applyFill="1" applyBorder="1" applyAlignment="1" applyProtection="1">
      <alignment horizontal="center" textRotation="90"/>
      <protection hidden="1"/>
    </xf>
    <xf numFmtId="0" fontId="19" fillId="0" borderId="54" xfId="0" applyFont="1" applyFill="1" applyBorder="1" applyAlignment="1" applyProtection="1">
      <alignment horizontal="center" vertical="center"/>
      <protection hidden="1"/>
    </xf>
    <xf numFmtId="0" fontId="19" fillId="0" borderId="61" xfId="0" applyFont="1" applyFill="1" applyBorder="1" applyAlignment="1" applyProtection="1">
      <alignment horizontal="center" vertical="center"/>
      <protection hidden="1"/>
    </xf>
    <xf numFmtId="166" fontId="1" fillId="0" borderId="56" xfId="0" applyNumberFormat="1" applyFont="1" applyBorder="1" applyAlignment="1" applyProtection="1">
      <alignment horizontal="center" textRotation="90" wrapText="1"/>
      <protection hidden="1"/>
    </xf>
    <xf numFmtId="166" fontId="1" fillId="0" borderId="40" xfId="0" applyNumberFormat="1" applyFont="1" applyBorder="1" applyAlignment="1" applyProtection="1">
      <alignment horizontal="center" textRotation="90" wrapText="1"/>
      <protection hidden="1"/>
    </xf>
    <xf numFmtId="0" fontId="19" fillId="0" borderId="67" xfId="0" applyFont="1" applyFill="1" applyBorder="1" applyAlignment="1" applyProtection="1">
      <alignment horizontal="center"/>
      <protection hidden="1"/>
    </xf>
    <xf numFmtId="0" fontId="17" fillId="2" borderId="22" xfId="0" applyFont="1" applyFill="1" applyBorder="1" applyAlignment="1" applyProtection="1">
      <alignment horizontal="center"/>
      <protection hidden="1"/>
    </xf>
    <xf numFmtId="0" fontId="17" fillId="2" borderId="23" xfId="0" applyFont="1" applyFill="1" applyBorder="1" applyAlignment="1" applyProtection="1">
      <alignment horizontal="center"/>
      <protection hidden="1"/>
    </xf>
    <xf numFmtId="0" fontId="17" fillId="2" borderId="17" xfId="0" applyFont="1" applyFill="1" applyBorder="1" applyAlignment="1" applyProtection="1">
      <alignment horizontal="center"/>
      <protection hidden="1"/>
    </xf>
    <xf numFmtId="166" fontId="10" fillId="0" borderId="27" xfId="0" applyNumberFormat="1" applyFont="1" applyBorder="1" applyAlignment="1" applyProtection="1">
      <alignment horizontal="center"/>
      <protection hidden="1"/>
    </xf>
    <xf numFmtId="0" fontId="10" fillId="0" borderId="28" xfId="0" applyFont="1" applyBorder="1" applyAlignment="1" applyProtection="1">
      <alignment horizontal="center"/>
      <protection hidden="1"/>
    </xf>
    <xf numFmtId="0" fontId="10" fillId="0" borderId="21" xfId="0" applyFont="1" applyBorder="1" applyAlignment="1" applyProtection="1">
      <alignment horizontal="center"/>
      <protection hidden="1"/>
    </xf>
    <xf numFmtId="0" fontId="17" fillId="2" borderId="24" xfId="0" applyFont="1" applyFill="1" applyBorder="1" applyAlignment="1" applyProtection="1">
      <alignment horizontal="center"/>
      <protection hidden="1"/>
    </xf>
    <xf numFmtId="0" fontId="9" fillId="0" borderId="67" xfId="0" applyFont="1" applyBorder="1" applyAlignment="1" applyProtection="1">
      <alignment horizontal="center"/>
      <protection hidden="1"/>
    </xf>
    <xf numFmtId="0" fontId="9" fillId="0" borderId="42" xfId="0" applyFont="1" applyBorder="1" applyAlignment="1" applyProtection="1">
      <alignment horizontal="center"/>
      <protection hidden="1"/>
    </xf>
    <xf numFmtId="0" fontId="9" fillId="0" borderId="68" xfId="0" applyFont="1" applyBorder="1" applyAlignment="1" applyProtection="1">
      <alignment horizontal="center"/>
      <protection hidden="1"/>
    </xf>
    <xf numFmtId="0" fontId="9" fillId="0" borderId="46" xfId="0" applyFont="1" applyBorder="1" applyAlignment="1" applyProtection="1">
      <alignment horizontal="left"/>
      <protection hidden="1"/>
    </xf>
    <xf numFmtId="0" fontId="9" fillId="0" borderId="47" xfId="0" applyFont="1" applyBorder="1" applyAlignment="1" applyProtection="1">
      <alignment horizontal="left"/>
      <protection hidden="1"/>
    </xf>
    <xf numFmtId="0" fontId="9" fillId="0" borderId="44" xfId="0" applyFont="1" applyBorder="1" applyAlignment="1" applyProtection="1">
      <alignment horizontal="left"/>
      <protection hidden="1"/>
    </xf>
    <xf numFmtId="0" fontId="9" fillId="0" borderId="45" xfId="0" applyFont="1" applyBorder="1" applyAlignment="1" applyProtection="1">
      <alignment horizontal="left"/>
      <protection hidden="1"/>
    </xf>
    <xf numFmtId="0" fontId="9" fillId="0" borderId="12" xfId="0" applyFont="1" applyFill="1" applyBorder="1" applyAlignment="1" applyProtection="1">
      <alignment horizontal="center" textRotation="90"/>
      <protection hidden="1"/>
    </xf>
    <xf numFmtId="0" fontId="9" fillId="0" borderId="13" xfId="0" applyFont="1" applyFill="1" applyBorder="1" applyAlignment="1" applyProtection="1">
      <alignment horizontal="center" textRotation="90"/>
      <protection hidden="1"/>
    </xf>
    <xf numFmtId="0" fontId="2" fillId="0" borderId="46" xfId="0" applyFont="1" applyBorder="1" applyAlignment="1" applyProtection="1">
      <alignment horizontal="center" textRotation="90"/>
      <protection hidden="1"/>
    </xf>
    <xf numFmtId="0" fontId="9" fillId="0" borderId="47" xfId="0" applyFont="1" applyBorder="1" applyAlignment="1" applyProtection="1">
      <alignment horizontal="center" textRotation="90"/>
      <protection hidden="1"/>
    </xf>
    <xf numFmtId="0" fontId="17" fillId="2" borderId="24" xfId="0" applyFont="1" applyFill="1" applyBorder="1" applyAlignment="1" applyProtection="1">
      <alignment horizontal="center" textRotation="90"/>
      <protection hidden="1"/>
    </xf>
    <xf numFmtId="17" fontId="9" fillId="0" borderId="51" xfId="0" applyNumberFormat="1" applyFont="1" applyBorder="1" applyAlignment="1" applyProtection="1">
      <alignment horizontal="center"/>
      <protection hidden="1"/>
    </xf>
    <xf numFmtId="0" fontId="9" fillId="0" borderId="52" xfId="0" applyFont="1" applyBorder="1" applyAlignment="1" applyProtection="1">
      <alignment horizontal="center"/>
      <protection hidden="1"/>
    </xf>
    <xf numFmtId="0" fontId="9" fillId="0" borderId="41" xfId="0" applyFont="1" applyBorder="1" applyAlignment="1" applyProtection="1">
      <alignment horizontal="center"/>
      <protection hidden="1"/>
    </xf>
    <xf numFmtId="16" fontId="9" fillId="0" borderId="55" xfId="0" applyNumberFormat="1" applyFont="1" applyBorder="1" applyAlignment="1" applyProtection="1">
      <alignment horizontal="center"/>
      <protection hidden="1"/>
    </xf>
    <xf numFmtId="0" fontId="9" fillId="0" borderId="56" xfId="0" applyFont="1" applyBorder="1" applyAlignment="1" applyProtection="1">
      <alignment horizontal="center"/>
      <protection hidden="1"/>
    </xf>
    <xf numFmtId="0" fontId="17" fillId="2" borderId="15" xfId="0" applyFont="1" applyFill="1" applyBorder="1" applyAlignment="1" applyProtection="1">
      <alignment horizontal="center"/>
      <protection hidden="1"/>
    </xf>
    <xf numFmtId="0" fontId="17" fillId="2" borderId="16" xfId="0" applyFont="1" applyFill="1" applyBorder="1" applyAlignment="1" applyProtection="1">
      <alignment horizontal="center"/>
      <protection hidden="1"/>
    </xf>
    <xf numFmtId="0" fontId="9" fillId="0" borderId="22" xfId="0" applyFont="1" applyBorder="1" applyAlignment="1" applyProtection="1">
      <alignment horizontal="center" vertical="center"/>
      <protection hidden="1"/>
    </xf>
    <xf numFmtId="0" fontId="9" fillId="0" borderId="27" xfId="0" applyFont="1" applyBorder="1" applyAlignment="1" applyProtection="1">
      <alignment horizontal="center" vertical="center"/>
      <protection hidden="1"/>
    </xf>
    <xf numFmtId="166" fontId="9" fillId="0" borderId="55" xfId="0" applyNumberFormat="1" applyFont="1" applyBorder="1" applyAlignment="1" applyProtection="1">
      <alignment horizontal="center" textRotation="90" wrapText="1"/>
      <protection hidden="1"/>
    </xf>
    <xf numFmtId="166" fontId="9" fillId="0" borderId="57" xfId="0" applyNumberFormat="1" applyFont="1" applyBorder="1" applyAlignment="1" applyProtection="1">
      <alignment horizontal="center" textRotation="90" wrapText="1"/>
      <protection hidden="1"/>
    </xf>
    <xf numFmtId="166" fontId="9" fillId="0" borderId="52" xfId="0" applyNumberFormat="1" applyFont="1" applyBorder="1" applyAlignment="1" applyProtection="1">
      <alignment horizontal="center" textRotation="90" wrapText="1"/>
      <protection hidden="1"/>
    </xf>
    <xf numFmtId="166" fontId="9" fillId="0" borderId="53" xfId="0" applyNumberFormat="1" applyFont="1" applyBorder="1" applyAlignment="1" applyProtection="1">
      <alignment horizontal="center" textRotation="90" wrapText="1"/>
      <protection hidden="1"/>
    </xf>
    <xf numFmtId="166" fontId="9" fillId="0" borderId="37" xfId="0" applyNumberFormat="1" applyFont="1" applyBorder="1" applyAlignment="1" applyProtection="1">
      <alignment horizontal="center" textRotation="90" wrapText="1"/>
      <protection hidden="1"/>
    </xf>
    <xf numFmtId="166" fontId="9" fillId="0" borderId="1" xfId="0" applyNumberFormat="1" applyFont="1" applyBorder="1" applyAlignment="1" applyProtection="1">
      <alignment horizontal="center" textRotation="90" wrapText="1"/>
      <protection hidden="1"/>
    </xf>
    <xf numFmtId="166" fontId="9" fillId="0" borderId="56" xfId="0" applyNumberFormat="1" applyFont="1" applyBorder="1" applyAlignment="1" applyProtection="1">
      <alignment horizontal="center" textRotation="90" wrapText="1"/>
      <protection hidden="1"/>
    </xf>
    <xf numFmtId="166" fontId="9" fillId="0" borderId="40" xfId="0" applyNumberFormat="1" applyFont="1" applyBorder="1" applyAlignment="1" applyProtection="1">
      <alignment horizontal="center" textRotation="90" wrapText="1"/>
      <protection hidden="1"/>
    </xf>
    <xf numFmtId="166" fontId="10" fillId="0" borderId="30" xfId="0" applyNumberFormat="1" applyFont="1" applyBorder="1" applyAlignment="1" applyProtection="1">
      <alignment horizontal="center"/>
      <protection hidden="1"/>
    </xf>
    <xf numFmtId="0" fontId="10" fillId="0" borderId="60" xfId="0" applyFont="1" applyBorder="1" applyAlignment="1" applyProtection="1">
      <alignment horizontal="center"/>
      <protection hidden="1"/>
    </xf>
    <xf numFmtId="0" fontId="10" fillId="0" borderId="4" xfId="0" applyFont="1" applyBorder="1" applyAlignment="1" applyProtection="1">
      <alignment horizontal="center"/>
      <protection hidden="1"/>
    </xf>
    <xf numFmtId="0" fontId="10" fillId="0" borderId="43" xfId="0" applyFont="1" applyBorder="1" applyAlignment="1">
      <alignment horizontal="center"/>
    </xf>
    <xf numFmtId="0" fontId="10" fillId="0" borderId="11" xfId="0" applyFont="1" applyBorder="1" applyAlignment="1">
      <alignment horizontal="center"/>
    </xf>
    <xf numFmtId="166" fontId="9" fillId="0" borderId="41" xfId="0" applyNumberFormat="1" applyFont="1" applyBorder="1" applyAlignment="1" applyProtection="1">
      <alignment horizontal="center" textRotation="90" wrapText="1"/>
      <protection hidden="1"/>
    </xf>
    <xf numFmtId="166" fontId="9" fillId="0" borderId="31" xfId="0" applyNumberFormat="1" applyFont="1" applyBorder="1" applyAlignment="1" applyProtection="1">
      <alignment horizontal="center" textRotation="90" wrapText="1"/>
      <protection hidden="1"/>
    </xf>
  </cellXfs>
  <cellStyles count="5">
    <cellStyle name="Komma" xfId="2" builtinId="3"/>
    <cellStyle name="Link" xfId="4" builtinId="8"/>
    <cellStyle name="Prozent" xfId="3" builtinId="5"/>
    <cellStyle name="Standard" xfId="0" builtinId="0"/>
    <cellStyle name="Standard 2" xfId="1" xr:uid="{00000000-0005-0000-0000-000004000000}"/>
  </cellStyles>
  <dxfs count="74">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fill>
        <patternFill>
          <bgColor theme="0" tint="-0.14996795556505021"/>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fill>
        <patternFill>
          <bgColor theme="0" tint="-0.14996795556505021"/>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fill>
        <patternFill>
          <bgColor theme="0" tint="-0.14996795556505021"/>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fill>
        <patternFill>
          <bgColor theme="0" tint="-0.14996795556505021"/>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fill>
        <patternFill>
          <bgColor theme="0" tint="-0.14996795556505021"/>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fill>
        <patternFill>
          <bgColor theme="0" tint="-0.14996795556505021"/>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fill>
        <patternFill>
          <bgColor theme="0" tint="-0.14996795556505021"/>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fill>
        <patternFill>
          <bgColor theme="0" tint="-0.14996795556505021"/>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fill>
        <patternFill>
          <bgColor theme="0" tint="-0.14996795556505021"/>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fill>
        <patternFill>
          <bgColor theme="0" tint="-0.14996795556505021"/>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fill>
        <patternFill>
          <bgColor theme="0" tint="-0.14996795556505021"/>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fill>
        <patternFill>
          <bgColor theme="0" tint="-0.14996795556505021"/>
        </patternFill>
      </fill>
    </dxf>
    <dxf>
      <font>
        <color theme="0"/>
      </font>
    </dxf>
    <dxf>
      <fill>
        <patternFill>
          <bgColor theme="6" tint="0.39994506668294322"/>
        </patternFill>
      </fill>
    </dxf>
    <dxf>
      <fill>
        <patternFill>
          <bgColor theme="6" tint="0.39994506668294322"/>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59996337778862885"/>
        </patternFill>
      </fill>
    </dxf>
    <dxf>
      <fill>
        <patternFill>
          <bgColor theme="6" tint="0.39994506668294322"/>
        </patternFill>
      </fill>
    </dxf>
    <dxf>
      <fill>
        <patternFill>
          <bgColor theme="6" tint="0.39994506668294322"/>
        </patternFill>
      </fill>
    </dxf>
    <dxf>
      <fill>
        <patternFill>
          <bgColor theme="6" tint="0.399945066682943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Nutzungen nach Geschlecht</a:t>
            </a:r>
          </a:p>
        </c:rich>
      </c:tx>
      <c:layout>
        <c:manualLayout>
          <c:xMode val="edge"/>
          <c:yMode val="edge"/>
          <c:x val="0.32822193251984316"/>
          <c:y val="1.856456448554960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Ausblenden!$A$3</c:f>
              <c:strCache>
                <c:ptCount val="1"/>
                <c:pt idx="0">
                  <c:v>weiblich</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Ausblenden!$A$4</c:f>
              <c:numCache>
                <c:formatCode>#</c:formatCode>
                <c:ptCount val="1"/>
                <c:pt idx="0">
                  <c:v>0</c:v>
                </c:pt>
              </c:numCache>
            </c:numRef>
          </c:val>
          <c:extLst>
            <c:ext xmlns:c16="http://schemas.microsoft.com/office/drawing/2014/chart" uri="{C3380CC4-5D6E-409C-BE32-E72D297353CC}">
              <c16:uniqueId val="{00000000-1488-4ECA-B177-80B3ADCD8196}"/>
            </c:ext>
          </c:extLst>
        </c:ser>
        <c:ser>
          <c:idx val="1"/>
          <c:order val="1"/>
          <c:tx>
            <c:strRef>
              <c:f>Ausblenden!$B$3</c:f>
              <c:strCache>
                <c:ptCount val="1"/>
                <c:pt idx="0">
                  <c:v>männlich</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Ausblenden!$B$4</c:f>
              <c:numCache>
                <c:formatCode>#</c:formatCode>
                <c:ptCount val="1"/>
                <c:pt idx="0">
                  <c:v>0</c:v>
                </c:pt>
              </c:numCache>
            </c:numRef>
          </c:val>
          <c:extLst>
            <c:ext xmlns:c16="http://schemas.microsoft.com/office/drawing/2014/chart" uri="{C3380CC4-5D6E-409C-BE32-E72D297353CC}">
              <c16:uniqueId val="{00000001-1488-4ECA-B177-80B3ADCD8196}"/>
            </c:ext>
          </c:extLst>
        </c:ser>
        <c:ser>
          <c:idx val="2"/>
          <c:order val="2"/>
          <c:tx>
            <c:strRef>
              <c:f>Ausblenden!$C$3</c:f>
              <c:strCache>
                <c:ptCount val="1"/>
                <c:pt idx="0">
                  <c:v>tin*</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Ausblenden!$C$4</c:f>
              <c:numCache>
                <c:formatCode>#</c:formatCode>
                <c:ptCount val="1"/>
                <c:pt idx="0">
                  <c:v>0</c:v>
                </c:pt>
              </c:numCache>
            </c:numRef>
          </c:val>
          <c:extLst>
            <c:ext xmlns:c16="http://schemas.microsoft.com/office/drawing/2014/chart" uri="{C3380CC4-5D6E-409C-BE32-E72D297353CC}">
              <c16:uniqueId val="{00000002-1488-4ECA-B177-80B3ADCD8196}"/>
            </c:ext>
          </c:extLst>
        </c:ser>
        <c:dLbls>
          <c:dLblPos val="outEnd"/>
          <c:showLegendKey val="0"/>
          <c:showVal val="1"/>
          <c:showCatName val="0"/>
          <c:showSerName val="0"/>
          <c:showPercent val="0"/>
          <c:showBubbleSize val="0"/>
        </c:dLbls>
        <c:gapWidth val="219"/>
        <c:overlap val="-27"/>
        <c:axId val="497912992"/>
        <c:axId val="497918896"/>
      </c:barChart>
      <c:catAx>
        <c:axId val="497912992"/>
        <c:scaling>
          <c:orientation val="minMax"/>
        </c:scaling>
        <c:delete val="1"/>
        <c:axPos val="b"/>
        <c:numFmt formatCode="General" sourceLinked="1"/>
        <c:majorTickMark val="none"/>
        <c:minorTickMark val="none"/>
        <c:tickLblPos val="nextTo"/>
        <c:crossAx val="497918896"/>
        <c:crosses val="autoZero"/>
        <c:auto val="1"/>
        <c:lblAlgn val="ctr"/>
        <c:lblOffset val="100"/>
        <c:noMultiLvlLbl val="0"/>
      </c:catAx>
      <c:valAx>
        <c:axId val="497918896"/>
        <c:scaling>
          <c:orientation val="minMax"/>
        </c:scaling>
        <c:delete val="0"/>
        <c:axPos val="l"/>
        <c:majorGridlines>
          <c:spPr>
            <a:ln w="9525" cap="flat" cmpd="sng" algn="ctr">
              <a:solidFill>
                <a:schemeClr val="tx1">
                  <a:lumMod val="15000"/>
                  <a:lumOff val="85000"/>
                </a:schemeClr>
              </a:solidFill>
              <a:round/>
            </a:ln>
            <a:effectLst/>
          </c:spPr>
        </c:majorGridlines>
        <c:numFmt formatCode="#"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4979129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oddHeader>&amp;L&amp;"Arial,Fett"&amp;B 
</c:oddHeader>
    </c:headerFooter>
    <c:pageMargins b="0.78740157480314965" l="0.70866141732283472" r="0.70866141732283472" t="0.78740157480314965" header="0.31496062992125984" footer="0.31496062992125984"/>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Anzahl der: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Ausblenden!$A$13</c:f>
              <c:strCache>
                <c:ptCount val="1"/>
                <c:pt idx="0">
                  <c:v>selbstverwaltete Gruppen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Ausblenden!$A$14</c:f>
              <c:numCache>
                <c:formatCode>#</c:formatCode>
                <c:ptCount val="1"/>
                <c:pt idx="0">
                  <c:v>0</c:v>
                </c:pt>
              </c:numCache>
            </c:numRef>
          </c:val>
          <c:extLst>
            <c:ext xmlns:c16="http://schemas.microsoft.com/office/drawing/2014/chart" uri="{C3380CC4-5D6E-409C-BE32-E72D297353CC}">
              <c16:uniqueId val="{00000000-F173-45DA-B698-6A0263537BA2}"/>
            </c:ext>
          </c:extLst>
        </c:ser>
        <c:ser>
          <c:idx val="1"/>
          <c:order val="1"/>
          <c:tx>
            <c:strRef>
              <c:f>Ausblenden!$B$13</c:f>
              <c:strCache>
                <c:ptCount val="1"/>
                <c:pt idx="0">
                  <c:v>Veranstaltungen</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Ausblenden!$B$14</c:f>
              <c:numCache>
                <c:formatCode>#</c:formatCode>
                <c:ptCount val="1"/>
                <c:pt idx="0">
                  <c:v>0</c:v>
                </c:pt>
              </c:numCache>
            </c:numRef>
          </c:val>
          <c:extLst>
            <c:ext xmlns:c16="http://schemas.microsoft.com/office/drawing/2014/chart" uri="{C3380CC4-5D6E-409C-BE32-E72D297353CC}">
              <c16:uniqueId val="{00000001-F173-45DA-B698-6A0263537BA2}"/>
            </c:ext>
          </c:extLst>
        </c:ser>
        <c:ser>
          <c:idx val="5"/>
          <c:order val="5"/>
          <c:tx>
            <c:strRef>
              <c:f>Ausblenden!$F$13</c:f>
              <c:strCache>
                <c:ptCount val="1"/>
                <c:pt idx="0">
                  <c:v>Nutzung durch Gemeinwesen</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Ausblenden!$F$14</c:f>
              <c:numCache>
                <c:formatCode>#</c:formatCode>
                <c:ptCount val="1"/>
                <c:pt idx="0">
                  <c:v>0</c:v>
                </c:pt>
              </c:numCache>
            </c:numRef>
          </c:val>
          <c:extLst>
            <c:ext xmlns:c16="http://schemas.microsoft.com/office/drawing/2014/chart" uri="{C3380CC4-5D6E-409C-BE32-E72D297353CC}">
              <c16:uniqueId val="{00000005-F173-45DA-B698-6A0263537BA2}"/>
            </c:ext>
          </c:extLst>
        </c:ser>
        <c:dLbls>
          <c:dLblPos val="outEnd"/>
          <c:showLegendKey val="0"/>
          <c:showVal val="1"/>
          <c:showCatName val="0"/>
          <c:showSerName val="0"/>
          <c:showPercent val="0"/>
          <c:showBubbleSize val="0"/>
        </c:dLbls>
        <c:gapWidth val="219"/>
        <c:overlap val="-27"/>
        <c:axId val="753633752"/>
        <c:axId val="753634408"/>
        <c:extLst>
          <c:ext xmlns:c15="http://schemas.microsoft.com/office/drawing/2012/chart" uri="{02D57815-91ED-43cb-92C2-25804820EDAC}">
            <c15:filteredBarSeries>
              <c15:ser>
                <c:idx val="2"/>
                <c:order val="2"/>
                <c:tx>
                  <c:strRef>
                    <c:extLst>
                      <c:ext uri="{02D57815-91ED-43cb-92C2-25804820EDAC}">
                        <c15:formulaRef>
                          <c15:sqref>Ausblenden!$C$13</c15:sqref>
                        </c15:formulaRef>
                      </c:ext>
                    </c:extLst>
                    <c:strCache>
                      <c:ptCount val="1"/>
                      <c:pt idx="0">
                        <c:v>0</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c:ext uri="{02D57815-91ED-43cb-92C2-25804820EDAC}">
                        <c15:formulaRef>
                          <c15:sqref>Ausblenden!$C$14</c15:sqref>
                        </c15:formulaRef>
                      </c:ext>
                    </c:extLst>
                    <c:numCache>
                      <c:formatCode>#</c:formatCode>
                      <c:ptCount val="1"/>
                      <c:pt idx="0">
                        <c:v>0</c:v>
                      </c:pt>
                    </c:numCache>
                  </c:numRef>
                </c:val>
                <c:extLst>
                  <c:ext xmlns:c16="http://schemas.microsoft.com/office/drawing/2014/chart" uri="{C3380CC4-5D6E-409C-BE32-E72D297353CC}">
                    <c16:uniqueId val="{00000002-F173-45DA-B698-6A0263537BA2}"/>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Ausblenden!$D$13</c15:sqref>
                        </c15:formulaRef>
                      </c:ext>
                    </c:extLst>
                    <c:strCache>
                      <c:ptCount val="1"/>
                      <c:pt idx="0">
                        <c:v>0</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xmlns:c15="http://schemas.microsoft.com/office/drawing/2012/chart">
                      <c:ext xmlns:c15="http://schemas.microsoft.com/office/drawing/2012/chart" uri="{02D57815-91ED-43cb-92C2-25804820EDAC}">
                        <c15:formulaRef>
                          <c15:sqref>Ausblenden!$D$14</c15:sqref>
                        </c15:formulaRef>
                      </c:ext>
                    </c:extLst>
                    <c:numCache>
                      <c:formatCode>#</c:formatCode>
                      <c:ptCount val="1"/>
                      <c:pt idx="0">
                        <c:v>0</c:v>
                      </c:pt>
                    </c:numCache>
                  </c:numRef>
                </c:val>
                <c:extLst xmlns:c15="http://schemas.microsoft.com/office/drawing/2012/chart">
                  <c:ext xmlns:c16="http://schemas.microsoft.com/office/drawing/2014/chart" uri="{C3380CC4-5D6E-409C-BE32-E72D297353CC}">
                    <c16:uniqueId val="{00000003-F173-45DA-B698-6A0263537BA2}"/>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Ausblenden!$E$13</c15:sqref>
                        </c15:formulaRef>
                      </c:ext>
                    </c:extLst>
                    <c:strCache>
                      <c:ptCount val="1"/>
                      <c:pt idx="0">
                        <c:v>0</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xmlns:c15="http://schemas.microsoft.com/office/drawing/2012/chart">
                      <c:ext xmlns:c15="http://schemas.microsoft.com/office/drawing/2012/chart" uri="{02D57815-91ED-43cb-92C2-25804820EDAC}">
                        <c15:formulaRef>
                          <c15:sqref>Ausblenden!$E$14</c15:sqref>
                        </c15:formulaRef>
                      </c:ext>
                    </c:extLst>
                    <c:numCache>
                      <c:formatCode>#</c:formatCode>
                      <c:ptCount val="1"/>
                      <c:pt idx="0">
                        <c:v>0</c:v>
                      </c:pt>
                    </c:numCache>
                  </c:numRef>
                </c:val>
                <c:extLst xmlns:c15="http://schemas.microsoft.com/office/drawing/2012/chart">
                  <c:ext xmlns:c16="http://schemas.microsoft.com/office/drawing/2014/chart" uri="{C3380CC4-5D6E-409C-BE32-E72D297353CC}">
                    <c16:uniqueId val="{00000004-F173-45DA-B698-6A0263537BA2}"/>
                  </c:ext>
                </c:extLst>
              </c15:ser>
            </c15:filteredBarSeries>
          </c:ext>
        </c:extLst>
      </c:barChart>
      <c:catAx>
        <c:axId val="753633752"/>
        <c:scaling>
          <c:orientation val="minMax"/>
        </c:scaling>
        <c:delete val="1"/>
        <c:axPos val="b"/>
        <c:numFmt formatCode="General" sourceLinked="1"/>
        <c:majorTickMark val="none"/>
        <c:minorTickMark val="none"/>
        <c:tickLblPos val="nextTo"/>
        <c:crossAx val="753634408"/>
        <c:crosses val="autoZero"/>
        <c:auto val="1"/>
        <c:lblAlgn val="ctr"/>
        <c:lblOffset val="100"/>
        <c:noMultiLvlLbl val="0"/>
      </c:catAx>
      <c:valAx>
        <c:axId val="753634408"/>
        <c:scaling>
          <c:orientation val="minMax"/>
        </c:scaling>
        <c:delete val="0"/>
        <c:axPos val="l"/>
        <c:majorGridlines>
          <c:spPr>
            <a:ln w="9525" cap="flat" cmpd="sng" algn="ctr">
              <a:solidFill>
                <a:schemeClr val="tx1">
                  <a:lumMod val="15000"/>
                  <a:lumOff val="85000"/>
                </a:schemeClr>
              </a:solidFill>
              <a:round/>
            </a:ln>
            <a:effectLst/>
          </c:spPr>
        </c:majorGridlines>
        <c:numFmt formatCode="#"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7536337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80314965" l="0.70866141732283472" r="0.70866141732283472" t="0.78740157480314965" header="0.31496062992125984" footer="0.31496062992125984"/>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Nutzungen nach Inhalt / Methode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Ausblenden!$A$8</c:f>
              <c:strCache>
                <c:ptCount val="1"/>
                <c:pt idx="0">
                  <c:v>Einzelarbeit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Ausblenden!$A$9</c:f>
              <c:numCache>
                <c:formatCode>#</c:formatCode>
                <c:ptCount val="1"/>
                <c:pt idx="0">
                  <c:v>0</c:v>
                </c:pt>
              </c:numCache>
            </c:numRef>
          </c:val>
          <c:extLst>
            <c:ext xmlns:c16="http://schemas.microsoft.com/office/drawing/2014/chart" uri="{C3380CC4-5D6E-409C-BE32-E72D297353CC}">
              <c16:uniqueId val="{00000000-A782-48FC-BA25-CFC2E4D05D08}"/>
            </c:ext>
          </c:extLst>
        </c:ser>
        <c:ser>
          <c:idx val="1"/>
          <c:order val="1"/>
          <c:tx>
            <c:strRef>
              <c:f>Ausblenden!$B$8</c:f>
              <c:strCache>
                <c:ptCount val="1"/>
                <c:pt idx="0">
                  <c:v>offenes Angebot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Ausblenden!$B$9</c:f>
              <c:numCache>
                <c:formatCode>#</c:formatCode>
                <c:ptCount val="1"/>
                <c:pt idx="0">
                  <c:v>0</c:v>
                </c:pt>
              </c:numCache>
            </c:numRef>
          </c:val>
          <c:extLst>
            <c:ext xmlns:c16="http://schemas.microsoft.com/office/drawing/2014/chart" uri="{C3380CC4-5D6E-409C-BE32-E72D297353CC}">
              <c16:uniqueId val="{00000001-A782-48FC-BA25-CFC2E4D05D08}"/>
            </c:ext>
          </c:extLst>
        </c:ser>
        <c:ser>
          <c:idx val="2"/>
          <c:order val="2"/>
          <c:tx>
            <c:strRef>
              <c:f>Ausblenden!$C$8</c:f>
              <c:strCache>
                <c:ptCount val="1"/>
                <c:pt idx="0">
                  <c:v>Gruppenangebot</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Ausblenden!$C$9</c:f>
              <c:numCache>
                <c:formatCode>#</c:formatCode>
                <c:ptCount val="1"/>
                <c:pt idx="0">
                  <c:v>0</c:v>
                </c:pt>
              </c:numCache>
            </c:numRef>
          </c:val>
          <c:extLst>
            <c:ext xmlns:c16="http://schemas.microsoft.com/office/drawing/2014/chart" uri="{C3380CC4-5D6E-409C-BE32-E72D297353CC}">
              <c16:uniqueId val="{00000002-A782-48FC-BA25-CFC2E4D05D08}"/>
            </c:ext>
          </c:extLst>
        </c:ser>
        <c:ser>
          <c:idx val="3"/>
          <c:order val="3"/>
          <c:tx>
            <c:strRef>
              <c:f>Ausblenden!$D$8</c:f>
              <c:strCache>
                <c:ptCount val="1"/>
                <c:pt idx="0">
                  <c:v>Beteiligungsprojekt</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Ausblenden!$D$9</c:f>
              <c:numCache>
                <c:formatCode>#</c:formatCode>
                <c:ptCount val="1"/>
                <c:pt idx="0">
                  <c:v>0</c:v>
                </c:pt>
              </c:numCache>
            </c:numRef>
          </c:val>
          <c:extLst>
            <c:ext xmlns:c16="http://schemas.microsoft.com/office/drawing/2014/chart" uri="{C3380CC4-5D6E-409C-BE32-E72D297353CC}">
              <c16:uniqueId val="{00000003-A782-48FC-BA25-CFC2E4D05D08}"/>
            </c:ext>
          </c:extLst>
        </c:ser>
        <c:ser>
          <c:idx val="4"/>
          <c:order val="4"/>
          <c:tx>
            <c:strRef>
              <c:f>Ausblenden!$E$8</c:f>
              <c:strCache>
                <c:ptCount val="1"/>
                <c:pt idx="0">
                  <c:v>Arbeit mit Erziehenden</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Ausblenden!$E$9</c:f>
              <c:numCache>
                <c:formatCode>#</c:formatCode>
                <c:ptCount val="1"/>
                <c:pt idx="0">
                  <c:v>0</c:v>
                </c:pt>
              </c:numCache>
            </c:numRef>
          </c:val>
          <c:extLst>
            <c:ext xmlns:c16="http://schemas.microsoft.com/office/drawing/2014/chart" uri="{C3380CC4-5D6E-409C-BE32-E72D297353CC}">
              <c16:uniqueId val="{00000004-A782-48FC-BA25-CFC2E4D05D08}"/>
            </c:ext>
          </c:extLst>
        </c:ser>
        <c:ser>
          <c:idx val="5"/>
          <c:order val="5"/>
          <c:tx>
            <c:strRef>
              <c:f>Ausblenden!$F$8</c:f>
              <c:strCache>
                <c:ptCount val="1"/>
                <c:pt idx="0">
                  <c:v>Angebot in Kooperation</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Ausblenden!$F$9</c:f>
              <c:numCache>
                <c:formatCode>#</c:formatCode>
                <c:ptCount val="1"/>
                <c:pt idx="0">
                  <c:v>0</c:v>
                </c:pt>
              </c:numCache>
            </c:numRef>
          </c:val>
          <c:extLst>
            <c:ext xmlns:c16="http://schemas.microsoft.com/office/drawing/2014/chart" uri="{C3380CC4-5D6E-409C-BE32-E72D297353CC}">
              <c16:uniqueId val="{00000005-A782-48FC-BA25-CFC2E4D05D08}"/>
            </c:ext>
          </c:extLst>
        </c:ser>
        <c:ser>
          <c:idx val="6"/>
          <c:order val="6"/>
          <c:tx>
            <c:strRef>
              <c:f>Ausblenden!$G$8</c:f>
              <c:strCache>
                <c:ptCount val="1"/>
                <c:pt idx="0">
                  <c:v>Selbstverwaltung</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Ausblenden!$G$9</c:f>
              <c:numCache>
                <c:formatCode>#</c:formatCode>
                <c:ptCount val="1"/>
                <c:pt idx="0">
                  <c:v>0</c:v>
                </c:pt>
              </c:numCache>
            </c:numRef>
          </c:val>
          <c:extLst>
            <c:ext xmlns:c16="http://schemas.microsoft.com/office/drawing/2014/chart" uri="{C3380CC4-5D6E-409C-BE32-E72D297353CC}">
              <c16:uniqueId val="{00000006-A782-48FC-BA25-CFC2E4D05D08}"/>
            </c:ext>
          </c:extLst>
        </c:ser>
        <c:ser>
          <c:idx val="7"/>
          <c:order val="7"/>
          <c:tx>
            <c:strRef>
              <c:f>Ausblenden!$H$8</c:f>
              <c:strCache>
                <c:ptCount val="1"/>
                <c:pt idx="0">
                  <c:v>Ausflug/Exkursion</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Ausblenden!$H$9</c:f>
              <c:numCache>
                <c:formatCode>#</c:formatCode>
                <c:ptCount val="1"/>
                <c:pt idx="0">
                  <c:v>0</c:v>
                </c:pt>
              </c:numCache>
            </c:numRef>
          </c:val>
          <c:extLst>
            <c:ext xmlns:c16="http://schemas.microsoft.com/office/drawing/2014/chart" uri="{C3380CC4-5D6E-409C-BE32-E72D297353CC}">
              <c16:uniqueId val="{00000007-A782-48FC-BA25-CFC2E4D05D08}"/>
            </c:ext>
          </c:extLst>
        </c:ser>
        <c:ser>
          <c:idx val="14"/>
          <c:order val="14"/>
          <c:tx>
            <c:strRef>
              <c:f>Ausblenden!$O$8</c:f>
              <c:strCache>
                <c:ptCount val="1"/>
                <c:pt idx="0">
                  <c:v>Fahrt mit Übernachtung</c:v>
                </c:pt>
              </c:strCache>
            </c:strRef>
          </c:tx>
          <c:spPr>
            <a:solidFill>
              <a:schemeClr val="accent3">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Ausblenden!$O$9</c:f>
              <c:numCache>
                <c:formatCode>#</c:formatCode>
                <c:ptCount val="1"/>
                <c:pt idx="0">
                  <c:v>0</c:v>
                </c:pt>
              </c:numCache>
            </c:numRef>
          </c:val>
          <c:extLst>
            <c:ext xmlns:c16="http://schemas.microsoft.com/office/drawing/2014/chart" uri="{C3380CC4-5D6E-409C-BE32-E72D297353CC}">
              <c16:uniqueId val="{0000000E-A782-48FC-BA25-CFC2E4D05D08}"/>
            </c:ext>
          </c:extLst>
        </c:ser>
        <c:dLbls>
          <c:dLblPos val="outEnd"/>
          <c:showLegendKey val="0"/>
          <c:showVal val="1"/>
          <c:showCatName val="0"/>
          <c:showSerName val="0"/>
          <c:showPercent val="0"/>
          <c:showBubbleSize val="0"/>
        </c:dLbls>
        <c:gapWidth val="219"/>
        <c:overlap val="-27"/>
        <c:axId val="497916272"/>
        <c:axId val="497914632"/>
        <c:extLst>
          <c:ext xmlns:c15="http://schemas.microsoft.com/office/drawing/2012/chart" uri="{02D57815-91ED-43cb-92C2-25804820EDAC}">
            <c15:filteredBarSeries>
              <c15:ser>
                <c:idx val="8"/>
                <c:order val="8"/>
                <c:tx>
                  <c:strRef>
                    <c:extLst>
                      <c:ext uri="{02D57815-91ED-43cb-92C2-25804820EDAC}">
                        <c15:formulaRef>
                          <c15:sqref>Ausblenden!$I$8</c15:sqref>
                        </c15:formulaRef>
                      </c:ext>
                    </c:extLst>
                    <c:strCache>
                      <c:ptCount val="1"/>
                      <c:pt idx="0">
                        <c:v>0</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c:ext uri="{02D57815-91ED-43cb-92C2-25804820EDAC}">
                        <c15:formulaRef>
                          <c15:sqref>Ausblenden!$I$9</c15:sqref>
                        </c15:formulaRef>
                      </c:ext>
                    </c:extLst>
                    <c:numCache>
                      <c:formatCode>#</c:formatCode>
                      <c:ptCount val="1"/>
                      <c:pt idx="0">
                        <c:v>0</c:v>
                      </c:pt>
                    </c:numCache>
                  </c:numRef>
                </c:val>
                <c:extLst>
                  <c:ext xmlns:c16="http://schemas.microsoft.com/office/drawing/2014/chart" uri="{C3380CC4-5D6E-409C-BE32-E72D297353CC}">
                    <c16:uniqueId val="{00000008-A782-48FC-BA25-CFC2E4D05D08}"/>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Ausblenden!$J$8</c15:sqref>
                        </c15:formulaRef>
                      </c:ext>
                    </c:extLst>
                    <c:strCache>
                      <c:ptCount val="1"/>
                      <c:pt idx="0">
                        <c:v>0</c:v>
                      </c:pt>
                    </c:strCache>
                  </c:strRef>
                </c:tx>
                <c:spPr>
                  <a:solidFill>
                    <a:schemeClr val="accent4">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xmlns:c15="http://schemas.microsoft.com/office/drawing/2012/chart">
                      <c:ext xmlns:c15="http://schemas.microsoft.com/office/drawing/2012/chart" uri="{02D57815-91ED-43cb-92C2-25804820EDAC}">
                        <c15:formulaRef>
                          <c15:sqref>Ausblenden!$J$9</c15:sqref>
                        </c15:formulaRef>
                      </c:ext>
                    </c:extLst>
                    <c:numCache>
                      <c:formatCode>#</c:formatCode>
                      <c:ptCount val="1"/>
                      <c:pt idx="0">
                        <c:v>0</c:v>
                      </c:pt>
                    </c:numCache>
                  </c:numRef>
                </c:val>
                <c:extLst xmlns:c15="http://schemas.microsoft.com/office/drawing/2012/chart">
                  <c:ext xmlns:c16="http://schemas.microsoft.com/office/drawing/2014/chart" uri="{C3380CC4-5D6E-409C-BE32-E72D297353CC}">
                    <c16:uniqueId val="{00000009-A782-48FC-BA25-CFC2E4D05D08}"/>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Ausblenden!$K$8</c15:sqref>
                        </c15:formulaRef>
                      </c:ext>
                    </c:extLst>
                    <c:strCache>
                      <c:ptCount val="1"/>
                      <c:pt idx="0">
                        <c:v>0</c:v>
                      </c:pt>
                    </c:strCache>
                  </c:strRef>
                </c:tx>
                <c:spPr>
                  <a:solidFill>
                    <a:schemeClr val="accent5">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xmlns:c15="http://schemas.microsoft.com/office/drawing/2012/chart">
                      <c:ext xmlns:c15="http://schemas.microsoft.com/office/drawing/2012/chart" uri="{02D57815-91ED-43cb-92C2-25804820EDAC}">
                        <c15:formulaRef>
                          <c15:sqref>Ausblenden!$K$9</c15:sqref>
                        </c15:formulaRef>
                      </c:ext>
                    </c:extLst>
                    <c:numCache>
                      <c:formatCode>#</c:formatCode>
                      <c:ptCount val="1"/>
                      <c:pt idx="0">
                        <c:v>0</c:v>
                      </c:pt>
                    </c:numCache>
                  </c:numRef>
                </c:val>
                <c:extLst xmlns:c15="http://schemas.microsoft.com/office/drawing/2012/chart">
                  <c:ext xmlns:c16="http://schemas.microsoft.com/office/drawing/2014/chart" uri="{C3380CC4-5D6E-409C-BE32-E72D297353CC}">
                    <c16:uniqueId val="{0000000A-A782-48FC-BA25-CFC2E4D05D08}"/>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Ausblenden!$L$8</c15:sqref>
                        </c15:formulaRef>
                      </c:ext>
                    </c:extLst>
                    <c:strCache>
                      <c:ptCount val="1"/>
                      <c:pt idx="0">
                        <c:v>0</c:v>
                      </c:pt>
                    </c:strCache>
                  </c:strRef>
                </c:tx>
                <c:spPr>
                  <a:solidFill>
                    <a:schemeClr val="accent6">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xmlns:c15="http://schemas.microsoft.com/office/drawing/2012/chart">
                      <c:ext xmlns:c15="http://schemas.microsoft.com/office/drawing/2012/chart" uri="{02D57815-91ED-43cb-92C2-25804820EDAC}">
                        <c15:formulaRef>
                          <c15:sqref>Ausblenden!$L$9</c15:sqref>
                        </c15:formulaRef>
                      </c:ext>
                    </c:extLst>
                    <c:numCache>
                      <c:formatCode>#</c:formatCode>
                      <c:ptCount val="1"/>
                      <c:pt idx="0">
                        <c:v>0</c:v>
                      </c:pt>
                    </c:numCache>
                  </c:numRef>
                </c:val>
                <c:extLst xmlns:c15="http://schemas.microsoft.com/office/drawing/2012/chart">
                  <c:ext xmlns:c16="http://schemas.microsoft.com/office/drawing/2014/chart" uri="{C3380CC4-5D6E-409C-BE32-E72D297353CC}">
                    <c16:uniqueId val="{0000000B-A782-48FC-BA25-CFC2E4D05D08}"/>
                  </c:ext>
                </c:extLst>
              </c15:ser>
            </c15:filteredBarSeries>
            <c15:filteredBarSeries>
              <c15:ser>
                <c:idx val="12"/>
                <c:order val="12"/>
                <c:tx>
                  <c:strRef>
                    <c:extLst xmlns:c15="http://schemas.microsoft.com/office/drawing/2012/chart">
                      <c:ext xmlns:c15="http://schemas.microsoft.com/office/drawing/2012/chart" uri="{02D57815-91ED-43cb-92C2-25804820EDAC}">
                        <c15:formulaRef>
                          <c15:sqref>Ausblenden!$M$8</c15:sqref>
                        </c15:formulaRef>
                      </c:ext>
                    </c:extLst>
                    <c:strCache>
                      <c:ptCount val="1"/>
                      <c:pt idx="0">
                        <c:v>0</c:v>
                      </c:pt>
                    </c:strCache>
                  </c:strRef>
                </c:tx>
                <c:spPr>
                  <a:solidFill>
                    <a:schemeClr val="accent1">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xmlns:c15="http://schemas.microsoft.com/office/drawing/2012/chart">
                      <c:ext xmlns:c15="http://schemas.microsoft.com/office/drawing/2012/chart" uri="{02D57815-91ED-43cb-92C2-25804820EDAC}">
                        <c15:formulaRef>
                          <c15:sqref>Ausblenden!$M$9</c15:sqref>
                        </c15:formulaRef>
                      </c:ext>
                    </c:extLst>
                    <c:numCache>
                      <c:formatCode>#</c:formatCode>
                      <c:ptCount val="1"/>
                      <c:pt idx="0">
                        <c:v>0</c:v>
                      </c:pt>
                    </c:numCache>
                  </c:numRef>
                </c:val>
                <c:extLst xmlns:c15="http://schemas.microsoft.com/office/drawing/2012/chart">
                  <c:ext xmlns:c16="http://schemas.microsoft.com/office/drawing/2014/chart" uri="{C3380CC4-5D6E-409C-BE32-E72D297353CC}">
                    <c16:uniqueId val="{0000000C-A782-48FC-BA25-CFC2E4D05D08}"/>
                  </c:ext>
                </c:extLst>
              </c15:ser>
            </c15:filteredBarSeries>
            <c15:filteredBarSeries>
              <c15:ser>
                <c:idx val="13"/>
                <c:order val="13"/>
                <c:tx>
                  <c:strRef>
                    <c:extLst xmlns:c15="http://schemas.microsoft.com/office/drawing/2012/chart">
                      <c:ext xmlns:c15="http://schemas.microsoft.com/office/drawing/2012/chart" uri="{02D57815-91ED-43cb-92C2-25804820EDAC}">
                        <c15:formulaRef>
                          <c15:sqref>Ausblenden!$N$8</c15:sqref>
                        </c15:formulaRef>
                      </c:ext>
                    </c:extLst>
                    <c:strCache>
                      <c:ptCount val="1"/>
                      <c:pt idx="0">
                        <c:v>0</c:v>
                      </c:pt>
                    </c:strCache>
                  </c:strRef>
                </c:tx>
                <c:spPr>
                  <a:solidFill>
                    <a:schemeClr val="accent2">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xmlns:c15="http://schemas.microsoft.com/office/drawing/2012/chart">
                      <c:ext xmlns:c15="http://schemas.microsoft.com/office/drawing/2012/chart" uri="{02D57815-91ED-43cb-92C2-25804820EDAC}">
                        <c15:formulaRef>
                          <c15:sqref>Ausblenden!$N$9</c15:sqref>
                        </c15:formulaRef>
                      </c:ext>
                    </c:extLst>
                    <c:numCache>
                      <c:formatCode>#</c:formatCode>
                      <c:ptCount val="1"/>
                      <c:pt idx="0">
                        <c:v>0</c:v>
                      </c:pt>
                    </c:numCache>
                  </c:numRef>
                </c:val>
                <c:extLst xmlns:c15="http://schemas.microsoft.com/office/drawing/2012/chart">
                  <c:ext xmlns:c16="http://schemas.microsoft.com/office/drawing/2014/chart" uri="{C3380CC4-5D6E-409C-BE32-E72D297353CC}">
                    <c16:uniqueId val="{0000000D-A782-48FC-BA25-CFC2E4D05D08}"/>
                  </c:ext>
                </c:extLst>
              </c15:ser>
            </c15:filteredBarSeries>
          </c:ext>
        </c:extLst>
      </c:barChart>
      <c:catAx>
        <c:axId val="497916272"/>
        <c:scaling>
          <c:orientation val="minMax"/>
        </c:scaling>
        <c:delete val="1"/>
        <c:axPos val="b"/>
        <c:numFmt formatCode="General" sourceLinked="1"/>
        <c:majorTickMark val="none"/>
        <c:minorTickMark val="none"/>
        <c:tickLblPos val="nextTo"/>
        <c:crossAx val="497914632"/>
        <c:crosses val="autoZero"/>
        <c:auto val="1"/>
        <c:lblAlgn val="ctr"/>
        <c:lblOffset val="100"/>
        <c:noMultiLvlLbl val="0"/>
      </c:catAx>
      <c:valAx>
        <c:axId val="497914632"/>
        <c:scaling>
          <c:orientation val="minMax"/>
        </c:scaling>
        <c:delete val="0"/>
        <c:axPos val="l"/>
        <c:majorGridlines>
          <c:spPr>
            <a:ln w="9525" cap="flat" cmpd="sng" algn="ctr">
              <a:solidFill>
                <a:schemeClr val="tx1">
                  <a:lumMod val="15000"/>
                  <a:lumOff val="85000"/>
                </a:schemeClr>
              </a:solidFill>
              <a:round/>
            </a:ln>
            <a:effectLst/>
          </c:spPr>
        </c:majorGridlines>
        <c:numFmt formatCode="#"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4979162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de-DE" sz="1400" b="0" i="0" u="none" strike="noStrike" kern="1200" spc="0" baseline="0">
                <a:solidFill>
                  <a:sysClr val="windowText" lastClr="000000">
                    <a:lumMod val="65000"/>
                    <a:lumOff val="35000"/>
                  </a:sysClr>
                </a:solidFill>
                <a:latin typeface="+mn-lt"/>
                <a:ea typeface="+mn-ea"/>
                <a:cs typeface="+mn-cs"/>
              </a:defRPr>
            </a:pPr>
            <a:r>
              <a:rPr lang="de-DE" sz="1400" b="0" i="0" u="none" strike="noStrike" kern="1200" spc="0" baseline="0">
                <a:solidFill>
                  <a:sysClr val="windowText" lastClr="000000">
                    <a:lumMod val="65000"/>
                    <a:lumOff val="35000"/>
                  </a:sysClr>
                </a:solidFill>
                <a:latin typeface="+mn-lt"/>
                <a:ea typeface="+mn-ea"/>
                <a:cs typeface="+mn-cs"/>
              </a:rPr>
              <a:t>Nutzungen  nach Altersgruppen</a:t>
            </a:r>
          </a:p>
        </c:rich>
      </c:tx>
      <c:overlay val="0"/>
      <c:spPr>
        <a:noFill/>
        <a:ln>
          <a:noFill/>
        </a:ln>
        <a:effectLst/>
      </c:spPr>
      <c:txPr>
        <a:bodyPr rot="0" spcFirstLastPara="1" vertOverflow="ellipsis" vert="horz" wrap="square" anchor="ctr" anchorCtr="1"/>
        <a:lstStyle/>
        <a:p>
          <a:pPr>
            <a:defRPr lang="de-DE" sz="1400" b="0" i="0" u="none" strike="noStrike" kern="1200" spc="0" baseline="0">
              <a:solidFill>
                <a:sysClr val="windowText" lastClr="000000">
                  <a:lumMod val="65000"/>
                  <a:lumOff val="35000"/>
                </a:sysClr>
              </a:solidFill>
              <a:latin typeface="+mn-lt"/>
              <a:ea typeface="+mn-ea"/>
              <a:cs typeface="+mn-cs"/>
            </a:defRPr>
          </a:pPr>
          <a:endParaRPr lang="de-DE"/>
        </a:p>
      </c:txPr>
    </c:title>
    <c:autoTitleDeleted val="0"/>
    <c:plotArea>
      <c:layout>
        <c:manualLayout>
          <c:layoutTarget val="inner"/>
          <c:xMode val="edge"/>
          <c:yMode val="edge"/>
          <c:x val="1.8399040168592326E-2"/>
          <c:y val="0.15785019830491051"/>
          <c:w val="0.97258585889847959"/>
          <c:h val="0.67140340374208918"/>
        </c:manualLayout>
      </c:layout>
      <c:barChart>
        <c:barDir val="col"/>
        <c:grouping val="clustered"/>
        <c:varyColors val="0"/>
        <c:ser>
          <c:idx val="0"/>
          <c:order val="0"/>
          <c:tx>
            <c:strRef>
              <c:f>Ausblenden!$E$3</c:f>
              <c:strCache>
                <c:ptCount val="1"/>
                <c:pt idx="0">
                  <c:v>0-5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Ausblenden!$E$4</c:f>
              <c:numCache>
                <c:formatCode>#</c:formatCode>
                <c:ptCount val="1"/>
                <c:pt idx="0">
                  <c:v>0</c:v>
                </c:pt>
              </c:numCache>
            </c:numRef>
          </c:val>
          <c:extLst>
            <c:ext xmlns:c16="http://schemas.microsoft.com/office/drawing/2014/chart" uri="{C3380CC4-5D6E-409C-BE32-E72D297353CC}">
              <c16:uniqueId val="{00000000-66DE-4191-B74C-F50A12601C19}"/>
            </c:ext>
          </c:extLst>
        </c:ser>
        <c:ser>
          <c:idx val="1"/>
          <c:order val="1"/>
          <c:tx>
            <c:strRef>
              <c:f>Ausblenden!$F$3</c:f>
              <c:strCache>
                <c:ptCount val="1"/>
                <c:pt idx="0">
                  <c:v>6-10</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Ausblenden!$F$4</c:f>
              <c:numCache>
                <c:formatCode>#</c:formatCode>
                <c:ptCount val="1"/>
                <c:pt idx="0">
                  <c:v>0</c:v>
                </c:pt>
              </c:numCache>
            </c:numRef>
          </c:val>
          <c:extLst>
            <c:ext xmlns:c16="http://schemas.microsoft.com/office/drawing/2014/chart" uri="{C3380CC4-5D6E-409C-BE32-E72D297353CC}">
              <c16:uniqueId val="{00000001-66DE-4191-B74C-F50A12601C19}"/>
            </c:ext>
          </c:extLst>
        </c:ser>
        <c:ser>
          <c:idx val="2"/>
          <c:order val="2"/>
          <c:tx>
            <c:strRef>
              <c:f>Ausblenden!$G$3</c:f>
              <c:strCache>
                <c:ptCount val="1"/>
                <c:pt idx="0">
                  <c:v>11-13</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Ausblenden!$G$4</c:f>
              <c:numCache>
                <c:formatCode>#</c:formatCode>
                <c:ptCount val="1"/>
                <c:pt idx="0">
                  <c:v>0</c:v>
                </c:pt>
              </c:numCache>
            </c:numRef>
          </c:val>
          <c:extLst>
            <c:ext xmlns:c16="http://schemas.microsoft.com/office/drawing/2014/chart" uri="{C3380CC4-5D6E-409C-BE32-E72D297353CC}">
              <c16:uniqueId val="{00000002-66DE-4191-B74C-F50A12601C19}"/>
            </c:ext>
          </c:extLst>
        </c:ser>
        <c:ser>
          <c:idx val="3"/>
          <c:order val="3"/>
          <c:tx>
            <c:strRef>
              <c:f>Ausblenden!$H$3</c:f>
              <c:strCache>
                <c:ptCount val="1"/>
                <c:pt idx="0">
                  <c:v>14-17</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Ausblenden!$H$4</c:f>
              <c:numCache>
                <c:formatCode>#</c:formatCode>
                <c:ptCount val="1"/>
                <c:pt idx="0">
                  <c:v>0</c:v>
                </c:pt>
              </c:numCache>
            </c:numRef>
          </c:val>
          <c:extLst>
            <c:ext xmlns:c16="http://schemas.microsoft.com/office/drawing/2014/chart" uri="{C3380CC4-5D6E-409C-BE32-E72D297353CC}">
              <c16:uniqueId val="{00000003-66DE-4191-B74C-F50A12601C19}"/>
            </c:ext>
          </c:extLst>
        </c:ser>
        <c:ser>
          <c:idx val="4"/>
          <c:order val="4"/>
          <c:tx>
            <c:strRef>
              <c:f>Ausblenden!$I$3</c:f>
              <c:strCache>
                <c:ptCount val="1"/>
                <c:pt idx="0">
                  <c:v>18-21</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Ausblenden!$I$4</c:f>
              <c:numCache>
                <c:formatCode>#</c:formatCode>
                <c:ptCount val="1"/>
                <c:pt idx="0">
                  <c:v>0</c:v>
                </c:pt>
              </c:numCache>
            </c:numRef>
          </c:val>
          <c:extLst>
            <c:ext xmlns:c16="http://schemas.microsoft.com/office/drawing/2014/chart" uri="{C3380CC4-5D6E-409C-BE32-E72D297353CC}">
              <c16:uniqueId val="{00000004-66DE-4191-B74C-F50A12601C19}"/>
            </c:ext>
          </c:extLst>
        </c:ser>
        <c:ser>
          <c:idx val="5"/>
          <c:order val="5"/>
          <c:tx>
            <c:strRef>
              <c:f>Ausblenden!$J$3</c:f>
              <c:strCache>
                <c:ptCount val="1"/>
                <c:pt idx="0">
                  <c:v>22-26</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Ausblenden!$J$4</c:f>
              <c:numCache>
                <c:formatCode>#</c:formatCode>
                <c:ptCount val="1"/>
                <c:pt idx="0">
                  <c:v>0</c:v>
                </c:pt>
              </c:numCache>
            </c:numRef>
          </c:val>
          <c:extLst>
            <c:ext xmlns:c16="http://schemas.microsoft.com/office/drawing/2014/chart" uri="{C3380CC4-5D6E-409C-BE32-E72D297353CC}">
              <c16:uniqueId val="{00000005-66DE-4191-B74C-F50A12601C19}"/>
            </c:ext>
          </c:extLst>
        </c:ser>
        <c:ser>
          <c:idx val="6"/>
          <c:order val="6"/>
          <c:tx>
            <c:strRef>
              <c:f>Ausblenden!$K$3</c:f>
              <c:strCache>
                <c:ptCount val="1"/>
                <c:pt idx="0">
                  <c:v>ab 27</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Ausblenden!$K$4</c:f>
              <c:numCache>
                <c:formatCode>#</c:formatCode>
                <c:ptCount val="1"/>
                <c:pt idx="0">
                  <c:v>0</c:v>
                </c:pt>
              </c:numCache>
            </c:numRef>
          </c:val>
          <c:extLst>
            <c:ext xmlns:c16="http://schemas.microsoft.com/office/drawing/2014/chart" uri="{C3380CC4-5D6E-409C-BE32-E72D297353CC}">
              <c16:uniqueId val="{00000006-66DE-4191-B74C-F50A12601C19}"/>
            </c:ext>
          </c:extLst>
        </c:ser>
        <c:dLbls>
          <c:dLblPos val="outEnd"/>
          <c:showLegendKey val="0"/>
          <c:showVal val="1"/>
          <c:showCatName val="0"/>
          <c:showSerName val="0"/>
          <c:showPercent val="0"/>
          <c:showBubbleSize val="0"/>
        </c:dLbls>
        <c:gapWidth val="219"/>
        <c:overlap val="-27"/>
        <c:axId val="749642216"/>
        <c:axId val="749643856"/>
      </c:barChart>
      <c:catAx>
        <c:axId val="749642216"/>
        <c:scaling>
          <c:orientation val="minMax"/>
        </c:scaling>
        <c:delete val="1"/>
        <c:axPos val="b"/>
        <c:numFmt formatCode="General" sourceLinked="1"/>
        <c:majorTickMark val="none"/>
        <c:minorTickMark val="none"/>
        <c:tickLblPos val="nextTo"/>
        <c:crossAx val="749643856"/>
        <c:crosses val="autoZero"/>
        <c:auto val="1"/>
        <c:lblAlgn val="ctr"/>
        <c:lblOffset val="100"/>
        <c:noMultiLvlLbl val="0"/>
      </c:catAx>
      <c:valAx>
        <c:axId val="749643856"/>
        <c:scaling>
          <c:orientation val="minMax"/>
        </c:scaling>
        <c:delete val="0"/>
        <c:axPos val="l"/>
        <c:majorGridlines>
          <c:spPr>
            <a:ln w="9525" cap="flat" cmpd="sng" algn="ctr">
              <a:solidFill>
                <a:schemeClr val="tx1">
                  <a:lumMod val="15000"/>
                  <a:lumOff val="85000"/>
                </a:schemeClr>
              </a:solidFill>
              <a:round/>
            </a:ln>
            <a:effectLst/>
          </c:spPr>
        </c:majorGridlines>
        <c:numFmt formatCode="#"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7496422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oddHeader>&amp;L&amp;"-,Fett"&amp;B
</c:oddHeader>
    </c:headerFooter>
    <c:pageMargins b="0.78740157499999996" l="0.7" r="0.7" t="0.78740157499999996"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de-DE" sz="1400" b="0" i="0" u="none" strike="noStrike" kern="1200" spc="0" baseline="0">
                <a:solidFill>
                  <a:sysClr val="windowText" lastClr="000000">
                    <a:lumMod val="65000"/>
                    <a:lumOff val="35000"/>
                  </a:sysClr>
                </a:solidFill>
                <a:latin typeface="+mn-lt"/>
                <a:ea typeface="+mn-ea"/>
                <a:cs typeface="+mn-cs"/>
              </a:defRPr>
            </a:pPr>
            <a:r>
              <a:rPr lang="de-DE" sz="1400" b="0" i="0" u="none" strike="noStrike" kern="1200" spc="0" baseline="0">
                <a:solidFill>
                  <a:sysClr val="windowText" lastClr="000000">
                    <a:lumMod val="65000"/>
                    <a:lumOff val="35000"/>
                  </a:sysClr>
                </a:solidFill>
                <a:latin typeface="+mn-lt"/>
                <a:ea typeface="+mn-ea"/>
                <a:cs typeface="+mn-cs"/>
              </a:rPr>
              <a:t>Nutzungen  nach Geschlecht:</a:t>
            </a:r>
          </a:p>
        </c:rich>
      </c:tx>
      <c:overlay val="0"/>
      <c:spPr>
        <a:noFill/>
        <a:ln>
          <a:noFill/>
        </a:ln>
        <a:effectLst/>
      </c:spPr>
      <c:txPr>
        <a:bodyPr rot="0" spcFirstLastPara="1" vertOverflow="ellipsis" vert="horz" wrap="square" anchor="ctr" anchorCtr="1"/>
        <a:lstStyle/>
        <a:p>
          <a:pPr>
            <a:defRPr lang="de-DE" sz="1400" b="0" i="0" u="none" strike="noStrike" kern="1200" spc="0" baseline="0">
              <a:solidFill>
                <a:sysClr val="windowText" lastClr="000000">
                  <a:lumMod val="65000"/>
                  <a:lumOff val="35000"/>
                </a:sysClr>
              </a:solidFill>
              <a:latin typeface="+mn-lt"/>
              <a:ea typeface="+mn-ea"/>
              <a:cs typeface="+mn-cs"/>
            </a:defRPr>
          </a:pPr>
          <a:endParaRPr lang="de-DE"/>
        </a:p>
      </c:txPr>
    </c:title>
    <c:autoTitleDeleted val="0"/>
    <c:plotArea>
      <c:layout/>
      <c:barChart>
        <c:barDir val="col"/>
        <c:grouping val="clustered"/>
        <c:varyColors val="0"/>
        <c:ser>
          <c:idx val="0"/>
          <c:order val="0"/>
          <c:tx>
            <c:strRef>
              <c:f>Ausblenden!$B$19</c:f>
              <c:strCache>
                <c:ptCount val="1"/>
                <c:pt idx="0">
                  <c:v>weiblich</c:v>
                </c:pt>
              </c:strCache>
            </c:strRef>
          </c:tx>
          <c:spPr>
            <a:solidFill>
              <a:schemeClr val="accent1"/>
            </a:solidFill>
            <a:ln>
              <a:noFill/>
            </a:ln>
            <a:effectLst/>
          </c:spPr>
          <c:invertIfNegative val="0"/>
          <c:cat>
            <c:strRef>
              <c:f>Ausblenden!$A$20:$A$31</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Ausblenden!$B$20:$B$31</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6E6-440D-9A13-7E8DA5BD2848}"/>
            </c:ext>
          </c:extLst>
        </c:ser>
        <c:ser>
          <c:idx val="1"/>
          <c:order val="1"/>
          <c:tx>
            <c:strRef>
              <c:f>Ausblenden!$C$19</c:f>
              <c:strCache>
                <c:ptCount val="1"/>
                <c:pt idx="0">
                  <c:v>männlich</c:v>
                </c:pt>
              </c:strCache>
            </c:strRef>
          </c:tx>
          <c:spPr>
            <a:solidFill>
              <a:schemeClr val="accent2"/>
            </a:solidFill>
            <a:ln>
              <a:noFill/>
            </a:ln>
            <a:effectLst/>
          </c:spPr>
          <c:invertIfNegative val="0"/>
          <c:cat>
            <c:strRef>
              <c:f>Ausblenden!$A$20:$A$31</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Ausblenden!$C$20:$C$31</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B6E6-440D-9A13-7E8DA5BD2848}"/>
            </c:ext>
          </c:extLst>
        </c:ser>
        <c:ser>
          <c:idx val="2"/>
          <c:order val="2"/>
          <c:tx>
            <c:strRef>
              <c:f>Ausblenden!$D$19</c:f>
              <c:strCache>
                <c:ptCount val="1"/>
                <c:pt idx="0">
                  <c:v>tin*</c:v>
                </c:pt>
              </c:strCache>
            </c:strRef>
          </c:tx>
          <c:spPr>
            <a:solidFill>
              <a:schemeClr val="accent3"/>
            </a:solidFill>
            <a:ln>
              <a:noFill/>
            </a:ln>
            <a:effectLst/>
          </c:spPr>
          <c:invertIfNegative val="0"/>
          <c:cat>
            <c:strRef>
              <c:f>Ausblenden!$A$20:$A$31</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Ausblenden!$D$20:$D$31</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B6E6-440D-9A13-7E8DA5BD2848}"/>
            </c:ext>
          </c:extLst>
        </c:ser>
        <c:dLbls>
          <c:showLegendKey val="0"/>
          <c:showVal val="0"/>
          <c:showCatName val="0"/>
          <c:showSerName val="0"/>
          <c:showPercent val="0"/>
          <c:showBubbleSize val="0"/>
        </c:dLbls>
        <c:gapWidth val="219"/>
        <c:overlap val="-27"/>
        <c:axId val="250261896"/>
        <c:axId val="250260256"/>
      </c:barChart>
      <c:catAx>
        <c:axId val="250261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50260256"/>
        <c:crosses val="autoZero"/>
        <c:auto val="1"/>
        <c:lblAlgn val="ctr"/>
        <c:lblOffset val="100"/>
        <c:noMultiLvlLbl val="0"/>
      </c:catAx>
      <c:valAx>
        <c:axId val="250260256"/>
        <c:scaling>
          <c:orientation val="minMax"/>
        </c:scaling>
        <c:delete val="0"/>
        <c:axPos val="l"/>
        <c:majorGridlines>
          <c:spPr>
            <a:ln w="9525" cap="flat" cmpd="sng" algn="ctr">
              <a:solidFill>
                <a:schemeClr val="tx1">
                  <a:lumMod val="15000"/>
                  <a:lumOff val="85000"/>
                </a:schemeClr>
              </a:solidFill>
              <a:round/>
            </a:ln>
            <a:effectLst/>
          </c:spPr>
        </c:majorGridlines>
        <c:numFmt formatCode="#"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502618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Anzahl der: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Ausblenden!$B$66</c:f>
              <c:strCache>
                <c:ptCount val="1"/>
                <c:pt idx="0">
                  <c:v>selbstverwaltete Gruppen</c:v>
                </c:pt>
              </c:strCache>
            </c:strRef>
          </c:tx>
          <c:spPr>
            <a:solidFill>
              <a:schemeClr val="accent1"/>
            </a:solidFill>
            <a:ln>
              <a:noFill/>
            </a:ln>
            <a:effectLst/>
          </c:spPr>
          <c:invertIfNegative val="0"/>
          <c:cat>
            <c:strRef>
              <c:f>Ausblenden!$A$67:$A$78</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Ausblenden!$B$67:$B$78</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0CC-4F7B-B016-BEA6EC509CAF}"/>
            </c:ext>
          </c:extLst>
        </c:ser>
        <c:ser>
          <c:idx val="1"/>
          <c:order val="1"/>
          <c:tx>
            <c:strRef>
              <c:f>Ausblenden!$C$66</c:f>
              <c:strCache>
                <c:ptCount val="1"/>
                <c:pt idx="0">
                  <c:v>Veranstaltungen</c:v>
                </c:pt>
              </c:strCache>
            </c:strRef>
          </c:tx>
          <c:spPr>
            <a:solidFill>
              <a:schemeClr val="accent2"/>
            </a:solidFill>
            <a:ln>
              <a:noFill/>
            </a:ln>
            <a:effectLst/>
          </c:spPr>
          <c:invertIfNegative val="0"/>
          <c:cat>
            <c:strRef>
              <c:f>Ausblenden!$A$67:$A$78</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Ausblenden!$C$67:$C$78</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00CC-4F7B-B016-BEA6EC509CAF}"/>
            </c:ext>
          </c:extLst>
        </c:ser>
        <c:ser>
          <c:idx val="2"/>
          <c:order val="2"/>
          <c:tx>
            <c:strRef>
              <c:f>Ausblenden!$D$66</c:f>
              <c:strCache>
                <c:ptCount val="1"/>
                <c:pt idx="0">
                  <c:v>0</c:v>
                </c:pt>
              </c:strCache>
            </c:strRef>
          </c:tx>
          <c:spPr>
            <a:solidFill>
              <a:schemeClr val="accent3"/>
            </a:solidFill>
            <a:ln>
              <a:noFill/>
            </a:ln>
            <a:effectLst/>
          </c:spPr>
          <c:invertIfNegative val="0"/>
          <c:cat>
            <c:strRef>
              <c:f>Ausblenden!$A$67:$A$78</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Ausblenden!$D$67:$D$78</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00CC-4F7B-B016-BEA6EC509CAF}"/>
            </c:ext>
          </c:extLst>
        </c:ser>
        <c:ser>
          <c:idx val="3"/>
          <c:order val="3"/>
          <c:tx>
            <c:strRef>
              <c:f>Ausblenden!$E$66</c:f>
              <c:strCache>
                <c:ptCount val="1"/>
                <c:pt idx="0">
                  <c:v>0</c:v>
                </c:pt>
              </c:strCache>
            </c:strRef>
          </c:tx>
          <c:spPr>
            <a:solidFill>
              <a:schemeClr val="accent4"/>
            </a:solidFill>
            <a:ln>
              <a:noFill/>
            </a:ln>
            <a:effectLst/>
          </c:spPr>
          <c:invertIfNegative val="0"/>
          <c:cat>
            <c:strRef>
              <c:f>Ausblenden!$A$67:$A$78</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Ausblenden!$E$67:$E$78</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00CC-4F7B-B016-BEA6EC509CAF}"/>
            </c:ext>
          </c:extLst>
        </c:ser>
        <c:ser>
          <c:idx val="4"/>
          <c:order val="4"/>
          <c:tx>
            <c:strRef>
              <c:f>Ausblenden!$F$66</c:f>
              <c:strCache>
                <c:ptCount val="1"/>
                <c:pt idx="0">
                  <c:v>0</c:v>
                </c:pt>
              </c:strCache>
            </c:strRef>
          </c:tx>
          <c:spPr>
            <a:solidFill>
              <a:schemeClr val="accent5"/>
            </a:solidFill>
            <a:ln>
              <a:noFill/>
            </a:ln>
            <a:effectLst/>
          </c:spPr>
          <c:invertIfNegative val="0"/>
          <c:cat>
            <c:strRef>
              <c:f>Ausblenden!$A$67:$A$78</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Ausblenden!$F$67:$F$78</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00CC-4F7B-B016-BEA6EC509CAF}"/>
            </c:ext>
          </c:extLst>
        </c:ser>
        <c:ser>
          <c:idx val="5"/>
          <c:order val="5"/>
          <c:tx>
            <c:strRef>
              <c:f>Ausblenden!$G$66</c:f>
              <c:strCache>
                <c:ptCount val="1"/>
                <c:pt idx="0">
                  <c:v>Nutzung durch Gemeinwesen</c:v>
                </c:pt>
              </c:strCache>
            </c:strRef>
          </c:tx>
          <c:spPr>
            <a:solidFill>
              <a:schemeClr val="accent6"/>
            </a:solidFill>
            <a:ln>
              <a:noFill/>
            </a:ln>
            <a:effectLst/>
          </c:spPr>
          <c:invertIfNegative val="0"/>
          <c:cat>
            <c:strRef>
              <c:f>Ausblenden!$A$67:$A$78</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Ausblenden!$G$67:$G$78</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00CC-4F7B-B016-BEA6EC509CAF}"/>
            </c:ext>
          </c:extLst>
        </c:ser>
        <c:dLbls>
          <c:showLegendKey val="0"/>
          <c:showVal val="0"/>
          <c:showCatName val="0"/>
          <c:showSerName val="0"/>
          <c:showPercent val="0"/>
          <c:showBubbleSize val="0"/>
        </c:dLbls>
        <c:gapWidth val="219"/>
        <c:overlap val="-27"/>
        <c:axId val="732290160"/>
        <c:axId val="732290488"/>
      </c:barChart>
      <c:catAx>
        <c:axId val="732290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732290488"/>
        <c:crosses val="autoZero"/>
        <c:auto val="1"/>
        <c:lblAlgn val="ctr"/>
        <c:lblOffset val="100"/>
        <c:noMultiLvlLbl val="0"/>
      </c:catAx>
      <c:valAx>
        <c:axId val="732290488"/>
        <c:scaling>
          <c:orientation val="minMax"/>
        </c:scaling>
        <c:delete val="0"/>
        <c:axPos val="l"/>
        <c:majorGridlines>
          <c:spPr>
            <a:ln w="9525" cap="flat" cmpd="sng" algn="ctr">
              <a:solidFill>
                <a:schemeClr val="tx1">
                  <a:lumMod val="15000"/>
                  <a:lumOff val="85000"/>
                </a:schemeClr>
              </a:solidFill>
              <a:round/>
            </a:ln>
            <a:effectLst/>
          </c:spPr>
        </c:majorGridlines>
        <c:numFmt formatCode="#"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7322901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oddHeader>&amp;L&amp;B
</c:oddHeader>
    </c:headerFooter>
    <c:pageMargins b="0.78740157499999996" l="0.7" r="0.7" t="0.78740157499999996"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sz="1400" b="0" i="0" u="none" strike="noStrike" kern="1200" spc="0" baseline="0">
                <a:solidFill>
                  <a:sysClr val="windowText" lastClr="000000">
                    <a:lumMod val="65000"/>
                    <a:lumOff val="35000"/>
                  </a:sysClr>
                </a:solidFill>
              </a:rPr>
              <a:t>Nutzungen</a:t>
            </a:r>
            <a:r>
              <a:rPr lang="de-DE"/>
              <a:t> nach Altersgruppen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Ausblenden!$B$35</c:f>
              <c:strCache>
                <c:ptCount val="1"/>
                <c:pt idx="0">
                  <c:v>0-5</c:v>
                </c:pt>
              </c:strCache>
            </c:strRef>
          </c:tx>
          <c:spPr>
            <a:solidFill>
              <a:schemeClr val="accent1"/>
            </a:solidFill>
            <a:ln>
              <a:noFill/>
            </a:ln>
            <a:effectLst/>
          </c:spPr>
          <c:invertIfNegative val="0"/>
          <c:cat>
            <c:strRef>
              <c:f>Ausblenden!$A$36:$A$47</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Ausblenden!$B$36:$B$47</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2CC-4DAB-B8A0-35AAAF44BF71}"/>
            </c:ext>
          </c:extLst>
        </c:ser>
        <c:ser>
          <c:idx val="1"/>
          <c:order val="1"/>
          <c:tx>
            <c:strRef>
              <c:f>Ausblenden!$C$35</c:f>
              <c:strCache>
                <c:ptCount val="1"/>
                <c:pt idx="0">
                  <c:v>6-10</c:v>
                </c:pt>
              </c:strCache>
            </c:strRef>
          </c:tx>
          <c:spPr>
            <a:solidFill>
              <a:schemeClr val="accent2"/>
            </a:solidFill>
            <a:ln>
              <a:noFill/>
            </a:ln>
            <a:effectLst/>
          </c:spPr>
          <c:invertIfNegative val="0"/>
          <c:cat>
            <c:strRef>
              <c:f>Ausblenden!$A$36:$A$47</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Ausblenden!$C$36:$C$47</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52CC-4DAB-B8A0-35AAAF44BF71}"/>
            </c:ext>
          </c:extLst>
        </c:ser>
        <c:ser>
          <c:idx val="2"/>
          <c:order val="2"/>
          <c:tx>
            <c:strRef>
              <c:f>Ausblenden!$D$35</c:f>
              <c:strCache>
                <c:ptCount val="1"/>
                <c:pt idx="0">
                  <c:v>11-13</c:v>
                </c:pt>
              </c:strCache>
            </c:strRef>
          </c:tx>
          <c:spPr>
            <a:solidFill>
              <a:schemeClr val="accent3"/>
            </a:solidFill>
            <a:ln>
              <a:noFill/>
            </a:ln>
            <a:effectLst/>
          </c:spPr>
          <c:invertIfNegative val="0"/>
          <c:cat>
            <c:strRef>
              <c:f>Ausblenden!$A$36:$A$47</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Ausblenden!$D$36:$D$47</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52CC-4DAB-B8A0-35AAAF44BF71}"/>
            </c:ext>
          </c:extLst>
        </c:ser>
        <c:ser>
          <c:idx val="3"/>
          <c:order val="3"/>
          <c:tx>
            <c:strRef>
              <c:f>Ausblenden!$E$35</c:f>
              <c:strCache>
                <c:ptCount val="1"/>
                <c:pt idx="0">
                  <c:v>14-17</c:v>
                </c:pt>
              </c:strCache>
            </c:strRef>
          </c:tx>
          <c:spPr>
            <a:solidFill>
              <a:schemeClr val="accent4"/>
            </a:solidFill>
            <a:ln>
              <a:noFill/>
            </a:ln>
            <a:effectLst/>
          </c:spPr>
          <c:invertIfNegative val="0"/>
          <c:cat>
            <c:strRef>
              <c:f>Ausblenden!$A$36:$A$47</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Ausblenden!$E$36:$E$47</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52CC-4DAB-B8A0-35AAAF44BF71}"/>
            </c:ext>
          </c:extLst>
        </c:ser>
        <c:ser>
          <c:idx val="4"/>
          <c:order val="4"/>
          <c:tx>
            <c:strRef>
              <c:f>Ausblenden!$F$35</c:f>
              <c:strCache>
                <c:ptCount val="1"/>
                <c:pt idx="0">
                  <c:v>18-21</c:v>
                </c:pt>
              </c:strCache>
            </c:strRef>
          </c:tx>
          <c:spPr>
            <a:solidFill>
              <a:schemeClr val="accent5"/>
            </a:solidFill>
            <a:ln>
              <a:noFill/>
            </a:ln>
            <a:effectLst/>
          </c:spPr>
          <c:invertIfNegative val="0"/>
          <c:cat>
            <c:strRef>
              <c:f>Ausblenden!$A$36:$A$47</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Ausblenden!$F$36:$F$47</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52CC-4DAB-B8A0-35AAAF44BF71}"/>
            </c:ext>
          </c:extLst>
        </c:ser>
        <c:ser>
          <c:idx val="5"/>
          <c:order val="5"/>
          <c:tx>
            <c:strRef>
              <c:f>Ausblenden!$G$35</c:f>
              <c:strCache>
                <c:ptCount val="1"/>
                <c:pt idx="0">
                  <c:v>22-26</c:v>
                </c:pt>
              </c:strCache>
            </c:strRef>
          </c:tx>
          <c:spPr>
            <a:solidFill>
              <a:schemeClr val="accent6"/>
            </a:solidFill>
            <a:ln>
              <a:noFill/>
            </a:ln>
            <a:effectLst/>
          </c:spPr>
          <c:invertIfNegative val="0"/>
          <c:cat>
            <c:strRef>
              <c:f>Ausblenden!$A$36:$A$47</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Ausblenden!$G$36:$G$47</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52CC-4DAB-B8A0-35AAAF44BF71}"/>
            </c:ext>
          </c:extLst>
        </c:ser>
        <c:ser>
          <c:idx val="6"/>
          <c:order val="6"/>
          <c:tx>
            <c:strRef>
              <c:f>Ausblenden!$H$35</c:f>
              <c:strCache>
                <c:ptCount val="1"/>
                <c:pt idx="0">
                  <c:v>ab 27</c:v>
                </c:pt>
              </c:strCache>
            </c:strRef>
          </c:tx>
          <c:spPr>
            <a:solidFill>
              <a:schemeClr val="accent1">
                <a:lumMod val="60000"/>
              </a:schemeClr>
            </a:solidFill>
            <a:ln>
              <a:noFill/>
            </a:ln>
            <a:effectLst/>
          </c:spPr>
          <c:invertIfNegative val="0"/>
          <c:cat>
            <c:strRef>
              <c:f>Ausblenden!$A$36:$A$47</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Ausblenden!$H$36:$H$47</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52CC-4DAB-B8A0-35AAAF44BF71}"/>
            </c:ext>
          </c:extLst>
        </c:ser>
        <c:dLbls>
          <c:showLegendKey val="0"/>
          <c:showVal val="0"/>
          <c:showCatName val="0"/>
          <c:showSerName val="0"/>
          <c:showPercent val="0"/>
          <c:showBubbleSize val="0"/>
        </c:dLbls>
        <c:gapWidth val="219"/>
        <c:overlap val="-27"/>
        <c:axId val="250015992"/>
        <c:axId val="250020912"/>
      </c:barChart>
      <c:catAx>
        <c:axId val="250015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50020912"/>
        <c:crosses val="autoZero"/>
        <c:auto val="1"/>
        <c:lblAlgn val="ctr"/>
        <c:lblOffset val="100"/>
        <c:noMultiLvlLbl val="0"/>
      </c:catAx>
      <c:valAx>
        <c:axId val="250020912"/>
        <c:scaling>
          <c:orientation val="minMax"/>
        </c:scaling>
        <c:delete val="0"/>
        <c:axPos val="l"/>
        <c:majorGridlines>
          <c:spPr>
            <a:ln w="9525" cap="flat" cmpd="sng" algn="ctr">
              <a:solidFill>
                <a:schemeClr val="tx1">
                  <a:lumMod val="15000"/>
                  <a:lumOff val="85000"/>
                </a:schemeClr>
              </a:solidFill>
              <a:round/>
            </a:ln>
            <a:effectLst/>
          </c:spPr>
        </c:majorGridlines>
        <c:numFmt formatCode="#"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500159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sz="1400" b="0" i="0" u="none" strike="noStrike" kern="1200" spc="0" baseline="0">
                <a:solidFill>
                  <a:sysClr val="windowText" lastClr="000000">
                    <a:lumMod val="65000"/>
                    <a:lumOff val="35000"/>
                  </a:sysClr>
                </a:solidFill>
              </a:rPr>
              <a:t>Nutzungen </a:t>
            </a:r>
            <a:r>
              <a:rPr lang="de-DE"/>
              <a:t>nach Inhalt / Methode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Ausblenden!$B$50</c:f>
              <c:strCache>
                <c:ptCount val="1"/>
                <c:pt idx="0">
                  <c:v>Einzelarbeit</c:v>
                </c:pt>
              </c:strCache>
            </c:strRef>
          </c:tx>
          <c:spPr>
            <a:solidFill>
              <a:schemeClr val="accent1"/>
            </a:solidFill>
            <a:ln>
              <a:noFill/>
            </a:ln>
            <a:effectLst/>
          </c:spPr>
          <c:invertIfNegative val="0"/>
          <c:cat>
            <c:strRef>
              <c:f>Ausblenden!$A$51:$A$62</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Ausblenden!$B$51:$B$62</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C4F-4E6D-863D-B917CB977385}"/>
            </c:ext>
          </c:extLst>
        </c:ser>
        <c:ser>
          <c:idx val="1"/>
          <c:order val="1"/>
          <c:tx>
            <c:strRef>
              <c:f>Ausblenden!$C$50</c:f>
              <c:strCache>
                <c:ptCount val="1"/>
                <c:pt idx="0">
                  <c:v>offenes Angebot</c:v>
                </c:pt>
              </c:strCache>
            </c:strRef>
          </c:tx>
          <c:spPr>
            <a:solidFill>
              <a:schemeClr val="accent2"/>
            </a:solidFill>
            <a:ln>
              <a:noFill/>
            </a:ln>
            <a:effectLst/>
          </c:spPr>
          <c:invertIfNegative val="0"/>
          <c:cat>
            <c:strRef>
              <c:f>Ausblenden!$A$51:$A$62</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Ausblenden!$C$51:$C$62</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8C4F-4E6D-863D-B917CB977385}"/>
            </c:ext>
          </c:extLst>
        </c:ser>
        <c:ser>
          <c:idx val="2"/>
          <c:order val="2"/>
          <c:tx>
            <c:strRef>
              <c:f>Ausblenden!$D$50</c:f>
              <c:strCache>
                <c:ptCount val="1"/>
                <c:pt idx="0">
                  <c:v>Gruppenangebot</c:v>
                </c:pt>
              </c:strCache>
            </c:strRef>
          </c:tx>
          <c:spPr>
            <a:solidFill>
              <a:schemeClr val="accent3"/>
            </a:solidFill>
            <a:ln>
              <a:noFill/>
            </a:ln>
            <a:effectLst/>
          </c:spPr>
          <c:invertIfNegative val="0"/>
          <c:cat>
            <c:strRef>
              <c:f>Ausblenden!$A$51:$A$62</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Ausblenden!$D$51:$D$62</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8C4F-4E6D-863D-B917CB977385}"/>
            </c:ext>
          </c:extLst>
        </c:ser>
        <c:ser>
          <c:idx val="3"/>
          <c:order val="3"/>
          <c:tx>
            <c:strRef>
              <c:f>Ausblenden!$E$50</c:f>
              <c:strCache>
                <c:ptCount val="1"/>
                <c:pt idx="0">
                  <c:v>Beteiligungsprojekt</c:v>
                </c:pt>
              </c:strCache>
            </c:strRef>
          </c:tx>
          <c:spPr>
            <a:solidFill>
              <a:schemeClr val="accent4"/>
            </a:solidFill>
            <a:ln>
              <a:noFill/>
            </a:ln>
            <a:effectLst/>
          </c:spPr>
          <c:invertIfNegative val="0"/>
          <c:cat>
            <c:strRef>
              <c:f>Ausblenden!$A$51:$A$62</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Ausblenden!$E$51:$E$62</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8C4F-4E6D-863D-B917CB977385}"/>
            </c:ext>
          </c:extLst>
        </c:ser>
        <c:ser>
          <c:idx val="4"/>
          <c:order val="4"/>
          <c:tx>
            <c:strRef>
              <c:f>Ausblenden!$F$50</c:f>
              <c:strCache>
                <c:ptCount val="1"/>
                <c:pt idx="0">
                  <c:v>Arbeit mit Erziehenden</c:v>
                </c:pt>
              </c:strCache>
            </c:strRef>
          </c:tx>
          <c:spPr>
            <a:solidFill>
              <a:schemeClr val="accent5"/>
            </a:solidFill>
            <a:ln>
              <a:noFill/>
            </a:ln>
            <a:effectLst/>
          </c:spPr>
          <c:invertIfNegative val="0"/>
          <c:cat>
            <c:strRef>
              <c:f>Ausblenden!$A$51:$A$62</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Ausblenden!$F$51:$F$62</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8C4F-4E6D-863D-B917CB977385}"/>
            </c:ext>
          </c:extLst>
        </c:ser>
        <c:ser>
          <c:idx val="5"/>
          <c:order val="5"/>
          <c:tx>
            <c:strRef>
              <c:f>Ausblenden!$G$50</c:f>
              <c:strCache>
                <c:ptCount val="1"/>
                <c:pt idx="0">
                  <c:v>Angebot in Kooperation</c:v>
                </c:pt>
              </c:strCache>
            </c:strRef>
          </c:tx>
          <c:spPr>
            <a:solidFill>
              <a:schemeClr val="accent6"/>
            </a:solidFill>
            <a:ln>
              <a:noFill/>
            </a:ln>
            <a:effectLst/>
          </c:spPr>
          <c:invertIfNegative val="0"/>
          <c:cat>
            <c:strRef>
              <c:f>Ausblenden!$A$51:$A$62</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Ausblenden!$G$51:$G$62</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8C4F-4E6D-863D-B917CB977385}"/>
            </c:ext>
          </c:extLst>
        </c:ser>
        <c:ser>
          <c:idx val="6"/>
          <c:order val="6"/>
          <c:tx>
            <c:strRef>
              <c:f>Ausblenden!$H$50</c:f>
              <c:strCache>
                <c:ptCount val="1"/>
                <c:pt idx="0">
                  <c:v>Selbstverwaltung</c:v>
                </c:pt>
              </c:strCache>
            </c:strRef>
          </c:tx>
          <c:spPr>
            <a:solidFill>
              <a:schemeClr val="accent1">
                <a:lumMod val="60000"/>
              </a:schemeClr>
            </a:solidFill>
            <a:ln>
              <a:noFill/>
            </a:ln>
            <a:effectLst/>
          </c:spPr>
          <c:invertIfNegative val="0"/>
          <c:cat>
            <c:strRef>
              <c:f>Ausblenden!$A$51:$A$62</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Ausblenden!$H$51:$H$62</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8C4F-4E6D-863D-B917CB977385}"/>
            </c:ext>
          </c:extLst>
        </c:ser>
        <c:ser>
          <c:idx val="7"/>
          <c:order val="7"/>
          <c:tx>
            <c:strRef>
              <c:f>Ausblenden!$I$50</c:f>
              <c:strCache>
                <c:ptCount val="1"/>
                <c:pt idx="0">
                  <c:v>Ausflug/Exkursion</c:v>
                </c:pt>
              </c:strCache>
            </c:strRef>
          </c:tx>
          <c:spPr>
            <a:solidFill>
              <a:schemeClr val="accent2">
                <a:lumMod val="60000"/>
              </a:schemeClr>
            </a:solidFill>
            <a:ln>
              <a:noFill/>
            </a:ln>
            <a:effectLst/>
          </c:spPr>
          <c:invertIfNegative val="0"/>
          <c:cat>
            <c:strRef>
              <c:f>Ausblenden!$A$51:$A$62</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Ausblenden!$I$51:$I$62</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8C4F-4E6D-863D-B917CB977385}"/>
            </c:ext>
          </c:extLst>
        </c:ser>
        <c:ser>
          <c:idx val="14"/>
          <c:order val="14"/>
          <c:tx>
            <c:strRef>
              <c:f>Ausblenden!$P$50</c:f>
              <c:strCache>
                <c:ptCount val="1"/>
                <c:pt idx="0">
                  <c:v>Fahrt mit Übernachtung</c:v>
                </c:pt>
              </c:strCache>
            </c:strRef>
          </c:tx>
          <c:spPr>
            <a:solidFill>
              <a:schemeClr val="accent3">
                <a:lumMod val="80000"/>
                <a:lumOff val="20000"/>
              </a:schemeClr>
            </a:solidFill>
            <a:ln>
              <a:noFill/>
            </a:ln>
            <a:effectLst/>
          </c:spPr>
          <c:invertIfNegative val="0"/>
          <c:cat>
            <c:strRef>
              <c:f>Ausblenden!$A$51:$A$62</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Ausblenden!$P$51:$P$62</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E-8C4F-4E6D-863D-B917CB977385}"/>
            </c:ext>
          </c:extLst>
        </c:ser>
        <c:dLbls>
          <c:showLegendKey val="0"/>
          <c:showVal val="0"/>
          <c:showCatName val="0"/>
          <c:showSerName val="0"/>
          <c:showPercent val="0"/>
          <c:showBubbleSize val="0"/>
        </c:dLbls>
        <c:gapWidth val="219"/>
        <c:overlap val="-27"/>
        <c:axId val="735281440"/>
        <c:axId val="735282096"/>
        <c:extLst>
          <c:ext xmlns:c15="http://schemas.microsoft.com/office/drawing/2012/chart" uri="{02D57815-91ED-43cb-92C2-25804820EDAC}">
            <c15:filteredBarSeries>
              <c15:ser>
                <c:idx val="8"/>
                <c:order val="8"/>
                <c:tx>
                  <c:strRef>
                    <c:extLst>
                      <c:ext uri="{02D57815-91ED-43cb-92C2-25804820EDAC}">
                        <c15:formulaRef>
                          <c15:sqref>Ausblenden!$J$50</c15:sqref>
                        </c15:formulaRef>
                      </c:ext>
                    </c:extLst>
                    <c:strCache>
                      <c:ptCount val="1"/>
                      <c:pt idx="0">
                        <c:v>0</c:v>
                      </c:pt>
                    </c:strCache>
                  </c:strRef>
                </c:tx>
                <c:spPr>
                  <a:solidFill>
                    <a:schemeClr val="accent3">
                      <a:lumMod val="60000"/>
                    </a:schemeClr>
                  </a:solidFill>
                  <a:ln>
                    <a:noFill/>
                  </a:ln>
                  <a:effectLst/>
                </c:spPr>
                <c:invertIfNegative val="0"/>
                <c:cat>
                  <c:strRef>
                    <c:extLst>
                      <c:ext uri="{02D57815-91ED-43cb-92C2-25804820EDAC}">
                        <c15:formulaRef>
                          <c15:sqref>Ausblenden!$A$51:$A$62</c15:sqref>
                        </c15:formulaRef>
                      </c:ext>
                    </c:extLst>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extLst>
                      <c:ext uri="{02D57815-91ED-43cb-92C2-25804820EDAC}">
                        <c15:formulaRef>
                          <c15:sqref>Ausblenden!$J$51:$J$62</c15:sqref>
                        </c15:formulaRef>
                      </c:ext>
                    </c:extLst>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8C4F-4E6D-863D-B917CB977385}"/>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Ausblenden!$K$50</c15:sqref>
                        </c15:formulaRef>
                      </c:ext>
                    </c:extLst>
                    <c:strCache>
                      <c:ptCount val="1"/>
                      <c:pt idx="0">
                        <c:v>0</c:v>
                      </c:pt>
                    </c:strCache>
                  </c:strRef>
                </c:tx>
                <c:spPr>
                  <a:solidFill>
                    <a:schemeClr val="accent4">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Ausblenden!$A$51:$A$62</c15:sqref>
                        </c15:formulaRef>
                      </c:ext>
                    </c:extLst>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extLst xmlns:c15="http://schemas.microsoft.com/office/drawing/2012/chart">
                      <c:ext xmlns:c15="http://schemas.microsoft.com/office/drawing/2012/chart" uri="{02D57815-91ED-43cb-92C2-25804820EDAC}">
                        <c15:formulaRef>
                          <c15:sqref>Ausblenden!$K$51:$K$62</c15:sqref>
                        </c15:formulaRef>
                      </c:ext>
                    </c:extLst>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9-8C4F-4E6D-863D-B917CB977385}"/>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Ausblenden!$L$50</c15:sqref>
                        </c15:formulaRef>
                      </c:ext>
                    </c:extLst>
                    <c:strCache>
                      <c:ptCount val="1"/>
                      <c:pt idx="0">
                        <c:v>0</c:v>
                      </c:pt>
                    </c:strCache>
                  </c:strRef>
                </c:tx>
                <c:spPr>
                  <a:solidFill>
                    <a:schemeClr val="accent5">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Ausblenden!$A$51:$A$62</c15:sqref>
                        </c15:formulaRef>
                      </c:ext>
                    </c:extLst>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extLst xmlns:c15="http://schemas.microsoft.com/office/drawing/2012/chart">
                      <c:ext xmlns:c15="http://schemas.microsoft.com/office/drawing/2012/chart" uri="{02D57815-91ED-43cb-92C2-25804820EDAC}">
                        <c15:formulaRef>
                          <c15:sqref>Ausblenden!$L$51:$L$62</c15:sqref>
                        </c15:formulaRef>
                      </c:ext>
                    </c:extLst>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A-8C4F-4E6D-863D-B917CB977385}"/>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Ausblenden!$M$50</c15:sqref>
                        </c15:formulaRef>
                      </c:ext>
                    </c:extLst>
                    <c:strCache>
                      <c:ptCount val="1"/>
                      <c:pt idx="0">
                        <c:v>0</c:v>
                      </c:pt>
                    </c:strCache>
                  </c:strRef>
                </c:tx>
                <c:spPr>
                  <a:solidFill>
                    <a:schemeClr val="accent6">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Ausblenden!$A$51:$A$62</c15:sqref>
                        </c15:formulaRef>
                      </c:ext>
                    </c:extLst>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extLst xmlns:c15="http://schemas.microsoft.com/office/drawing/2012/chart">
                      <c:ext xmlns:c15="http://schemas.microsoft.com/office/drawing/2012/chart" uri="{02D57815-91ED-43cb-92C2-25804820EDAC}">
                        <c15:formulaRef>
                          <c15:sqref>Ausblenden!$M$51:$M$62</c15:sqref>
                        </c15:formulaRef>
                      </c:ext>
                    </c:extLst>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B-8C4F-4E6D-863D-B917CB977385}"/>
                  </c:ext>
                </c:extLst>
              </c15:ser>
            </c15:filteredBarSeries>
            <c15:filteredBarSeries>
              <c15:ser>
                <c:idx val="12"/>
                <c:order val="12"/>
                <c:tx>
                  <c:strRef>
                    <c:extLst xmlns:c15="http://schemas.microsoft.com/office/drawing/2012/chart">
                      <c:ext xmlns:c15="http://schemas.microsoft.com/office/drawing/2012/chart" uri="{02D57815-91ED-43cb-92C2-25804820EDAC}">
                        <c15:formulaRef>
                          <c15:sqref>Ausblenden!$N$50</c15:sqref>
                        </c15:formulaRef>
                      </c:ext>
                    </c:extLst>
                    <c:strCache>
                      <c:ptCount val="1"/>
                      <c:pt idx="0">
                        <c:v>0</c:v>
                      </c:pt>
                    </c:strCache>
                  </c:strRef>
                </c:tx>
                <c:spPr>
                  <a:solidFill>
                    <a:schemeClr val="accent1">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Ausblenden!$A$51:$A$62</c15:sqref>
                        </c15:formulaRef>
                      </c:ext>
                    </c:extLst>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extLst xmlns:c15="http://schemas.microsoft.com/office/drawing/2012/chart">
                      <c:ext xmlns:c15="http://schemas.microsoft.com/office/drawing/2012/chart" uri="{02D57815-91ED-43cb-92C2-25804820EDAC}">
                        <c15:formulaRef>
                          <c15:sqref>Ausblenden!$N$51:$N$62</c15:sqref>
                        </c15:formulaRef>
                      </c:ext>
                    </c:extLst>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C-8C4F-4E6D-863D-B917CB977385}"/>
                  </c:ext>
                </c:extLst>
              </c15:ser>
            </c15:filteredBarSeries>
            <c15:filteredBarSeries>
              <c15:ser>
                <c:idx val="13"/>
                <c:order val="13"/>
                <c:tx>
                  <c:strRef>
                    <c:extLst xmlns:c15="http://schemas.microsoft.com/office/drawing/2012/chart">
                      <c:ext xmlns:c15="http://schemas.microsoft.com/office/drawing/2012/chart" uri="{02D57815-91ED-43cb-92C2-25804820EDAC}">
                        <c15:formulaRef>
                          <c15:sqref>Ausblenden!$O$50</c15:sqref>
                        </c15:formulaRef>
                      </c:ext>
                    </c:extLst>
                    <c:strCache>
                      <c:ptCount val="1"/>
                      <c:pt idx="0">
                        <c:v>0</c:v>
                      </c:pt>
                    </c:strCache>
                  </c:strRef>
                </c:tx>
                <c:spPr>
                  <a:solidFill>
                    <a:schemeClr val="accent2">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Ausblenden!$A$51:$A$62</c15:sqref>
                        </c15:formulaRef>
                      </c:ext>
                    </c:extLst>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extLst xmlns:c15="http://schemas.microsoft.com/office/drawing/2012/chart">
                      <c:ext xmlns:c15="http://schemas.microsoft.com/office/drawing/2012/chart" uri="{02D57815-91ED-43cb-92C2-25804820EDAC}">
                        <c15:formulaRef>
                          <c15:sqref>Ausblenden!$O$51:$O$62</c15:sqref>
                        </c15:formulaRef>
                      </c:ext>
                    </c:extLst>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D-8C4F-4E6D-863D-B917CB977385}"/>
                  </c:ext>
                </c:extLst>
              </c15:ser>
            </c15:filteredBarSeries>
          </c:ext>
        </c:extLst>
      </c:barChart>
      <c:catAx>
        <c:axId val="735281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735282096"/>
        <c:crosses val="autoZero"/>
        <c:auto val="1"/>
        <c:lblAlgn val="ctr"/>
        <c:lblOffset val="100"/>
        <c:noMultiLvlLbl val="0"/>
      </c:catAx>
      <c:valAx>
        <c:axId val="735282096"/>
        <c:scaling>
          <c:orientation val="minMax"/>
        </c:scaling>
        <c:delete val="0"/>
        <c:axPos val="l"/>
        <c:majorGridlines>
          <c:spPr>
            <a:ln w="9525" cap="flat" cmpd="sng" algn="ctr">
              <a:solidFill>
                <a:schemeClr val="tx1">
                  <a:lumMod val="15000"/>
                  <a:lumOff val="85000"/>
                </a:schemeClr>
              </a:solidFill>
              <a:round/>
            </a:ln>
            <a:effectLst/>
          </c:spPr>
        </c:majorGridlines>
        <c:numFmt formatCode="#"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7352814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0</xdr:colOff>
      <xdr:row>6</xdr:row>
      <xdr:rowOff>1</xdr:rowOff>
    </xdr:from>
    <xdr:to>
      <xdr:col>7</xdr:col>
      <xdr:colOff>435427</xdr:colOff>
      <xdr:row>21</xdr:row>
      <xdr:rowOff>21772</xdr:rowOff>
    </xdr:to>
    <xdr:graphicFrame macro="">
      <xdr:nvGraphicFramePr>
        <xdr:cNvPr id="2" name="Diagramm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6</xdr:row>
      <xdr:rowOff>1</xdr:rowOff>
    </xdr:from>
    <xdr:to>
      <xdr:col>14</xdr:col>
      <xdr:colOff>0</xdr:colOff>
      <xdr:row>21</xdr:row>
      <xdr:rowOff>21772</xdr:rowOff>
    </xdr:to>
    <xdr:graphicFrame macro="">
      <xdr:nvGraphicFramePr>
        <xdr:cNvPr id="3" name="Diagramm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38</xdr:row>
      <xdr:rowOff>0</xdr:rowOff>
    </xdr:from>
    <xdr:to>
      <xdr:col>14</xdr:col>
      <xdr:colOff>-1</xdr:colOff>
      <xdr:row>53</xdr:row>
      <xdr:rowOff>21772</xdr:rowOff>
    </xdr:to>
    <xdr:graphicFrame macro="">
      <xdr:nvGraphicFramePr>
        <xdr:cNvPr id="4" name="Diagramm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22</xdr:row>
      <xdr:rowOff>2721</xdr:rowOff>
    </xdr:from>
    <xdr:to>
      <xdr:col>14</xdr:col>
      <xdr:colOff>-1</xdr:colOff>
      <xdr:row>37</xdr:row>
      <xdr:rowOff>30842</xdr:rowOff>
    </xdr:to>
    <xdr:graphicFrame macro="">
      <xdr:nvGraphicFramePr>
        <xdr:cNvPr id="5" name="Diagramm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6350</xdr:rowOff>
    </xdr:from>
    <xdr:to>
      <xdr:col>6</xdr:col>
      <xdr:colOff>589643</xdr:colOff>
      <xdr:row>21</xdr:row>
      <xdr:rowOff>82550</xdr:rowOff>
    </xdr:to>
    <xdr:graphicFrame macro="">
      <xdr:nvGraphicFramePr>
        <xdr:cNvPr id="2" name="Diagramm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785133</xdr:colOff>
      <xdr:row>6</xdr:row>
      <xdr:rowOff>7257</xdr:rowOff>
    </xdr:from>
    <xdr:to>
      <xdr:col>14</xdr:col>
      <xdr:colOff>778782</xdr:colOff>
      <xdr:row>21</xdr:row>
      <xdr:rowOff>83004</xdr:rowOff>
    </xdr:to>
    <xdr:graphicFrame macro="">
      <xdr:nvGraphicFramePr>
        <xdr:cNvPr id="3" name="Diagramm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22</xdr:row>
      <xdr:rowOff>0</xdr:rowOff>
    </xdr:from>
    <xdr:to>
      <xdr:col>15</xdr:col>
      <xdr:colOff>0</xdr:colOff>
      <xdr:row>37</xdr:row>
      <xdr:rowOff>76200</xdr:rowOff>
    </xdr:to>
    <xdr:graphicFrame macro="">
      <xdr:nvGraphicFramePr>
        <xdr:cNvPr id="4" name="Diagramm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38</xdr:row>
      <xdr:rowOff>0</xdr:rowOff>
    </xdr:from>
    <xdr:to>
      <xdr:col>15</xdr:col>
      <xdr:colOff>-1</xdr:colOff>
      <xdr:row>53</xdr:row>
      <xdr:rowOff>21772</xdr:rowOff>
    </xdr:to>
    <xdr:graphicFrame macro="">
      <xdr:nvGraphicFramePr>
        <xdr:cNvPr id="5" name="Diagramm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xml.rels><?xml version="1.0" encoding="UTF-8" standalone="yes"?>
<Relationships xmlns="http://schemas.openxmlformats.org/package/2006/relationships"><Relationship Id="rId2" Type="http://schemas.openxmlformats.org/officeDocument/2006/relationships/hyperlink" Target="https://jugendinfoservice.dresden.de/de/fachkraefteportal/jugendhilfeplanung/glossar.php" TargetMode="External"/><Relationship Id="rId1" Type="http://schemas.openxmlformats.org/officeDocument/2006/relationships/hyperlink" Target="https://jugendinfoservice.dresden.de/de/fachkraefteportal/jugendhilfeplanung/faqs/faq-statistik-und-sachberichte.php"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55"/>
  <sheetViews>
    <sheetView tabSelected="1" zoomScale="80" zoomScaleNormal="80" workbookViewId="0">
      <selection activeCell="C26" sqref="C26"/>
    </sheetView>
  </sheetViews>
  <sheetFormatPr baseColWidth="10" defaultColWidth="11" defaultRowHeight="15" x14ac:dyDescent="0.25"/>
  <cols>
    <col min="1" max="1" width="11" style="199" customWidth="1"/>
    <col min="2" max="2" width="20.875" style="199" customWidth="1"/>
    <col min="3" max="3" width="11" style="199" customWidth="1"/>
    <col min="4" max="16384" width="11" style="199"/>
  </cols>
  <sheetData>
    <row r="1" spans="1:11" ht="18.75" x14ac:dyDescent="0.3">
      <c r="A1" s="211" t="s">
        <v>63</v>
      </c>
      <c r="B1" s="152">
        <f>Ausblenden!A82</f>
        <v>2026</v>
      </c>
    </row>
    <row r="3" spans="1:11" x14ac:dyDescent="0.25">
      <c r="A3" s="212" t="s">
        <v>23</v>
      </c>
      <c r="B3" s="212"/>
      <c r="C3" s="215" t="s">
        <v>30</v>
      </c>
      <c r="D3" s="215"/>
      <c r="E3" s="215"/>
      <c r="F3" s="215"/>
      <c r="G3" s="215"/>
      <c r="H3" s="215"/>
      <c r="I3" s="215"/>
      <c r="J3" s="200"/>
    </row>
    <row r="4" spans="1:11" ht="15.75" customHeight="1" x14ac:dyDescent="0.25">
      <c r="G4" s="201"/>
      <c r="H4" s="201"/>
      <c r="I4" s="201"/>
      <c r="J4" s="201"/>
    </row>
    <row r="5" spans="1:11" x14ac:dyDescent="0.25">
      <c r="A5" s="212" t="s">
        <v>55</v>
      </c>
      <c r="B5" s="212"/>
      <c r="C5" s="215"/>
      <c r="D5" s="215"/>
      <c r="E5" s="215"/>
      <c r="F5" s="215"/>
      <c r="G5" s="215"/>
      <c r="H5" s="215"/>
      <c r="I5" s="215"/>
      <c r="J5" s="201"/>
    </row>
    <row r="6" spans="1:11" x14ac:dyDescent="0.25">
      <c r="A6" s="198"/>
      <c r="B6" s="198"/>
      <c r="C6" s="202"/>
      <c r="D6" s="202"/>
      <c r="E6" s="202"/>
      <c r="F6" s="202"/>
      <c r="G6" s="202"/>
      <c r="H6" s="202"/>
      <c r="I6" s="202"/>
      <c r="J6" s="202"/>
      <c r="K6" s="202"/>
    </row>
    <row r="7" spans="1:11" x14ac:dyDescent="0.25">
      <c r="A7" s="198" t="s">
        <v>70</v>
      </c>
      <c r="B7" s="198"/>
      <c r="C7" s="220"/>
      <c r="D7" s="220"/>
      <c r="E7" s="220"/>
      <c r="F7" s="220"/>
      <c r="G7" s="220"/>
      <c r="H7" s="220"/>
      <c r="I7" s="220"/>
      <c r="J7" s="201"/>
    </row>
    <row r="8" spans="1:11" ht="15.75" customHeight="1" x14ac:dyDescent="0.25">
      <c r="G8" s="201"/>
      <c r="H8" s="201"/>
      <c r="I8" s="201"/>
      <c r="J8" s="201"/>
    </row>
    <row r="9" spans="1:11" x14ac:dyDescent="0.25">
      <c r="A9" s="212" t="s">
        <v>0</v>
      </c>
      <c r="B9" s="212"/>
      <c r="C9" s="215"/>
      <c r="D9" s="215"/>
      <c r="E9" s="215"/>
      <c r="F9" s="215"/>
      <c r="G9" s="215"/>
      <c r="H9" s="215"/>
      <c r="I9" s="215"/>
      <c r="J9" s="200"/>
    </row>
    <row r="10" spans="1:11" x14ac:dyDescent="0.25">
      <c r="A10" s="24"/>
      <c r="G10" s="201"/>
      <c r="H10" s="201"/>
      <c r="I10" s="201"/>
      <c r="J10" s="201"/>
    </row>
    <row r="11" spans="1:11" x14ac:dyDescent="0.25">
      <c r="A11" s="212" t="s">
        <v>62</v>
      </c>
      <c r="B11" s="212"/>
      <c r="C11" s="215"/>
      <c r="D11" s="215"/>
      <c r="E11" s="215"/>
      <c r="F11" s="215"/>
      <c r="G11" s="215"/>
      <c r="H11" s="215"/>
      <c r="I11" s="215"/>
      <c r="J11" s="200"/>
    </row>
    <row r="12" spans="1:11" x14ac:dyDescent="0.25">
      <c r="A12" s="24"/>
      <c r="C12" s="203"/>
      <c r="D12" s="203"/>
      <c r="E12" s="203"/>
      <c r="F12" s="203"/>
      <c r="G12" s="203"/>
      <c r="H12" s="203"/>
      <c r="I12" s="203"/>
      <c r="J12" s="200"/>
    </row>
    <row r="13" spans="1:11" ht="15.75" customHeight="1" x14ac:dyDescent="0.25">
      <c r="A13" s="212" t="s">
        <v>54</v>
      </c>
      <c r="B13" s="212"/>
      <c r="C13" s="218"/>
      <c r="D13" s="219"/>
      <c r="E13" s="219"/>
      <c r="F13" s="219"/>
      <c r="G13" s="219"/>
      <c r="H13" s="219"/>
      <c r="I13" s="219"/>
    </row>
    <row r="14" spans="1:11" ht="15.75" customHeight="1" x14ac:dyDescent="0.25">
      <c r="A14" s="24"/>
      <c r="C14" s="203"/>
      <c r="D14" s="203"/>
      <c r="E14" s="203"/>
      <c r="F14" s="203"/>
      <c r="G14" s="203"/>
      <c r="H14" s="203"/>
      <c r="I14" s="203"/>
    </row>
    <row r="15" spans="1:11" x14ac:dyDescent="0.25">
      <c r="A15" s="212" t="s">
        <v>53</v>
      </c>
      <c r="B15" s="212"/>
      <c r="C15" s="217" t="s">
        <v>88</v>
      </c>
      <c r="D15" s="217"/>
      <c r="E15" s="217"/>
      <c r="F15" s="217"/>
      <c r="G15" s="217"/>
      <c r="H15" s="217"/>
      <c r="I15" s="217"/>
      <c r="J15" s="200"/>
    </row>
    <row r="16" spans="1:11" ht="15.75" customHeight="1" x14ac:dyDescent="0.25"/>
    <row r="17" spans="1:9" ht="15.75" customHeight="1" x14ac:dyDescent="0.25">
      <c r="A17" s="212" t="s">
        <v>59</v>
      </c>
      <c r="B17" s="212"/>
      <c r="C17" s="215"/>
      <c r="D17" s="215"/>
      <c r="E17" s="215"/>
      <c r="F17" s="215"/>
      <c r="G17" s="215"/>
      <c r="H17" s="215"/>
      <c r="I17" s="215"/>
    </row>
    <row r="18" spans="1:9" ht="15.75" customHeight="1" x14ac:dyDescent="0.25">
      <c r="A18" s="24"/>
    </row>
    <row r="19" spans="1:9" x14ac:dyDescent="0.25">
      <c r="A19" s="212" t="s">
        <v>60</v>
      </c>
      <c r="B19" s="212"/>
      <c r="C19" s="216"/>
      <c r="D19" s="216"/>
      <c r="E19" s="216"/>
      <c r="F19" s="216"/>
      <c r="G19" s="216"/>
      <c r="H19" s="216"/>
      <c r="I19" s="216"/>
    </row>
    <row r="20" spans="1:9" ht="15.75" customHeight="1" x14ac:dyDescent="0.25"/>
    <row r="21" spans="1:9" ht="46.5" customHeight="1" x14ac:dyDescent="0.25">
      <c r="A21" s="214" t="s">
        <v>89</v>
      </c>
      <c r="B21" s="214"/>
      <c r="C21" s="214"/>
      <c r="D21" s="214"/>
      <c r="E21" s="214"/>
      <c r="F21" s="214"/>
      <c r="G21" s="214"/>
      <c r="H21" s="214"/>
      <c r="I21" s="214"/>
    </row>
    <row r="22" spans="1:9" ht="15.75" customHeight="1" x14ac:dyDescent="0.25"/>
    <row r="23" spans="1:9" ht="30.75" customHeight="1" x14ac:dyDescent="0.25">
      <c r="A23" s="213" t="s">
        <v>58</v>
      </c>
      <c r="B23" s="213"/>
      <c r="C23" s="213"/>
      <c r="D23" s="213"/>
      <c r="E23" s="213"/>
      <c r="F23" s="213"/>
      <c r="G23" s="213"/>
      <c r="H23" s="213"/>
      <c r="I23" s="213"/>
    </row>
    <row r="25" spans="1:9" ht="15.75" customHeight="1" x14ac:dyDescent="0.25">
      <c r="D25" s="204"/>
    </row>
    <row r="26" spans="1:9" ht="33" customHeight="1" x14ac:dyDescent="0.25"/>
    <row r="27" spans="1:9" ht="15.75" customHeight="1" x14ac:dyDescent="0.25">
      <c r="A27" s="205"/>
      <c r="B27" s="205"/>
      <c r="C27" s="205"/>
      <c r="D27" s="205"/>
      <c r="E27" s="205"/>
      <c r="F27" s="205"/>
      <c r="G27" s="206"/>
      <c r="H27" s="207"/>
    </row>
    <row r="28" spans="1:9" ht="30" customHeight="1" x14ac:dyDescent="0.25"/>
    <row r="55" spans="1:2" x14ac:dyDescent="0.25">
      <c r="A55" s="208"/>
      <c r="B55" s="205"/>
    </row>
  </sheetData>
  <sheetProtection algorithmName="SHA-512" hashValue="uwyqADManLS9R/2++McAPRJU1vMnl2iOJ74YPmWh4k4DKRkTDsnDS/i8Vk8XVId9xor0RnMJe9Dt4hlhpLDVhQ==" saltValue="hpeYbddefnYoBeUVD4CRxA==" spinCount="100000" sheet="1" objects="1" scenarios="1"/>
  <customSheetViews>
    <customSheetView guid="{BCBC1B11-4E9B-4E8B-8945-781F487FE216}" scale="90" fitToPage="1">
      <selection activeCell="D11" sqref="D11:J11"/>
      <pageMargins left="0.70866141732283472" right="0.70866141732283472" top="0.78740157480314965" bottom="0.78740157480314965" header="0.31496062992125984" footer="0.31496062992125984"/>
      <pageSetup paperSize="9" orientation="landscape" r:id="rId1"/>
      <headerFooter>
        <oddHeader xml:space="preserve">&amp;L&amp;"Arial,Fett"&amp;18&amp;A
</oddHeader>
      </headerFooter>
    </customSheetView>
    <customSheetView guid="{230BA401-F0C0-4897-9C7E-9DC1DEAEC41D}" scale="90" fitToPage="1">
      <selection activeCell="F19" sqref="F19"/>
      <pageMargins left="0.70866141732283472" right="0.70866141732283472" top="0.78740157480314965" bottom="0.78740157480314965" header="0.31496062992125984" footer="0.31496062992125984"/>
      <pageSetup paperSize="9" orientation="landscape" r:id="rId2"/>
      <headerFooter>
        <oddHeader xml:space="preserve">&amp;L&amp;"-,Fett"&amp;18&amp;A
</oddHeader>
      </headerFooter>
    </customSheetView>
  </customSheetViews>
  <mergeCells count="19">
    <mergeCell ref="A3:B3"/>
    <mergeCell ref="A5:B5"/>
    <mergeCell ref="A9:B9"/>
    <mergeCell ref="A11:B11"/>
    <mergeCell ref="C3:I3"/>
    <mergeCell ref="C5:I5"/>
    <mergeCell ref="C9:I9"/>
    <mergeCell ref="C11:I11"/>
    <mergeCell ref="C7:I7"/>
    <mergeCell ref="C15:I15"/>
    <mergeCell ref="C13:I13"/>
    <mergeCell ref="A13:B13"/>
    <mergeCell ref="A15:B15"/>
    <mergeCell ref="A17:B17"/>
    <mergeCell ref="A19:B19"/>
    <mergeCell ref="A23:I23"/>
    <mergeCell ref="A21:I21"/>
    <mergeCell ref="C17:I17"/>
    <mergeCell ref="C19:I19"/>
  </mergeCells>
  <conditionalFormatting sqref="C9">
    <cfRule type="expression" dxfId="73" priority="4">
      <formula>ISTEXT($C$9)</formula>
    </cfRule>
    <cfRule type="expression" dxfId="72" priority="5">
      <formula>ISNUMBER($C$9)</formula>
    </cfRule>
  </conditionalFormatting>
  <conditionalFormatting sqref="C11">
    <cfRule type="expression" dxfId="71" priority="6">
      <formula>ISTEXT($C$11)</formula>
    </cfRule>
    <cfRule type="expression" dxfId="70" priority="7">
      <formula>ISNUMBER($C$11)</formula>
    </cfRule>
  </conditionalFormatting>
  <conditionalFormatting sqref="C13">
    <cfRule type="expression" dxfId="69" priority="9">
      <formula>ISTEXT($C$13)</formula>
    </cfRule>
    <cfRule type="expression" dxfId="68" priority="27">
      <formula>ISNUMBER($C$13)</formula>
    </cfRule>
  </conditionalFormatting>
  <conditionalFormatting sqref="C19">
    <cfRule type="expression" dxfId="67" priority="8">
      <formula>ISTEXT($C$19)</formula>
    </cfRule>
    <cfRule type="expression" dxfId="66" priority="10">
      <formula>ISNUMBER($C$19)</formula>
    </cfRule>
  </conditionalFormatting>
  <conditionalFormatting sqref="C3:I3">
    <cfRule type="expression" dxfId="65" priority="31">
      <formula>ISTEXT($C$3)</formula>
    </cfRule>
  </conditionalFormatting>
  <conditionalFormatting sqref="C5:I5">
    <cfRule type="expression" dxfId="64" priority="30">
      <formula>ISTEXT($C$5)</formula>
    </cfRule>
  </conditionalFormatting>
  <conditionalFormatting sqref="C7:I7">
    <cfRule type="expression" dxfId="63" priority="1">
      <formula>ISTEXT($C$7)</formula>
    </cfRule>
  </conditionalFormatting>
  <conditionalFormatting sqref="C17:I17">
    <cfRule type="expression" dxfId="62" priority="14">
      <formula>ISNUMBER($C$17)</formula>
    </cfRule>
    <cfRule type="expression" dxfId="61" priority="15">
      <formula>ISTEXT($C$17)</formula>
    </cfRule>
  </conditionalFormatting>
  <pageMargins left="0.70866141732283472" right="0.70866141732283472" top="0.78740157480314965" bottom="0.78740157480314965" header="0.31496062992125984" footer="0.31496062992125984"/>
  <pageSetup paperSize="9" orientation="landscape" r:id="rId3"/>
  <extLst>
    <ext xmlns:x14="http://schemas.microsoft.com/office/spreadsheetml/2009/9/main" uri="{CCE6A557-97BC-4b89-ADB6-D9C93CAAB3DF}">
      <x14:dataValidations xmlns:xm="http://schemas.microsoft.com/office/excel/2006/main" xWindow="592" yWindow="330" count="3">
        <x14:dataValidation type="list" allowBlank="1" showInputMessage="1" showErrorMessage="1" errorTitle="ungültige Eingabe" error="Ungültige Eingabe. Bitte wählen Sie aus der Liste Ihren Stadtraum bzw. stadtweit aus!" prompt="Bitte wählen Sie Ihren Stadtraum bzw. stadtweit aus." xr:uid="{00000000-0002-0000-0000-000000000000}">
          <x14:formula1>
            <xm:f>'für STR-LA'!$A$2:$A$19</xm:f>
          </x14:formula1>
          <xm:sqref>C5:I5</xm:sqref>
        </x14:dataValidation>
        <x14:dataValidation type="list" allowBlank="1" showInputMessage="1" showErrorMessage="1" errorTitle="ungültige Eingabe" error="Ungültige Eingabe. Bitte wählen Sie aus der Liste Ihre Leistungsart aus!" prompt="Bitte wählen Sie Ihre Leistungsart aus." xr:uid="{00000000-0002-0000-0000-000001000000}">
          <x14:formula1>
            <xm:f>'für STR-LA'!$C$2:$C$12</xm:f>
          </x14:formula1>
          <xm:sqref>C3:I3</xm:sqref>
        </x14:dataValidation>
        <x14:dataValidation type="list" allowBlank="1" showInputMessage="1" showErrorMessage="1" errorTitle="ungültige Eingabe" error="Ungültige Eingabe. Bitte wähle Sie aus der Liste Ihren Stadtraum bzw. stadtweit aus!" prompt="Bitte wählen Sie Ihren Stadtraum bzw. stadtweit aus." xr:uid="{00000000-0002-0000-0000-000002000000}">
          <x14:formula1>
            <xm:f>'für STR-LA'!$A$2:$A$19</xm:f>
          </x14:formula1>
          <xm:sqref>C7:I7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W74"/>
  <sheetViews>
    <sheetView zoomScale="70" zoomScaleNormal="70" zoomScaleSheetLayoutView="100" zoomScalePageLayoutView="50" workbookViewId="0">
      <selection activeCell="Q8" sqref="Q8:S8"/>
    </sheetView>
  </sheetViews>
  <sheetFormatPr baseColWidth="10" defaultColWidth="11" defaultRowHeight="15" x14ac:dyDescent="0.25"/>
  <cols>
    <col min="1" max="1" width="23.875" style="1" customWidth="1"/>
    <col min="2" max="2" width="10.75" style="1" customWidth="1"/>
    <col min="3" max="5" width="6.125" style="1" customWidth="1"/>
    <col min="6" max="6" width="10.625" style="1" customWidth="1"/>
    <col min="7" max="34" width="6.125" style="1" customWidth="1"/>
    <col min="35" max="40" width="6.125" style="1" hidden="1" customWidth="1"/>
    <col min="41" max="44" width="6.125" style="1" customWidth="1"/>
    <col min="45" max="47" width="6.125" style="1" hidden="1" customWidth="1"/>
    <col min="48" max="48" width="6.125" style="1" customWidth="1"/>
    <col min="49" max="49" width="38.625" style="1" customWidth="1"/>
    <col min="50" max="16384" width="11" style="1"/>
  </cols>
  <sheetData>
    <row r="1" spans="1:49" ht="18.75" x14ac:dyDescent="0.3">
      <c r="A1" s="154" t="s">
        <v>8</v>
      </c>
      <c r="B1" s="154">
        <f>Ausblenden!A82</f>
        <v>2026</v>
      </c>
    </row>
    <row r="3" spans="1:49" ht="21" customHeight="1" x14ac:dyDescent="0.25">
      <c r="A3" s="134" t="s">
        <v>0</v>
      </c>
      <c r="B3" s="112">
        <f>'Deckblatt 2026'!C9</f>
        <v>0</v>
      </c>
    </row>
    <row r="4" spans="1:49" ht="21" customHeight="1" x14ac:dyDescent="0.25">
      <c r="A4" s="135" t="s">
        <v>62</v>
      </c>
      <c r="B4" s="2">
        <f>'Deckblatt 2026'!C11</f>
        <v>0</v>
      </c>
    </row>
    <row r="5" spans="1:49" ht="21" customHeight="1" x14ac:dyDescent="0.25">
      <c r="A5" s="135" t="s">
        <v>54</v>
      </c>
      <c r="B5" s="2">
        <f>'Deckblatt 2026'!C13</f>
        <v>0</v>
      </c>
    </row>
    <row r="6" spans="1:49" ht="21" customHeight="1" thickBot="1" x14ac:dyDescent="0.3"/>
    <row r="7" spans="1:49" ht="21" customHeight="1" thickBot="1" x14ac:dyDescent="0.3">
      <c r="A7" s="260" t="s">
        <v>48</v>
      </c>
      <c r="B7" s="266"/>
      <c r="C7" s="260" t="str">
        <f>Jahresübersicht!B7</f>
        <v>Nutzungen nach Geschlecht</v>
      </c>
      <c r="D7" s="261"/>
      <c r="E7" s="261"/>
      <c r="F7" s="262"/>
      <c r="G7" s="284" t="str">
        <f>Jahresübersicht!F7</f>
        <v>Nutzungen nach Altersgruppen</v>
      </c>
      <c r="H7" s="285"/>
      <c r="I7" s="285"/>
      <c r="J7" s="285"/>
      <c r="K7" s="285"/>
      <c r="L7" s="285"/>
      <c r="M7" s="285"/>
      <c r="N7" s="285"/>
      <c r="O7" s="285"/>
      <c r="P7" s="285"/>
      <c r="Q7" s="285"/>
      <c r="R7" s="285"/>
      <c r="S7" s="285"/>
      <c r="T7" s="285"/>
      <c r="U7" s="285"/>
      <c r="V7" s="285"/>
      <c r="W7" s="285"/>
      <c r="X7" s="285"/>
      <c r="Y7" s="285"/>
      <c r="Z7" s="262"/>
      <c r="AA7" s="260" t="str">
        <f>Jahresübersicht!Z7</f>
        <v>Nutzungen nach Inhalt/Methode</v>
      </c>
      <c r="AB7" s="261"/>
      <c r="AC7" s="261"/>
      <c r="AD7" s="261"/>
      <c r="AE7" s="261"/>
      <c r="AF7" s="261"/>
      <c r="AG7" s="261"/>
      <c r="AH7" s="261"/>
      <c r="AI7" s="261"/>
      <c r="AJ7" s="261"/>
      <c r="AK7" s="261"/>
      <c r="AL7" s="261"/>
      <c r="AM7" s="261"/>
      <c r="AN7" s="261"/>
      <c r="AO7" s="261"/>
      <c r="AP7" s="262"/>
      <c r="AQ7" s="260" t="str">
        <f>Jahresübersicht!AP7</f>
        <v>Anzahl der:</v>
      </c>
      <c r="AR7" s="261"/>
      <c r="AS7" s="261"/>
      <c r="AT7" s="261"/>
      <c r="AU7" s="261"/>
      <c r="AV7" s="261"/>
      <c r="AW7" s="111" t="s">
        <v>52</v>
      </c>
    </row>
    <row r="8" spans="1:49" ht="45" customHeight="1" x14ac:dyDescent="0.25">
      <c r="A8" s="272" t="s">
        <v>21</v>
      </c>
      <c r="B8" s="270" t="s">
        <v>22</v>
      </c>
      <c r="C8" s="247" t="s">
        <v>49</v>
      </c>
      <c r="D8" s="249" t="s">
        <v>50</v>
      </c>
      <c r="E8" s="276" t="s">
        <v>72</v>
      </c>
      <c r="F8" s="278" t="s">
        <v>1</v>
      </c>
      <c r="G8" s="286" t="s">
        <v>2</v>
      </c>
      <c r="H8" s="282" t="s">
        <v>26</v>
      </c>
      <c r="I8" s="280"/>
      <c r="J8" s="283"/>
      <c r="K8" s="279" t="s">
        <v>27</v>
      </c>
      <c r="L8" s="280"/>
      <c r="M8" s="281"/>
      <c r="N8" s="267" t="s">
        <v>3</v>
      </c>
      <c r="O8" s="268"/>
      <c r="P8" s="269"/>
      <c r="Q8" s="267" t="s">
        <v>4</v>
      </c>
      <c r="R8" s="268"/>
      <c r="S8" s="269"/>
      <c r="T8" s="267" t="s">
        <v>5</v>
      </c>
      <c r="U8" s="268"/>
      <c r="V8" s="269"/>
      <c r="W8" s="268" t="s">
        <v>39</v>
      </c>
      <c r="X8" s="268"/>
      <c r="Y8" s="268"/>
      <c r="Z8" s="253" t="s">
        <v>1</v>
      </c>
      <c r="AA8" s="288" t="str">
        <f>Jahresübersicht!Z8</f>
        <v>Einzelarbeit</v>
      </c>
      <c r="AB8" s="290" t="str">
        <f>Jahresübersicht!AA8</f>
        <v>offenes Angebot</v>
      </c>
      <c r="AC8" s="290" t="str">
        <f>Jahresübersicht!AB8</f>
        <v>Gruppenangebot</v>
      </c>
      <c r="AD8" s="290" t="str">
        <f>Jahresübersicht!AC8</f>
        <v>Beteiligungsprojekt</v>
      </c>
      <c r="AE8" s="290" t="str">
        <f>Jahresübersicht!AD8</f>
        <v>Arbeit mit Erziehenden</v>
      </c>
      <c r="AF8" s="290" t="str">
        <f>Jahresübersicht!AE8</f>
        <v>Angebot in Kooperation</v>
      </c>
      <c r="AG8" s="290" t="str">
        <f>Jahresübersicht!AF8</f>
        <v>Selbstverwaltung</v>
      </c>
      <c r="AH8" s="290" t="str">
        <f>Jahresübersicht!AG8</f>
        <v>Ausflug/Exkursion</v>
      </c>
      <c r="AI8" s="290">
        <f>Jahresübersicht!AH8</f>
        <v>0</v>
      </c>
      <c r="AJ8" s="290">
        <f>Jahresübersicht!AI8</f>
        <v>0</v>
      </c>
      <c r="AK8" s="290">
        <f>Jahresübersicht!AJ8</f>
        <v>0</v>
      </c>
      <c r="AL8" s="290">
        <f>Jahresübersicht!AK8</f>
        <v>0</v>
      </c>
      <c r="AM8" s="290">
        <f>Jahresübersicht!AL8</f>
        <v>0</v>
      </c>
      <c r="AN8" s="290">
        <f>Jahresübersicht!AM8</f>
        <v>0</v>
      </c>
      <c r="AO8" s="294" t="str">
        <f>Jahresübersicht!AN8</f>
        <v>Fahrt mit Übernachtung</v>
      </c>
      <c r="AP8" s="278" t="s">
        <v>1</v>
      </c>
      <c r="AQ8" s="288" t="str">
        <f>Jahresübersicht!AP8</f>
        <v>selbstverwaltete Gruppen</v>
      </c>
      <c r="AR8" s="290" t="str">
        <f>Jahresübersicht!AQ8</f>
        <v>Veranstaltungen</v>
      </c>
      <c r="AS8" s="290">
        <f>Jahresübersicht!AR8</f>
        <v>0</v>
      </c>
      <c r="AT8" s="290">
        <f>Jahresübersicht!AS8</f>
        <v>0</v>
      </c>
      <c r="AU8" s="290">
        <f>Jahresübersicht!AT8</f>
        <v>0</v>
      </c>
      <c r="AV8" s="301" t="str">
        <f>Jahresübersicht!AU8</f>
        <v>Nutzung durch Gemeinwesen</v>
      </c>
      <c r="AW8" s="299"/>
    </row>
    <row r="9" spans="1:49" ht="69.95" customHeight="1" thickBot="1" x14ac:dyDescent="0.3">
      <c r="A9" s="273"/>
      <c r="B9" s="271"/>
      <c r="C9" s="274"/>
      <c r="D9" s="275"/>
      <c r="E9" s="277"/>
      <c r="F9" s="240"/>
      <c r="G9" s="287"/>
      <c r="H9" s="140" t="s">
        <v>24</v>
      </c>
      <c r="I9" s="55" t="s">
        <v>25</v>
      </c>
      <c r="J9" s="177" t="s">
        <v>125</v>
      </c>
      <c r="K9" s="139" t="s">
        <v>24</v>
      </c>
      <c r="L9" s="55" t="s">
        <v>25</v>
      </c>
      <c r="M9" s="177" t="s">
        <v>125</v>
      </c>
      <c r="N9" s="140" t="s">
        <v>24</v>
      </c>
      <c r="O9" s="55" t="s">
        <v>25</v>
      </c>
      <c r="P9" s="177" t="s">
        <v>125</v>
      </c>
      <c r="Q9" s="209" t="s">
        <v>24</v>
      </c>
      <c r="R9" s="210" t="s">
        <v>25</v>
      </c>
      <c r="S9" s="177" t="s">
        <v>125</v>
      </c>
      <c r="T9" s="140" t="s">
        <v>24</v>
      </c>
      <c r="U9" s="55" t="s">
        <v>25</v>
      </c>
      <c r="V9" s="177" t="s">
        <v>125</v>
      </c>
      <c r="W9" s="139" t="s">
        <v>24</v>
      </c>
      <c r="X9" s="55" t="s">
        <v>25</v>
      </c>
      <c r="Y9" s="177" t="s">
        <v>125</v>
      </c>
      <c r="Z9" s="254"/>
      <c r="AA9" s="292"/>
      <c r="AB9" s="291"/>
      <c r="AC9" s="291"/>
      <c r="AD9" s="291"/>
      <c r="AE9" s="291"/>
      <c r="AF9" s="291"/>
      <c r="AG9" s="291"/>
      <c r="AH9" s="291"/>
      <c r="AI9" s="291"/>
      <c r="AJ9" s="291"/>
      <c r="AK9" s="291"/>
      <c r="AL9" s="291"/>
      <c r="AM9" s="291"/>
      <c r="AN9" s="291"/>
      <c r="AO9" s="295"/>
      <c r="AP9" s="240"/>
      <c r="AQ9" s="289"/>
      <c r="AR9" s="293"/>
      <c r="AS9" s="293"/>
      <c r="AT9" s="293"/>
      <c r="AU9" s="293"/>
      <c r="AV9" s="302"/>
      <c r="AW9" s="300"/>
    </row>
    <row r="10" spans="1:49" ht="21" customHeight="1" x14ac:dyDescent="0.25">
      <c r="A10" s="71" t="str">
        <f>TEXT(B10,"TTTT")</f>
        <v>Sonntag</v>
      </c>
      <c r="B10" s="72">
        <f>DATE(Ausblenden!$A$82,3,Ausblenden!$C82)</f>
        <v>46082</v>
      </c>
      <c r="C10" s="56">
        <f>H10+K10+N10+Q10+T10+W10</f>
        <v>0</v>
      </c>
      <c r="D10" s="56">
        <f t="shared" ref="D10:E25" si="0">I10+L10+O10+R10+U10+X10</f>
        <v>0</v>
      </c>
      <c r="E10" s="56">
        <f t="shared" si="0"/>
        <v>0</v>
      </c>
      <c r="F10" s="155">
        <f>SUM(C10:E10)</f>
        <v>0</v>
      </c>
      <c r="G10" s="141"/>
      <c r="H10" s="142"/>
      <c r="I10" s="80"/>
      <c r="J10" s="143"/>
      <c r="K10" s="86"/>
      <c r="L10" s="80"/>
      <c r="M10" s="141"/>
      <c r="N10" s="142"/>
      <c r="O10" s="80"/>
      <c r="P10" s="143"/>
      <c r="Q10" s="86"/>
      <c r="R10" s="80"/>
      <c r="S10" s="141"/>
      <c r="T10" s="142"/>
      <c r="U10" s="80"/>
      <c r="V10" s="143"/>
      <c r="W10" s="86"/>
      <c r="X10" s="80"/>
      <c r="Y10" s="80"/>
      <c r="Z10" s="155">
        <f t="shared" ref="Z10:Z40" si="1">SUM(G10:Y10)</f>
        <v>0</v>
      </c>
      <c r="AA10" s="81"/>
      <c r="AB10" s="81"/>
      <c r="AC10" s="81"/>
      <c r="AD10" s="81"/>
      <c r="AE10" s="81"/>
      <c r="AF10" s="81"/>
      <c r="AG10" s="81"/>
      <c r="AH10" s="81"/>
      <c r="AI10" s="81"/>
      <c r="AJ10" s="81"/>
      <c r="AK10" s="81"/>
      <c r="AL10" s="81"/>
      <c r="AM10" s="81"/>
      <c r="AN10" s="81"/>
      <c r="AO10" s="82"/>
      <c r="AP10" s="156">
        <f>SUM(AA10:AO10)</f>
        <v>0</v>
      </c>
      <c r="AQ10" s="77"/>
      <c r="AR10" s="78"/>
      <c r="AS10" s="78"/>
      <c r="AT10" s="78"/>
      <c r="AU10" s="78"/>
      <c r="AV10" s="79"/>
      <c r="AW10" s="118"/>
    </row>
    <row r="11" spans="1:49" ht="21" customHeight="1" x14ac:dyDescent="0.25">
      <c r="A11" s="71" t="str">
        <f t="shared" ref="A11:A40" si="2">TEXT(B11,"TTTT")</f>
        <v>Montag</v>
      </c>
      <c r="B11" s="72">
        <f>DATE(Ausblenden!$A$82,3,Ausblenden!$C83)</f>
        <v>46083</v>
      </c>
      <c r="C11" s="56">
        <f t="shared" ref="C11:E40" si="3">H11+K11+N11+Q11+T11+W11</f>
        <v>0</v>
      </c>
      <c r="D11" s="56">
        <f t="shared" si="0"/>
        <v>0</v>
      </c>
      <c r="E11" s="56">
        <f t="shared" si="0"/>
        <v>0</v>
      </c>
      <c r="F11" s="155">
        <f>SUM(C11:E11)</f>
        <v>0</v>
      </c>
      <c r="G11" s="73"/>
      <c r="H11" s="74"/>
      <c r="I11" s="57"/>
      <c r="J11" s="76"/>
      <c r="K11" s="75"/>
      <c r="L11" s="57"/>
      <c r="M11" s="73"/>
      <c r="N11" s="74"/>
      <c r="O11" s="57"/>
      <c r="P11" s="76"/>
      <c r="Q11" s="75"/>
      <c r="R11" s="57"/>
      <c r="S11" s="73"/>
      <c r="T11" s="74"/>
      <c r="U11" s="57"/>
      <c r="V11" s="76"/>
      <c r="W11" s="75"/>
      <c r="X11" s="57"/>
      <c r="Y11" s="57"/>
      <c r="Z11" s="155">
        <f t="shared" si="1"/>
        <v>0</v>
      </c>
      <c r="AA11" s="58"/>
      <c r="AB11" s="58"/>
      <c r="AC11" s="58"/>
      <c r="AD11" s="58"/>
      <c r="AE11" s="58"/>
      <c r="AF11" s="58"/>
      <c r="AG11" s="58"/>
      <c r="AH11" s="58"/>
      <c r="AI11" s="58"/>
      <c r="AJ11" s="58"/>
      <c r="AK11" s="58"/>
      <c r="AL11" s="58"/>
      <c r="AM11" s="58"/>
      <c r="AN11" s="58"/>
      <c r="AO11" s="59"/>
      <c r="AP11" s="156">
        <f t="shared" ref="AP11:AP40" si="4">SUM(AA11:AO11)</f>
        <v>0</v>
      </c>
      <c r="AQ11" s="60"/>
      <c r="AR11" s="58"/>
      <c r="AS11" s="58"/>
      <c r="AT11" s="58"/>
      <c r="AU11" s="58"/>
      <c r="AV11" s="61"/>
      <c r="AW11" s="119"/>
    </row>
    <row r="12" spans="1:49" ht="21" customHeight="1" x14ac:dyDescent="0.25">
      <c r="A12" s="71" t="str">
        <f t="shared" si="2"/>
        <v>Dienstag</v>
      </c>
      <c r="B12" s="72">
        <f>DATE(Ausblenden!$A$82,3,Ausblenden!$C84)</f>
        <v>46084</v>
      </c>
      <c r="C12" s="56">
        <f t="shared" si="3"/>
        <v>0</v>
      </c>
      <c r="D12" s="56">
        <f t="shared" si="0"/>
        <v>0</v>
      </c>
      <c r="E12" s="56">
        <f t="shared" si="0"/>
        <v>0</v>
      </c>
      <c r="F12" s="155">
        <f t="shared" ref="F12:F40" si="5">SUM(C12:E12)</f>
        <v>0</v>
      </c>
      <c r="G12" s="73"/>
      <c r="H12" s="74"/>
      <c r="I12" s="57"/>
      <c r="J12" s="76"/>
      <c r="K12" s="75"/>
      <c r="L12" s="57"/>
      <c r="M12" s="73"/>
      <c r="N12" s="74"/>
      <c r="O12" s="57"/>
      <c r="P12" s="76"/>
      <c r="Q12" s="75"/>
      <c r="R12" s="57"/>
      <c r="S12" s="73"/>
      <c r="T12" s="74"/>
      <c r="U12" s="57"/>
      <c r="V12" s="76"/>
      <c r="W12" s="75"/>
      <c r="X12" s="57"/>
      <c r="Y12" s="57"/>
      <c r="Z12" s="155">
        <f t="shared" si="1"/>
        <v>0</v>
      </c>
      <c r="AA12" s="58"/>
      <c r="AB12" s="58"/>
      <c r="AC12" s="58"/>
      <c r="AD12" s="58"/>
      <c r="AE12" s="58"/>
      <c r="AF12" s="58"/>
      <c r="AG12" s="58"/>
      <c r="AH12" s="58"/>
      <c r="AI12" s="58"/>
      <c r="AJ12" s="58"/>
      <c r="AK12" s="58"/>
      <c r="AL12" s="58"/>
      <c r="AM12" s="58"/>
      <c r="AN12" s="58"/>
      <c r="AO12" s="59"/>
      <c r="AP12" s="156">
        <f t="shared" si="4"/>
        <v>0</v>
      </c>
      <c r="AQ12" s="60"/>
      <c r="AR12" s="58"/>
      <c r="AS12" s="58"/>
      <c r="AT12" s="58"/>
      <c r="AU12" s="58"/>
      <c r="AV12" s="61"/>
      <c r="AW12" s="119"/>
    </row>
    <row r="13" spans="1:49" ht="21" customHeight="1" x14ac:dyDescent="0.25">
      <c r="A13" s="71" t="str">
        <f t="shared" si="2"/>
        <v>Mittwoch</v>
      </c>
      <c r="B13" s="72">
        <f>DATE(Ausblenden!$A$82,3,Ausblenden!$C85)</f>
        <v>46085</v>
      </c>
      <c r="C13" s="56">
        <f t="shared" si="3"/>
        <v>0</v>
      </c>
      <c r="D13" s="56">
        <f t="shared" si="0"/>
        <v>0</v>
      </c>
      <c r="E13" s="56">
        <f t="shared" si="0"/>
        <v>0</v>
      </c>
      <c r="F13" s="155">
        <f t="shared" si="5"/>
        <v>0</v>
      </c>
      <c r="G13" s="73"/>
      <c r="H13" s="74"/>
      <c r="I13" s="57"/>
      <c r="J13" s="76"/>
      <c r="K13" s="75"/>
      <c r="L13" s="57"/>
      <c r="M13" s="73"/>
      <c r="N13" s="74"/>
      <c r="O13" s="57"/>
      <c r="P13" s="76"/>
      <c r="Q13" s="75"/>
      <c r="R13" s="57"/>
      <c r="S13" s="73"/>
      <c r="T13" s="74"/>
      <c r="U13" s="57"/>
      <c r="V13" s="76"/>
      <c r="W13" s="75"/>
      <c r="X13" s="57"/>
      <c r="Y13" s="57"/>
      <c r="Z13" s="155">
        <f t="shared" si="1"/>
        <v>0</v>
      </c>
      <c r="AA13" s="58"/>
      <c r="AB13" s="58"/>
      <c r="AC13" s="58"/>
      <c r="AD13" s="58"/>
      <c r="AE13" s="58"/>
      <c r="AF13" s="58"/>
      <c r="AG13" s="58"/>
      <c r="AH13" s="58"/>
      <c r="AI13" s="58"/>
      <c r="AJ13" s="58"/>
      <c r="AK13" s="58"/>
      <c r="AL13" s="58"/>
      <c r="AM13" s="58"/>
      <c r="AN13" s="58"/>
      <c r="AO13" s="59"/>
      <c r="AP13" s="156">
        <f t="shared" si="4"/>
        <v>0</v>
      </c>
      <c r="AQ13" s="60"/>
      <c r="AR13" s="58"/>
      <c r="AS13" s="58"/>
      <c r="AT13" s="58"/>
      <c r="AU13" s="58"/>
      <c r="AV13" s="61"/>
      <c r="AW13" s="119"/>
    </row>
    <row r="14" spans="1:49" ht="21" customHeight="1" x14ac:dyDescent="0.25">
      <c r="A14" s="71" t="str">
        <f t="shared" si="2"/>
        <v>Donnerstag</v>
      </c>
      <c r="B14" s="72">
        <f>DATE(Ausblenden!$A$82,3,Ausblenden!$C86)</f>
        <v>46086</v>
      </c>
      <c r="C14" s="56">
        <f t="shared" si="3"/>
        <v>0</v>
      </c>
      <c r="D14" s="56">
        <f t="shared" si="0"/>
        <v>0</v>
      </c>
      <c r="E14" s="56">
        <f t="shared" si="0"/>
        <v>0</v>
      </c>
      <c r="F14" s="155">
        <f t="shared" si="5"/>
        <v>0</v>
      </c>
      <c r="G14" s="73"/>
      <c r="H14" s="74"/>
      <c r="I14" s="57"/>
      <c r="J14" s="76"/>
      <c r="K14" s="75"/>
      <c r="L14" s="57"/>
      <c r="M14" s="73"/>
      <c r="N14" s="74"/>
      <c r="O14" s="57"/>
      <c r="P14" s="76"/>
      <c r="Q14" s="75"/>
      <c r="R14" s="57"/>
      <c r="S14" s="73"/>
      <c r="T14" s="74"/>
      <c r="U14" s="57"/>
      <c r="V14" s="76"/>
      <c r="W14" s="75"/>
      <c r="X14" s="57"/>
      <c r="Y14" s="57"/>
      <c r="Z14" s="155">
        <f t="shared" si="1"/>
        <v>0</v>
      </c>
      <c r="AA14" s="58"/>
      <c r="AB14" s="58"/>
      <c r="AC14" s="58"/>
      <c r="AD14" s="58"/>
      <c r="AE14" s="58"/>
      <c r="AF14" s="58"/>
      <c r="AG14" s="58"/>
      <c r="AH14" s="58"/>
      <c r="AI14" s="58"/>
      <c r="AJ14" s="58"/>
      <c r="AK14" s="58"/>
      <c r="AL14" s="58"/>
      <c r="AM14" s="58"/>
      <c r="AN14" s="58"/>
      <c r="AO14" s="59"/>
      <c r="AP14" s="156">
        <f t="shared" si="4"/>
        <v>0</v>
      </c>
      <c r="AQ14" s="157"/>
      <c r="AR14" s="158"/>
      <c r="AS14" s="158"/>
      <c r="AT14" s="158"/>
      <c r="AU14" s="158"/>
      <c r="AV14" s="159"/>
      <c r="AW14" s="119"/>
    </row>
    <row r="15" spans="1:49" ht="21" customHeight="1" x14ac:dyDescent="0.25">
      <c r="A15" s="71" t="str">
        <f t="shared" si="2"/>
        <v>Freitag</v>
      </c>
      <c r="B15" s="72">
        <f>DATE(Ausblenden!$A$82,3,Ausblenden!$C87)</f>
        <v>46087</v>
      </c>
      <c r="C15" s="56">
        <f t="shared" si="3"/>
        <v>0</v>
      </c>
      <c r="D15" s="56">
        <f t="shared" si="0"/>
        <v>0</v>
      </c>
      <c r="E15" s="56">
        <f t="shared" si="0"/>
        <v>0</v>
      </c>
      <c r="F15" s="155">
        <f t="shared" si="5"/>
        <v>0</v>
      </c>
      <c r="G15" s="141"/>
      <c r="H15" s="142"/>
      <c r="I15" s="80"/>
      <c r="J15" s="143"/>
      <c r="K15" s="86"/>
      <c r="L15" s="80"/>
      <c r="M15" s="141"/>
      <c r="N15" s="142"/>
      <c r="O15" s="80"/>
      <c r="P15" s="143"/>
      <c r="Q15" s="86"/>
      <c r="R15" s="80"/>
      <c r="S15" s="141"/>
      <c r="T15" s="142"/>
      <c r="U15" s="80"/>
      <c r="V15" s="143"/>
      <c r="W15" s="86"/>
      <c r="X15" s="80"/>
      <c r="Y15" s="80"/>
      <c r="Z15" s="155">
        <f t="shared" si="1"/>
        <v>0</v>
      </c>
      <c r="AA15" s="81"/>
      <c r="AB15" s="81"/>
      <c r="AC15" s="81"/>
      <c r="AD15" s="81"/>
      <c r="AE15" s="81"/>
      <c r="AF15" s="81"/>
      <c r="AG15" s="81"/>
      <c r="AH15" s="81"/>
      <c r="AI15" s="81"/>
      <c r="AJ15" s="81"/>
      <c r="AK15" s="81"/>
      <c r="AL15" s="81"/>
      <c r="AM15" s="81"/>
      <c r="AN15" s="81"/>
      <c r="AO15" s="82"/>
      <c r="AP15" s="156">
        <f t="shared" si="4"/>
        <v>0</v>
      </c>
      <c r="AQ15" s="60"/>
      <c r="AR15" s="58"/>
      <c r="AS15" s="58"/>
      <c r="AT15" s="58"/>
      <c r="AU15" s="58"/>
      <c r="AV15" s="61"/>
      <c r="AW15" s="118"/>
    </row>
    <row r="16" spans="1:49" ht="21" customHeight="1" x14ac:dyDescent="0.25">
      <c r="A16" s="71" t="str">
        <f t="shared" si="2"/>
        <v>Samstag</v>
      </c>
      <c r="B16" s="72">
        <f>DATE(Ausblenden!$A$82,3,Ausblenden!$C88)</f>
        <v>46088</v>
      </c>
      <c r="C16" s="56">
        <f t="shared" si="3"/>
        <v>0</v>
      </c>
      <c r="D16" s="56">
        <f t="shared" si="0"/>
        <v>0</v>
      </c>
      <c r="E16" s="56">
        <f t="shared" si="0"/>
        <v>0</v>
      </c>
      <c r="F16" s="155">
        <f t="shared" si="5"/>
        <v>0</v>
      </c>
      <c r="G16" s="141"/>
      <c r="H16" s="142"/>
      <c r="I16" s="80"/>
      <c r="J16" s="143"/>
      <c r="K16" s="86"/>
      <c r="L16" s="80"/>
      <c r="M16" s="141"/>
      <c r="N16" s="142"/>
      <c r="O16" s="80"/>
      <c r="P16" s="143"/>
      <c r="Q16" s="86"/>
      <c r="R16" s="80"/>
      <c r="S16" s="141"/>
      <c r="T16" s="142"/>
      <c r="U16" s="80"/>
      <c r="V16" s="143"/>
      <c r="W16" s="86"/>
      <c r="X16" s="80"/>
      <c r="Y16" s="80"/>
      <c r="Z16" s="155">
        <f t="shared" si="1"/>
        <v>0</v>
      </c>
      <c r="AA16" s="81"/>
      <c r="AB16" s="81"/>
      <c r="AC16" s="81"/>
      <c r="AD16" s="81"/>
      <c r="AE16" s="81"/>
      <c r="AF16" s="81"/>
      <c r="AG16" s="81"/>
      <c r="AH16" s="81"/>
      <c r="AI16" s="81"/>
      <c r="AJ16" s="81"/>
      <c r="AK16" s="81"/>
      <c r="AL16" s="81"/>
      <c r="AM16" s="81"/>
      <c r="AN16" s="81"/>
      <c r="AO16" s="82"/>
      <c r="AP16" s="156">
        <f t="shared" si="4"/>
        <v>0</v>
      </c>
      <c r="AQ16" s="60"/>
      <c r="AR16" s="58"/>
      <c r="AS16" s="58"/>
      <c r="AT16" s="58"/>
      <c r="AU16" s="58"/>
      <c r="AV16" s="61"/>
      <c r="AW16" s="118"/>
    </row>
    <row r="17" spans="1:49" ht="21" customHeight="1" x14ac:dyDescent="0.25">
      <c r="A17" s="71" t="str">
        <f t="shared" si="2"/>
        <v>Sonntag</v>
      </c>
      <c r="B17" s="72">
        <f>DATE(Ausblenden!$A$82,3,Ausblenden!$C89)</f>
        <v>46089</v>
      </c>
      <c r="C17" s="56">
        <f t="shared" si="3"/>
        <v>0</v>
      </c>
      <c r="D17" s="56">
        <f t="shared" si="0"/>
        <v>0</v>
      </c>
      <c r="E17" s="56">
        <f t="shared" si="0"/>
        <v>0</v>
      </c>
      <c r="F17" s="155">
        <f t="shared" si="5"/>
        <v>0</v>
      </c>
      <c r="G17" s="141"/>
      <c r="H17" s="142"/>
      <c r="I17" s="80"/>
      <c r="J17" s="143"/>
      <c r="K17" s="86"/>
      <c r="L17" s="80"/>
      <c r="M17" s="141"/>
      <c r="N17" s="142"/>
      <c r="O17" s="80"/>
      <c r="P17" s="143"/>
      <c r="Q17" s="86"/>
      <c r="R17" s="80"/>
      <c r="S17" s="141"/>
      <c r="T17" s="142"/>
      <c r="U17" s="80"/>
      <c r="V17" s="143"/>
      <c r="W17" s="86"/>
      <c r="X17" s="80"/>
      <c r="Y17" s="80"/>
      <c r="Z17" s="155">
        <f t="shared" si="1"/>
        <v>0</v>
      </c>
      <c r="AA17" s="81"/>
      <c r="AB17" s="81"/>
      <c r="AC17" s="81"/>
      <c r="AD17" s="81"/>
      <c r="AE17" s="81"/>
      <c r="AF17" s="81"/>
      <c r="AG17" s="81"/>
      <c r="AH17" s="81"/>
      <c r="AI17" s="81"/>
      <c r="AJ17" s="81"/>
      <c r="AK17" s="81"/>
      <c r="AL17" s="81"/>
      <c r="AM17" s="81"/>
      <c r="AN17" s="81"/>
      <c r="AO17" s="82"/>
      <c r="AP17" s="156">
        <f t="shared" si="4"/>
        <v>0</v>
      </c>
      <c r="AQ17" s="60"/>
      <c r="AR17" s="58"/>
      <c r="AS17" s="58"/>
      <c r="AT17" s="58"/>
      <c r="AU17" s="58"/>
      <c r="AV17" s="61"/>
      <c r="AW17" s="119"/>
    </row>
    <row r="18" spans="1:49" ht="21" customHeight="1" x14ac:dyDescent="0.25">
      <c r="A18" s="71" t="str">
        <f t="shared" si="2"/>
        <v>Montag</v>
      </c>
      <c r="B18" s="72">
        <f>DATE(Ausblenden!$A$82,3,Ausblenden!$C90)</f>
        <v>46090</v>
      </c>
      <c r="C18" s="56">
        <f t="shared" si="3"/>
        <v>0</v>
      </c>
      <c r="D18" s="56">
        <f t="shared" si="0"/>
        <v>0</v>
      </c>
      <c r="E18" s="56">
        <f t="shared" si="0"/>
        <v>0</v>
      </c>
      <c r="F18" s="155">
        <f t="shared" si="5"/>
        <v>0</v>
      </c>
      <c r="G18" s="73"/>
      <c r="H18" s="74"/>
      <c r="I18" s="57"/>
      <c r="J18" s="76"/>
      <c r="K18" s="75"/>
      <c r="L18" s="57"/>
      <c r="M18" s="73"/>
      <c r="N18" s="74"/>
      <c r="O18" s="57"/>
      <c r="P18" s="76"/>
      <c r="Q18" s="75"/>
      <c r="R18" s="57"/>
      <c r="S18" s="73"/>
      <c r="T18" s="74"/>
      <c r="U18" s="57"/>
      <c r="V18" s="76"/>
      <c r="W18" s="75"/>
      <c r="X18" s="57"/>
      <c r="Y18" s="57"/>
      <c r="Z18" s="155">
        <f t="shared" si="1"/>
        <v>0</v>
      </c>
      <c r="AA18" s="58"/>
      <c r="AB18" s="58"/>
      <c r="AC18" s="58"/>
      <c r="AD18" s="58"/>
      <c r="AE18" s="58"/>
      <c r="AF18" s="58"/>
      <c r="AG18" s="58"/>
      <c r="AH18" s="58"/>
      <c r="AI18" s="58"/>
      <c r="AJ18" s="58"/>
      <c r="AK18" s="58"/>
      <c r="AL18" s="58"/>
      <c r="AM18" s="58"/>
      <c r="AN18" s="58"/>
      <c r="AO18" s="59"/>
      <c r="AP18" s="156">
        <f t="shared" si="4"/>
        <v>0</v>
      </c>
      <c r="AQ18" s="60"/>
      <c r="AR18" s="58"/>
      <c r="AS18" s="58"/>
      <c r="AT18" s="58"/>
      <c r="AU18" s="58"/>
      <c r="AV18" s="61"/>
      <c r="AW18" s="119"/>
    </row>
    <row r="19" spans="1:49" ht="21" customHeight="1" x14ac:dyDescent="0.25">
      <c r="A19" s="71" t="str">
        <f t="shared" si="2"/>
        <v>Dienstag</v>
      </c>
      <c r="B19" s="72">
        <f>DATE(Ausblenden!$A$82,3,Ausblenden!$C91)</f>
        <v>46091</v>
      </c>
      <c r="C19" s="56">
        <f t="shared" si="3"/>
        <v>0</v>
      </c>
      <c r="D19" s="56">
        <f t="shared" si="0"/>
        <v>0</v>
      </c>
      <c r="E19" s="56">
        <f t="shared" si="0"/>
        <v>0</v>
      </c>
      <c r="F19" s="155">
        <f t="shared" si="5"/>
        <v>0</v>
      </c>
      <c r="G19" s="73"/>
      <c r="H19" s="74"/>
      <c r="I19" s="57"/>
      <c r="J19" s="76"/>
      <c r="K19" s="75"/>
      <c r="L19" s="57"/>
      <c r="M19" s="73"/>
      <c r="N19" s="74"/>
      <c r="O19" s="57"/>
      <c r="P19" s="76"/>
      <c r="Q19" s="75"/>
      <c r="R19" s="57"/>
      <c r="S19" s="73"/>
      <c r="T19" s="74"/>
      <c r="U19" s="57"/>
      <c r="V19" s="76"/>
      <c r="W19" s="75"/>
      <c r="X19" s="57"/>
      <c r="Y19" s="57"/>
      <c r="Z19" s="155">
        <f t="shared" si="1"/>
        <v>0</v>
      </c>
      <c r="AA19" s="58"/>
      <c r="AB19" s="58"/>
      <c r="AC19" s="58"/>
      <c r="AD19" s="58"/>
      <c r="AE19" s="58"/>
      <c r="AF19" s="58"/>
      <c r="AG19" s="58"/>
      <c r="AH19" s="58"/>
      <c r="AI19" s="58"/>
      <c r="AJ19" s="58"/>
      <c r="AK19" s="58"/>
      <c r="AL19" s="58"/>
      <c r="AM19" s="58"/>
      <c r="AN19" s="58"/>
      <c r="AO19" s="59"/>
      <c r="AP19" s="156">
        <f t="shared" si="4"/>
        <v>0</v>
      </c>
      <c r="AQ19" s="60"/>
      <c r="AR19" s="58"/>
      <c r="AS19" s="58"/>
      <c r="AT19" s="58"/>
      <c r="AU19" s="58"/>
      <c r="AV19" s="61"/>
      <c r="AW19" s="119"/>
    </row>
    <row r="20" spans="1:49" ht="21" customHeight="1" x14ac:dyDescent="0.25">
      <c r="A20" s="71" t="str">
        <f t="shared" si="2"/>
        <v>Mittwoch</v>
      </c>
      <c r="B20" s="72">
        <f>DATE(Ausblenden!$A$82,3,Ausblenden!$C92)</f>
        <v>46092</v>
      </c>
      <c r="C20" s="56">
        <f t="shared" si="3"/>
        <v>0</v>
      </c>
      <c r="D20" s="56">
        <f t="shared" si="0"/>
        <v>0</v>
      </c>
      <c r="E20" s="56">
        <f t="shared" si="0"/>
        <v>0</v>
      </c>
      <c r="F20" s="155">
        <f t="shared" si="5"/>
        <v>0</v>
      </c>
      <c r="G20" s="73"/>
      <c r="H20" s="74"/>
      <c r="I20" s="57"/>
      <c r="J20" s="76"/>
      <c r="K20" s="75"/>
      <c r="L20" s="57"/>
      <c r="M20" s="73"/>
      <c r="N20" s="74"/>
      <c r="O20" s="57"/>
      <c r="P20" s="76"/>
      <c r="Q20" s="75"/>
      <c r="R20" s="57"/>
      <c r="S20" s="73"/>
      <c r="T20" s="74"/>
      <c r="U20" s="57"/>
      <c r="V20" s="76"/>
      <c r="W20" s="75"/>
      <c r="X20" s="57"/>
      <c r="Y20" s="57"/>
      <c r="Z20" s="155">
        <f t="shared" si="1"/>
        <v>0</v>
      </c>
      <c r="AA20" s="58"/>
      <c r="AB20" s="58"/>
      <c r="AC20" s="58"/>
      <c r="AD20" s="58"/>
      <c r="AE20" s="58"/>
      <c r="AF20" s="58"/>
      <c r="AG20" s="58"/>
      <c r="AH20" s="58"/>
      <c r="AI20" s="58"/>
      <c r="AJ20" s="58"/>
      <c r="AK20" s="58"/>
      <c r="AL20" s="58"/>
      <c r="AM20" s="58"/>
      <c r="AN20" s="58"/>
      <c r="AO20" s="59"/>
      <c r="AP20" s="156">
        <f t="shared" si="4"/>
        <v>0</v>
      </c>
      <c r="AQ20" s="60"/>
      <c r="AR20" s="58"/>
      <c r="AS20" s="58"/>
      <c r="AT20" s="58"/>
      <c r="AU20" s="58"/>
      <c r="AV20" s="61"/>
      <c r="AW20" s="119"/>
    </row>
    <row r="21" spans="1:49" ht="21" customHeight="1" x14ac:dyDescent="0.25">
      <c r="A21" s="71" t="str">
        <f t="shared" si="2"/>
        <v>Donnerstag</v>
      </c>
      <c r="B21" s="72">
        <f>DATE(Ausblenden!$A$82,3,Ausblenden!$C93)</f>
        <v>46093</v>
      </c>
      <c r="C21" s="56">
        <f t="shared" si="3"/>
        <v>0</v>
      </c>
      <c r="D21" s="56">
        <f t="shared" si="0"/>
        <v>0</v>
      </c>
      <c r="E21" s="56">
        <f t="shared" si="0"/>
        <v>0</v>
      </c>
      <c r="F21" s="155">
        <f t="shared" si="5"/>
        <v>0</v>
      </c>
      <c r="G21" s="73"/>
      <c r="H21" s="74"/>
      <c r="I21" s="57"/>
      <c r="J21" s="76"/>
      <c r="K21" s="75"/>
      <c r="L21" s="57"/>
      <c r="M21" s="73"/>
      <c r="N21" s="74"/>
      <c r="O21" s="57"/>
      <c r="P21" s="76"/>
      <c r="Q21" s="75"/>
      <c r="R21" s="57"/>
      <c r="S21" s="73"/>
      <c r="T21" s="74"/>
      <c r="U21" s="57"/>
      <c r="V21" s="76"/>
      <c r="W21" s="75"/>
      <c r="X21" s="57"/>
      <c r="Y21" s="57"/>
      <c r="Z21" s="155">
        <f t="shared" si="1"/>
        <v>0</v>
      </c>
      <c r="AA21" s="58"/>
      <c r="AB21" s="58"/>
      <c r="AC21" s="58"/>
      <c r="AD21" s="58"/>
      <c r="AE21" s="58"/>
      <c r="AF21" s="58"/>
      <c r="AG21" s="58"/>
      <c r="AH21" s="58"/>
      <c r="AI21" s="58"/>
      <c r="AJ21" s="58"/>
      <c r="AK21" s="58"/>
      <c r="AL21" s="58"/>
      <c r="AM21" s="58"/>
      <c r="AN21" s="58"/>
      <c r="AO21" s="59"/>
      <c r="AP21" s="156">
        <f t="shared" si="4"/>
        <v>0</v>
      </c>
      <c r="AQ21" s="60"/>
      <c r="AR21" s="58"/>
      <c r="AS21" s="58"/>
      <c r="AT21" s="58"/>
      <c r="AU21" s="58"/>
      <c r="AV21" s="61"/>
      <c r="AW21" s="119"/>
    </row>
    <row r="22" spans="1:49" ht="21" customHeight="1" x14ac:dyDescent="0.25">
      <c r="A22" s="71" t="str">
        <f t="shared" si="2"/>
        <v>Freitag</v>
      </c>
      <c r="B22" s="72">
        <f>DATE(Ausblenden!$A$82,3,Ausblenden!$C94)</f>
        <v>46094</v>
      </c>
      <c r="C22" s="56">
        <f t="shared" si="3"/>
        <v>0</v>
      </c>
      <c r="D22" s="56">
        <f t="shared" si="0"/>
        <v>0</v>
      </c>
      <c r="E22" s="56">
        <f t="shared" si="0"/>
        <v>0</v>
      </c>
      <c r="F22" s="155">
        <f t="shared" si="5"/>
        <v>0</v>
      </c>
      <c r="G22" s="141"/>
      <c r="H22" s="142"/>
      <c r="I22" s="80"/>
      <c r="J22" s="143"/>
      <c r="K22" s="86"/>
      <c r="L22" s="80"/>
      <c r="M22" s="141"/>
      <c r="N22" s="142"/>
      <c r="O22" s="80"/>
      <c r="P22" s="143"/>
      <c r="Q22" s="86"/>
      <c r="R22" s="80"/>
      <c r="S22" s="141"/>
      <c r="T22" s="142"/>
      <c r="U22" s="80"/>
      <c r="V22" s="143"/>
      <c r="W22" s="86"/>
      <c r="X22" s="80"/>
      <c r="Y22" s="80"/>
      <c r="Z22" s="155">
        <f t="shared" si="1"/>
        <v>0</v>
      </c>
      <c r="AA22" s="81"/>
      <c r="AB22" s="81"/>
      <c r="AC22" s="81"/>
      <c r="AD22" s="81"/>
      <c r="AE22" s="81"/>
      <c r="AF22" s="81"/>
      <c r="AG22" s="81"/>
      <c r="AH22" s="81"/>
      <c r="AI22" s="81"/>
      <c r="AJ22" s="81"/>
      <c r="AK22" s="81"/>
      <c r="AL22" s="81"/>
      <c r="AM22" s="81"/>
      <c r="AN22" s="81"/>
      <c r="AO22" s="82"/>
      <c r="AP22" s="156">
        <f t="shared" si="4"/>
        <v>0</v>
      </c>
      <c r="AQ22" s="60"/>
      <c r="AR22" s="58"/>
      <c r="AS22" s="58"/>
      <c r="AT22" s="58"/>
      <c r="AU22" s="58"/>
      <c r="AV22" s="61"/>
      <c r="AW22" s="118"/>
    </row>
    <row r="23" spans="1:49" ht="21" customHeight="1" x14ac:dyDescent="0.25">
      <c r="A23" s="71" t="str">
        <f t="shared" si="2"/>
        <v>Samstag</v>
      </c>
      <c r="B23" s="72">
        <f>DATE(Ausblenden!$A$82,3,Ausblenden!$C95)</f>
        <v>46095</v>
      </c>
      <c r="C23" s="56">
        <f t="shared" si="3"/>
        <v>0</v>
      </c>
      <c r="D23" s="56">
        <f t="shared" si="0"/>
        <v>0</v>
      </c>
      <c r="E23" s="56">
        <f t="shared" si="0"/>
        <v>0</v>
      </c>
      <c r="F23" s="155">
        <f t="shared" si="5"/>
        <v>0</v>
      </c>
      <c r="G23" s="141"/>
      <c r="H23" s="142"/>
      <c r="I23" s="80"/>
      <c r="J23" s="143"/>
      <c r="K23" s="86"/>
      <c r="L23" s="80"/>
      <c r="M23" s="141"/>
      <c r="N23" s="142"/>
      <c r="O23" s="80"/>
      <c r="P23" s="143"/>
      <c r="Q23" s="86"/>
      <c r="R23" s="80"/>
      <c r="S23" s="141"/>
      <c r="T23" s="142"/>
      <c r="U23" s="80"/>
      <c r="V23" s="143"/>
      <c r="W23" s="86"/>
      <c r="X23" s="80"/>
      <c r="Y23" s="80"/>
      <c r="Z23" s="155">
        <f t="shared" si="1"/>
        <v>0</v>
      </c>
      <c r="AA23" s="81"/>
      <c r="AB23" s="81"/>
      <c r="AC23" s="81"/>
      <c r="AD23" s="81"/>
      <c r="AE23" s="81"/>
      <c r="AF23" s="81"/>
      <c r="AG23" s="81"/>
      <c r="AH23" s="81"/>
      <c r="AI23" s="81"/>
      <c r="AJ23" s="81"/>
      <c r="AK23" s="81"/>
      <c r="AL23" s="81"/>
      <c r="AM23" s="81"/>
      <c r="AN23" s="81"/>
      <c r="AO23" s="82"/>
      <c r="AP23" s="156">
        <f t="shared" si="4"/>
        <v>0</v>
      </c>
      <c r="AQ23" s="60"/>
      <c r="AR23" s="58"/>
      <c r="AS23" s="58"/>
      <c r="AT23" s="58"/>
      <c r="AU23" s="58"/>
      <c r="AV23" s="61"/>
      <c r="AW23" s="118"/>
    </row>
    <row r="24" spans="1:49" ht="21" customHeight="1" x14ac:dyDescent="0.25">
      <c r="A24" s="71" t="str">
        <f t="shared" si="2"/>
        <v>Sonntag</v>
      </c>
      <c r="B24" s="72">
        <f>DATE(Ausblenden!$A$82,3,Ausblenden!$C96)</f>
        <v>46096</v>
      </c>
      <c r="C24" s="56">
        <f t="shared" si="3"/>
        <v>0</v>
      </c>
      <c r="D24" s="56">
        <f t="shared" si="0"/>
        <v>0</v>
      </c>
      <c r="E24" s="56">
        <f t="shared" si="0"/>
        <v>0</v>
      </c>
      <c r="F24" s="155">
        <f t="shared" si="5"/>
        <v>0</v>
      </c>
      <c r="G24" s="141"/>
      <c r="H24" s="142"/>
      <c r="I24" s="80"/>
      <c r="J24" s="143"/>
      <c r="K24" s="86"/>
      <c r="L24" s="80"/>
      <c r="M24" s="141"/>
      <c r="N24" s="142"/>
      <c r="O24" s="80"/>
      <c r="P24" s="143"/>
      <c r="Q24" s="86"/>
      <c r="R24" s="80"/>
      <c r="S24" s="141"/>
      <c r="T24" s="142"/>
      <c r="U24" s="80"/>
      <c r="V24" s="143"/>
      <c r="W24" s="86"/>
      <c r="X24" s="80"/>
      <c r="Y24" s="80"/>
      <c r="Z24" s="155">
        <f t="shared" si="1"/>
        <v>0</v>
      </c>
      <c r="AA24" s="81"/>
      <c r="AB24" s="81"/>
      <c r="AC24" s="81"/>
      <c r="AD24" s="81"/>
      <c r="AE24" s="81"/>
      <c r="AF24" s="81"/>
      <c r="AG24" s="81"/>
      <c r="AH24" s="81"/>
      <c r="AI24" s="81"/>
      <c r="AJ24" s="81"/>
      <c r="AK24" s="81"/>
      <c r="AL24" s="81"/>
      <c r="AM24" s="81"/>
      <c r="AN24" s="81"/>
      <c r="AO24" s="82"/>
      <c r="AP24" s="156">
        <f t="shared" si="4"/>
        <v>0</v>
      </c>
      <c r="AQ24" s="60"/>
      <c r="AR24" s="58"/>
      <c r="AS24" s="58"/>
      <c r="AT24" s="58"/>
      <c r="AU24" s="58"/>
      <c r="AV24" s="61"/>
      <c r="AW24" s="119"/>
    </row>
    <row r="25" spans="1:49" ht="21" customHeight="1" x14ac:dyDescent="0.25">
      <c r="A25" s="71" t="str">
        <f t="shared" si="2"/>
        <v>Montag</v>
      </c>
      <c r="B25" s="72">
        <f>DATE(Ausblenden!$A$82,3,Ausblenden!$C97)</f>
        <v>46097</v>
      </c>
      <c r="C25" s="56">
        <f t="shared" si="3"/>
        <v>0</v>
      </c>
      <c r="D25" s="56">
        <f t="shared" si="0"/>
        <v>0</v>
      </c>
      <c r="E25" s="56">
        <f t="shared" si="0"/>
        <v>0</v>
      </c>
      <c r="F25" s="155">
        <f t="shared" si="5"/>
        <v>0</v>
      </c>
      <c r="G25" s="73"/>
      <c r="H25" s="74"/>
      <c r="I25" s="57"/>
      <c r="J25" s="76"/>
      <c r="K25" s="75"/>
      <c r="L25" s="57"/>
      <c r="M25" s="73"/>
      <c r="N25" s="74"/>
      <c r="O25" s="57"/>
      <c r="P25" s="76"/>
      <c r="Q25" s="75"/>
      <c r="R25" s="57"/>
      <c r="S25" s="73"/>
      <c r="T25" s="74"/>
      <c r="U25" s="57"/>
      <c r="V25" s="76"/>
      <c r="W25" s="75"/>
      <c r="X25" s="57"/>
      <c r="Y25" s="57"/>
      <c r="Z25" s="155">
        <f t="shared" si="1"/>
        <v>0</v>
      </c>
      <c r="AA25" s="58"/>
      <c r="AB25" s="58"/>
      <c r="AC25" s="58"/>
      <c r="AD25" s="58"/>
      <c r="AE25" s="58"/>
      <c r="AF25" s="58"/>
      <c r="AG25" s="58"/>
      <c r="AH25" s="58"/>
      <c r="AI25" s="58"/>
      <c r="AJ25" s="58"/>
      <c r="AK25" s="58"/>
      <c r="AL25" s="58"/>
      <c r="AM25" s="58"/>
      <c r="AN25" s="58"/>
      <c r="AO25" s="59"/>
      <c r="AP25" s="156">
        <f t="shared" si="4"/>
        <v>0</v>
      </c>
      <c r="AQ25" s="60"/>
      <c r="AR25" s="58"/>
      <c r="AS25" s="58"/>
      <c r="AT25" s="58"/>
      <c r="AU25" s="58"/>
      <c r="AV25" s="61"/>
      <c r="AW25" s="119"/>
    </row>
    <row r="26" spans="1:49" ht="21" customHeight="1" x14ac:dyDescent="0.25">
      <c r="A26" s="71" t="str">
        <f t="shared" si="2"/>
        <v>Dienstag</v>
      </c>
      <c r="B26" s="72">
        <f>DATE(Ausblenden!$A$82,3,Ausblenden!$C98)</f>
        <v>46098</v>
      </c>
      <c r="C26" s="56">
        <f t="shared" si="3"/>
        <v>0</v>
      </c>
      <c r="D26" s="56">
        <f t="shared" si="3"/>
        <v>0</v>
      </c>
      <c r="E26" s="56">
        <f t="shared" si="3"/>
        <v>0</v>
      </c>
      <c r="F26" s="155">
        <f t="shared" si="5"/>
        <v>0</v>
      </c>
      <c r="G26" s="73"/>
      <c r="H26" s="74"/>
      <c r="I26" s="57"/>
      <c r="J26" s="76"/>
      <c r="K26" s="75"/>
      <c r="L26" s="57"/>
      <c r="M26" s="73"/>
      <c r="N26" s="74"/>
      <c r="O26" s="57"/>
      <c r="P26" s="76"/>
      <c r="Q26" s="75"/>
      <c r="R26" s="57"/>
      <c r="S26" s="73"/>
      <c r="T26" s="74"/>
      <c r="U26" s="57"/>
      <c r="V26" s="76"/>
      <c r="W26" s="75"/>
      <c r="X26" s="57"/>
      <c r="Y26" s="57"/>
      <c r="Z26" s="155">
        <f t="shared" si="1"/>
        <v>0</v>
      </c>
      <c r="AA26" s="58"/>
      <c r="AB26" s="58"/>
      <c r="AC26" s="58"/>
      <c r="AD26" s="58"/>
      <c r="AE26" s="58"/>
      <c r="AF26" s="58"/>
      <c r="AG26" s="58"/>
      <c r="AH26" s="58"/>
      <c r="AI26" s="58"/>
      <c r="AJ26" s="58"/>
      <c r="AK26" s="58"/>
      <c r="AL26" s="58"/>
      <c r="AM26" s="58"/>
      <c r="AN26" s="58"/>
      <c r="AO26" s="59"/>
      <c r="AP26" s="156">
        <f t="shared" si="4"/>
        <v>0</v>
      </c>
      <c r="AQ26" s="60"/>
      <c r="AR26" s="58"/>
      <c r="AS26" s="58"/>
      <c r="AT26" s="58"/>
      <c r="AU26" s="58"/>
      <c r="AV26" s="61"/>
      <c r="AW26" s="119"/>
    </row>
    <row r="27" spans="1:49" ht="21" customHeight="1" x14ac:dyDescent="0.25">
      <c r="A27" s="71" t="str">
        <f t="shared" si="2"/>
        <v>Mittwoch</v>
      </c>
      <c r="B27" s="72">
        <f>DATE(Ausblenden!$A$82,3,Ausblenden!$C99)</f>
        <v>46099</v>
      </c>
      <c r="C27" s="56">
        <f t="shared" si="3"/>
        <v>0</v>
      </c>
      <c r="D27" s="56">
        <f t="shared" si="3"/>
        <v>0</v>
      </c>
      <c r="E27" s="56">
        <f t="shared" si="3"/>
        <v>0</v>
      </c>
      <c r="F27" s="155">
        <f t="shared" si="5"/>
        <v>0</v>
      </c>
      <c r="G27" s="73"/>
      <c r="H27" s="74"/>
      <c r="I27" s="57"/>
      <c r="J27" s="76"/>
      <c r="K27" s="75"/>
      <c r="L27" s="57"/>
      <c r="M27" s="73"/>
      <c r="N27" s="74"/>
      <c r="O27" s="57"/>
      <c r="P27" s="76"/>
      <c r="Q27" s="75"/>
      <c r="R27" s="57"/>
      <c r="S27" s="73"/>
      <c r="T27" s="74"/>
      <c r="U27" s="57"/>
      <c r="V27" s="76"/>
      <c r="W27" s="75"/>
      <c r="X27" s="57"/>
      <c r="Y27" s="57"/>
      <c r="Z27" s="155">
        <f t="shared" si="1"/>
        <v>0</v>
      </c>
      <c r="AA27" s="58"/>
      <c r="AB27" s="58"/>
      <c r="AC27" s="58"/>
      <c r="AD27" s="58"/>
      <c r="AE27" s="58"/>
      <c r="AF27" s="58"/>
      <c r="AG27" s="58"/>
      <c r="AH27" s="58"/>
      <c r="AI27" s="58"/>
      <c r="AJ27" s="58"/>
      <c r="AK27" s="58"/>
      <c r="AL27" s="58"/>
      <c r="AM27" s="58"/>
      <c r="AN27" s="58"/>
      <c r="AO27" s="59"/>
      <c r="AP27" s="156">
        <f t="shared" si="4"/>
        <v>0</v>
      </c>
      <c r="AQ27" s="60"/>
      <c r="AR27" s="58"/>
      <c r="AS27" s="58"/>
      <c r="AT27" s="58"/>
      <c r="AU27" s="58"/>
      <c r="AV27" s="61"/>
      <c r="AW27" s="119"/>
    </row>
    <row r="28" spans="1:49" ht="21" customHeight="1" x14ac:dyDescent="0.25">
      <c r="A28" s="71" t="str">
        <f t="shared" si="2"/>
        <v>Donnerstag</v>
      </c>
      <c r="B28" s="72">
        <f>DATE(Ausblenden!$A$82,3,Ausblenden!$C100)</f>
        <v>46100</v>
      </c>
      <c r="C28" s="56">
        <f t="shared" si="3"/>
        <v>0</v>
      </c>
      <c r="D28" s="56">
        <f t="shared" si="3"/>
        <v>0</v>
      </c>
      <c r="E28" s="56">
        <f t="shared" si="3"/>
        <v>0</v>
      </c>
      <c r="F28" s="155">
        <f t="shared" si="5"/>
        <v>0</v>
      </c>
      <c r="G28" s="73"/>
      <c r="H28" s="74"/>
      <c r="I28" s="57"/>
      <c r="J28" s="76"/>
      <c r="K28" s="75"/>
      <c r="L28" s="57"/>
      <c r="M28" s="73"/>
      <c r="N28" s="74"/>
      <c r="O28" s="57"/>
      <c r="P28" s="76"/>
      <c r="Q28" s="75"/>
      <c r="R28" s="57"/>
      <c r="S28" s="73"/>
      <c r="T28" s="74"/>
      <c r="U28" s="57"/>
      <c r="V28" s="76"/>
      <c r="W28" s="75"/>
      <c r="X28" s="57"/>
      <c r="Y28" s="57"/>
      <c r="Z28" s="155">
        <f t="shared" si="1"/>
        <v>0</v>
      </c>
      <c r="AA28" s="58"/>
      <c r="AB28" s="58"/>
      <c r="AC28" s="58"/>
      <c r="AD28" s="58"/>
      <c r="AE28" s="58"/>
      <c r="AF28" s="58"/>
      <c r="AG28" s="58"/>
      <c r="AH28" s="58"/>
      <c r="AI28" s="58"/>
      <c r="AJ28" s="58"/>
      <c r="AK28" s="58"/>
      <c r="AL28" s="58"/>
      <c r="AM28" s="58"/>
      <c r="AN28" s="58"/>
      <c r="AO28" s="59"/>
      <c r="AP28" s="156">
        <f t="shared" si="4"/>
        <v>0</v>
      </c>
      <c r="AQ28" s="60"/>
      <c r="AR28" s="58"/>
      <c r="AS28" s="58"/>
      <c r="AT28" s="58"/>
      <c r="AU28" s="58"/>
      <c r="AV28" s="61"/>
      <c r="AW28" s="119"/>
    </row>
    <row r="29" spans="1:49" ht="21" customHeight="1" x14ac:dyDescent="0.25">
      <c r="A29" s="71" t="str">
        <f t="shared" si="2"/>
        <v>Freitag</v>
      </c>
      <c r="B29" s="72">
        <f>DATE(Ausblenden!$A$82,3,Ausblenden!$C101)</f>
        <v>46101</v>
      </c>
      <c r="C29" s="56">
        <f t="shared" si="3"/>
        <v>0</v>
      </c>
      <c r="D29" s="56">
        <f t="shared" si="3"/>
        <v>0</v>
      </c>
      <c r="E29" s="56">
        <f t="shared" si="3"/>
        <v>0</v>
      </c>
      <c r="F29" s="155">
        <f t="shared" si="5"/>
        <v>0</v>
      </c>
      <c r="G29" s="141"/>
      <c r="H29" s="142"/>
      <c r="I29" s="80"/>
      <c r="J29" s="143"/>
      <c r="K29" s="86"/>
      <c r="L29" s="80"/>
      <c r="M29" s="141"/>
      <c r="N29" s="142"/>
      <c r="O29" s="80"/>
      <c r="P29" s="143"/>
      <c r="Q29" s="86"/>
      <c r="R29" s="80"/>
      <c r="S29" s="141"/>
      <c r="T29" s="142"/>
      <c r="U29" s="80"/>
      <c r="V29" s="143"/>
      <c r="W29" s="86"/>
      <c r="X29" s="80"/>
      <c r="Y29" s="80"/>
      <c r="Z29" s="155">
        <f t="shared" si="1"/>
        <v>0</v>
      </c>
      <c r="AA29" s="81"/>
      <c r="AB29" s="81"/>
      <c r="AC29" s="81"/>
      <c r="AD29" s="81"/>
      <c r="AE29" s="81"/>
      <c r="AF29" s="81"/>
      <c r="AG29" s="81"/>
      <c r="AH29" s="81"/>
      <c r="AI29" s="81"/>
      <c r="AJ29" s="81"/>
      <c r="AK29" s="81"/>
      <c r="AL29" s="81"/>
      <c r="AM29" s="81"/>
      <c r="AN29" s="81"/>
      <c r="AO29" s="82"/>
      <c r="AP29" s="156">
        <f t="shared" si="4"/>
        <v>0</v>
      </c>
      <c r="AQ29" s="60"/>
      <c r="AR29" s="58"/>
      <c r="AS29" s="58"/>
      <c r="AT29" s="58"/>
      <c r="AU29" s="58"/>
      <c r="AV29" s="61"/>
      <c r="AW29" s="118"/>
    </row>
    <row r="30" spans="1:49" ht="21" customHeight="1" x14ac:dyDescent="0.25">
      <c r="A30" s="71" t="str">
        <f t="shared" si="2"/>
        <v>Samstag</v>
      </c>
      <c r="B30" s="72">
        <f>DATE(Ausblenden!$A$82,3,Ausblenden!$C102)</f>
        <v>46102</v>
      </c>
      <c r="C30" s="56">
        <f t="shared" si="3"/>
        <v>0</v>
      </c>
      <c r="D30" s="56">
        <f t="shared" si="3"/>
        <v>0</v>
      </c>
      <c r="E30" s="56">
        <f t="shared" si="3"/>
        <v>0</v>
      </c>
      <c r="F30" s="155">
        <f t="shared" si="5"/>
        <v>0</v>
      </c>
      <c r="G30" s="141"/>
      <c r="H30" s="142"/>
      <c r="I30" s="80"/>
      <c r="J30" s="143"/>
      <c r="K30" s="86"/>
      <c r="L30" s="80"/>
      <c r="M30" s="141"/>
      <c r="N30" s="142"/>
      <c r="O30" s="80"/>
      <c r="P30" s="143"/>
      <c r="Q30" s="86"/>
      <c r="R30" s="80"/>
      <c r="S30" s="141"/>
      <c r="T30" s="142"/>
      <c r="U30" s="80"/>
      <c r="V30" s="143"/>
      <c r="W30" s="86"/>
      <c r="X30" s="80"/>
      <c r="Y30" s="80"/>
      <c r="Z30" s="155">
        <f t="shared" si="1"/>
        <v>0</v>
      </c>
      <c r="AA30" s="81"/>
      <c r="AB30" s="81"/>
      <c r="AC30" s="81"/>
      <c r="AD30" s="81"/>
      <c r="AE30" s="81"/>
      <c r="AF30" s="81"/>
      <c r="AG30" s="81"/>
      <c r="AH30" s="81"/>
      <c r="AI30" s="81"/>
      <c r="AJ30" s="81"/>
      <c r="AK30" s="81"/>
      <c r="AL30" s="81"/>
      <c r="AM30" s="81"/>
      <c r="AN30" s="81"/>
      <c r="AO30" s="82"/>
      <c r="AP30" s="156">
        <f t="shared" si="4"/>
        <v>0</v>
      </c>
      <c r="AQ30" s="60"/>
      <c r="AR30" s="58"/>
      <c r="AS30" s="58"/>
      <c r="AT30" s="58"/>
      <c r="AU30" s="58"/>
      <c r="AV30" s="61"/>
      <c r="AW30" s="118"/>
    </row>
    <row r="31" spans="1:49" ht="21" customHeight="1" x14ac:dyDescent="0.25">
      <c r="A31" s="71" t="str">
        <f t="shared" si="2"/>
        <v>Sonntag</v>
      </c>
      <c r="B31" s="72">
        <f>DATE(Ausblenden!$A$82,3,Ausblenden!$C103)</f>
        <v>46103</v>
      </c>
      <c r="C31" s="56">
        <f t="shared" si="3"/>
        <v>0</v>
      </c>
      <c r="D31" s="56">
        <f t="shared" si="3"/>
        <v>0</v>
      </c>
      <c r="E31" s="56">
        <f t="shared" si="3"/>
        <v>0</v>
      </c>
      <c r="F31" s="155">
        <f t="shared" si="5"/>
        <v>0</v>
      </c>
      <c r="G31" s="141"/>
      <c r="H31" s="142"/>
      <c r="I31" s="80"/>
      <c r="J31" s="143"/>
      <c r="K31" s="86"/>
      <c r="L31" s="80"/>
      <c r="M31" s="141"/>
      <c r="N31" s="142"/>
      <c r="O31" s="80"/>
      <c r="P31" s="143"/>
      <c r="Q31" s="86"/>
      <c r="R31" s="80"/>
      <c r="S31" s="141"/>
      <c r="T31" s="142"/>
      <c r="U31" s="80"/>
      <c r="V31" s="143"/>
      <c r="W31" s="86"/>
      <c r="X31" s="80"/>
      <c r="Y31" s="80"/>
      <c r="Z31" s="155">
        <f t="shared" si="1"/>
        <v>0</v>
      </c>
      <c r="AA31" s="81"/>
      <c r="AB31" s="81"/>
      <c r="AC31" s="81"/>
      <c r="AD31" s="81"/>
      <c r="AE31" s="81"/>
      <c r="AF31" s="81"/>
      <c r="AG31" s="81"/>
      <c r="AH31" s="81"/>
      <c r="AI31" s="81"/>
      <c r="AJ31" s="81"/>
      <c r="AK31" s="81"/>
      <c r="AL31" s="81"/>
      <c r="AM31" s="81"/>
      <c r="AN31" s="81"/>
      <c r="AO31" s="82"/>
      <c r="AP31" s="156">
        <f t="shared" si="4"/>
        <v>0</v>
      </c>
      <c r="AQ31" s="60"/>
      <c r="AR31" s="58"/>
      <c r="AS31" s="58"/>
      <c r="AT31" s="58"/>
      <c r="AU31" s="58"/>
      <c r="AV31" s="61"/>
      <c r="AW31" s="119"/>
    </row>
    <row r="32" spans="1:49" ht="21" customHeight="1" x14ac:dyDescent="0.25">
      <c r="A32" s="71" t="str">
        <f t="shared" si="2"/>
        <v>Montag</v>
      </c>
      <c r="B32" s="72">
        <f>DATE(Ausblenden!$A$82,3,Ausblenden!$C104)</f>
        <v>46104</v>
      </c>
      <c r="C32" s="56">
        <f t="shared" si="3"/>
        <v>0</v>
      </c>
      <c r="D32" s="56">
        <f t="shared" si="3"/>
        <v>0</v>
      </c>
      <c r="E32" s="56">
        <f t="shared" si="3"/>
        <v>0</v>
      </c>
      <c r="F32" s="155">
        <f t="shared" si="5"/>
        <v>0</v>
      </c>
      <c r="G32" s="73"/>
      <c r="H32" s="74"/>
      <c r="I32" s="57"/>
      <c r="J32" s="76"/>
      <c r="K32" s="75"/>
      <c r="L32" s="57"/>
      <c r="M32" s="73"/>
      <c r="N32" s="74"/>
      <c r="O32" s="57"/>
      <c r="P32" s="76"/>
      <c r="Q32" s="75"/>
      <c r="R32" s="57"/>
      <c r="S32" s="73"/>
      <c r="T32" s="74"/>
      <c r="U32" s="57"/>
      <c r="V32" s="76"/>
      <c r="W32" s="75"/>
      <c r="X32" s="57"/>
      <c r="Y32" s="57"/>
      <c r="Z32" s="155">
        <f t="shared" si="1"/>
        <v>0</v>
      </c>
      <c r="AA32" s="58"/>
      <c r="AB32" s="58"/>
      <c r="AC32" s="58"/>
      <c r="AD32" s="58"/>
      <c r="AE32" s="58"/>
      <c r="AF32" s="58"/>
      <c r="AG32" s="58"/>
      <c r="AH32" s="58"/>
      <c r="AI32" s="58"/>
      <c r="AJ32" s="58"/>
      <c r="AK32" s="58"/>
      <c r="AL32" s="58"/>
      <c r="AM32" s="58"/>
      <c r="AN32" s="58"/>
      <c r="AO32" s="59"/>
      <c r="AP32" s="156">
        <f t="shared" si="4"/>
        <v>0</v>
      </c>
      <c r="AQ32" s="60"/>
      <c r="AR32" s="58"/>
      <c r="AS32" s="58"/>
      <c r="AT32" s="58"/>
      <c r="AU32" s="58"/>
      <c r="AV32" s="61"/>
      <c r="AW32" s="119"/>
    </row>
    <row r="33" spans="1:49" ht="21" customHeight="1" x14ac:dyDescent="0.25">
      <c r="A33" s="71" t="str">
        <f t="shared" si="2"/>
        <v>Dienstag</v>
      </c>
      <c r="B33" s="72">
        <f>DATE(Ausblenden!$A$82,3,Ausblenden!$C105)</f>
        <v>46105</v>
      </c>
      <c r="C33" s="56">
        <f t="shared" si="3"/>
        <v>0</v>
      </c>
      <c r="D33" s="56">
        <f t="shared" si="3"/>
        <v>0</v>
      </c>
      <c r="E33" s="56">
        <f t="shared" si="3"/>
        <v>0</v>
      </c>
      <c r="F33" s="155">
        <f t="shared" si="5"/>
        <v>0</v>
      </c>
      <c r="G33" s="73"/>
      <c r="H33" s="74"/>
      <c r="I33" s="57"/>
      <c r="J33" s="76"/>
      <c r="K33" s="75"/>
      <c r="L33" s="57"/>
      <c r="M33" s="73"/>
      <c r="N33" s="74"/>
      <c r="O33" s="57"/>
      <c r="P33" s="76"/>
      <c r="Q33" s="75"/>
      <c r="R33" s="57"/>
      <c r="S33" s="73"/>
      <c r="T33" s="74"/>
      <c r="U33" s="57"/>
      <c r="V33" s="76"/>
      <c r="W33" s="75"/>
      <c r="X33" s="57"/>
      <c r="Y33" s="57"/>
      <c r="Z33" s="155">
        <f t="shared" si="1"/>
        <v>0</v>
      </c>
      <c r="AA33" s="58"/>
      <c r="AB33" s="58"/>
      <c r="AC33" s="58"/>
      <c r="AD33" s="58"/>
      <c r="AE33" s="58"/>
      <c r="AF33" s="58"/>
      <c r="AG33" s="58"/>
      <c r="AH33" s="58"/>
      <c r="AI33" s="58"/>
      <c r="AJ33" s="58"/>
      <c r="AK33" s="58"/>
      <c r="AL33" s="58"/>
      <c r="AM33" s="58"/>
      <c r="AN33" s="58"/>
      <c r="AO33" s="59"/>
      <c r="AP33" s="156">
        <f t="shared" si="4"/>
        <v>0</v>
      </c>
      <c r="AQ33" s="60"/>
      <c r="AR33" s="58"/>
      <c r="AS33" s="58"/>
      <c r="AT33" s="58"/>
      <c r="AU33" s="58"/>
      <c r="AV33" s="61"/>
      <c r="AW33" s="119"/>
    </row>
    <row r="34" spans="1:49" ht="21" customHeight="1" x14ac:dyDescent="0.25">
      <c r="A34" s="71" t="str">
        <f t="shared" si="2"/>
        <v>Mittwoch</v>
      </c>
      <c r="B34" s="72">
        <f>DATE(Ausblenden!$A$82,3,Ausblenden!$C106)</f>
        <v>46106</v>
      </c>
      <c r="C34" s="56">
        <f t="shared" si="3"/>
        <v>0</v>
      </c>
      <c r="D34" s="56">
        <f t="shared" si="3"/>
        <v>0</v>
      </c>
      <c r="E34" s="56">
        <f t="shared" si="3"/>
        <v>0</v>
      </c>
      <c r="F34" s="155">
        <f t="shared" si="5"/>
        <v>0</v>
      </c>
      <c r="G34" s="73"/>
      <c r="H34" s="74"/>
      <c r="I34" s="57"/>
      <c r="J34" s="76"/>
      <c r="K34" s="75"/>
      <c r="L34" s="57"/>
      <c r="M34" s="73"/>
      <c r="N34" s="74"/>
      <c r="O34" s="57"/>
      <c r="P34" s="76"/>
      <c r="Q34" s="75"/>
      <c r="R34" s="57"/>
      <c r="S34" s="73"/>
      <c r="T34" s="74"/>
      <c r="U34" s="57"/>
      <c r="V34" s="76"/>
      <c r="W34" s="75"/>
      <c r="X34" s="57"/>
      <c r="Y34" s="57"/>
      <c r="Z34" s="155">
        <f t="shared" si="1"/>
        <v>0</v>
      </c>
      <c r="AA34" s="58"/>
      <c r="AB34" s="58"/>
      <c r="AC34" s="58"/>
      <c r="AD34" s="58"/>
      <c r="AE34" s="58"/>
      <c r="AF34" s="58"/>
      <c r="AG34" s="58"/>
      <c r="AH34" s="58"/>
      <c r="AI34" s="58"/>
      <c r="AJ34" s="58"/>
      <c r="AK34" s="58"/>
      <c r="AL34" s="58"/>
      <c r="AM34" s="58"/>
      <c r="AN34" s="58"/>
      <c r="AO34" s="59"/>
      <c r="AP34" s="156">
        <f t="shared" si="4"/>
        <v>0</v>
      </c>
      <c r="AQ34" s="60"/>
      <c r="AR34" s="58"/>
      <c r="AS34" s="58"/>
      <c r="AT34" s="58"/>
      <c r="AU34" s="58"/>
      <c r="AV34" s="61"/>
      <c r="AW34" s="119"/>
    </row>
    <row r="35" spans="1:49" ht="21" customHeight="1" x14ac:dyDescent="0.25">
      <c r="A35" s="71" t="str">
        <f t="shared" si="2"/>
        <v>Donnerstag</v>
      </c>
      <c r="B35" s="72">
        <f>DATE(Ausblenden!$A$82,3,Ausblenden!$C107)</f>
        <v>46107</v>
      </c>
      <c r="C35" s="56">
        <f t="shared" si="3"/>
        <v>0</v>
      </c>
      <c r="D35" s="56">
        <f t="shared" si="3"/>
        <v>0</v>
      </c>
      <c r="E35" s="56">
        <f t="shared" si="3"/>
        <v>0</v>
      </c>
      <c r="F35" s="155">
        <f t="shared" si="5"/>
        <v>0</v>
      </c>
      <c r="G35" s="73"/>
      <c r="H35" s="74"/>
      <c r="I35" s="57"/>
      <c r="J35" s="76"/>
      <c r="K35" s="75"/>
      <c r="L35" s="57"/>
      <c r="M35" s="73"/>
      <c r="N35" s="74"/>
      <c r="O35" s="57"/>
      <c r="P35" s="76"/>
      <c r="Q35" s="75"/>
      <c r="R35" s="57"/>
      <c r="S35" s="73"/>
      <c r="T35" s="74"/>
      <c r="U35" s="57"/>
      <c r="V35" s="76"/>
      <c r="W35" s="75"/>
      <c r="X35" s="57"/>
      <c r="Y35" s="57"/>
      <c r="Z35" s="155">
        <f t="shared" si="1"/>
        <v>0</v>
      </c>
      <c r="AA35" s="58"/>
      <c r="AB35" s="58"/>
      <c r="AC35" s="58"/>
      <c r="AD35" s="58"/>
      <c r="AE35" s="58"/>
      <c r="AF35" s="58"/>
      <c r="AG35" s="58"/>
      <c r="AH35" s="58"/>
      <c r="AI35" s="58"/>
      <c r="AJ35" s="58"/>
      <c r="AK35" s="58"/>
      <c r="AL35" s="58"/>
      <c r="AM35" s="58"/>
      <c r="AN35" s="58"/>
      <c r="AO35" s="59"/>
      <c r="AP35" s="156">
        <f t="shared" si="4"/>
        <v>0</v>
      </c>
      <c r="AQ35" s="60"/>
      <c r="AR35" s="58"/>
      <c r="AS35" s="58"/>
      <c r="AT35" s="58"/>
      <c r="AU35" s="58"/>
      <c r="AV35" s="61"/>
      <c r="AW35" s="119"/>
    </row>
    <row r="36" spans="1:49" ht="21" customHeight="1" x14ac:dyDescent="0.25">
      <c r="A36" s="71" t="str">
        <f t="shared" si="2"/>
        <v>Freitag</v>
      </c>
      <c r="B36" s="72">
        <f>DATE(Ausblenden!$A$82,3,Ausblenden!$C108)</f>
        <v>46108</v>
      </c>
      <c r="C36" s="56">
        <f t="shared" si="3"/>
        <v>0</v>
      </c>
      <c r="D36" s="56">
        <f t="shared" si="3"/>
        <v>0</v>
      </c>
      <c r="E36" s="56">
        <f t="shared" si="3"/>
        <v>0</v>
      </c>
      <c r="F36" s="155">
        <f t="shared" si="5"/>
        <v>0</v>
      </c>
      <c r="G36" s="141"/>
      <c r="H36" s="142"/>
      <c r="I36" s="80"/>
      <c r="J36" s="143"/>
      <c r="K36" s="86"/>
      <c r="L36" s="80"/>
      <c r="M36" s="141"/>
      <c r="N36" s="142"/>
      <c r="O36" s="80"/>
      <c r="P36" s="143"/>
      <c r="Q36" s="86"/>
      <c r="R36" s="80"/>
      <c r="S36" s="141"/>
      <c r="T36" s="142"/>
      <c r="U36" s="80"/>
      <c r="V36" s="143"/>
      <c r="W36" s="86"/>
      <c r="X36" s="80"/>
      <c r="Y36" s="80"/>
      <c r="Z36" s="155">
        <f t="shared" si="1"/>
        <v>0</v>
      </c>
      <c r="AA36" s="81"/>
      <c r="AB36" s="81"/>
      <c r="AC36" s="81"/>
      <c r="AD36" s="81"/>
      <c r="AE36" s="81"/>
      <c r="AF36" s="81"/>
      <c r="AG36" s="81"/>
      <c r="AH36" s="81"/>
      <c r="AI36" s="81"/>
      <c r="AJ36" s="81"/>
      <c r="AK36" s="81"/>
      <c r="AL36" s="81"/>
      <c r="AM36" s="81"/>
      <c r="AN36" s="81"/>
      <c r="AO36" s="82"/>
      <c r="AP36" s="156">
        <f t="shared" si="4"/>
        <v>0</v>
      </c>
      <c r="AQ36" s="60"/>
      <c r="AR36" s="58"/>
      <c r="AS36" s="58"/>
      <c r="AT36" s="58"/>
      <c r="AU36" s="58"/>
      <c r="AV36" s="61"/>
      <c r="AW36" s="118"/>
    </row>
    <row r="37" spans="1:49" ht="21" customHeight="1" x14ac:dyDescent="0.25">
      <c r="A37" s="71" t="str">
        <f t="shared" si="2"/>
        <v>Samstag</v>
      </c>
      <c r="B37" s="72">
        <f>DATE(Ausblenden!$A$82,3,Ausblenden!$C109)</f>
        <v>46109</v>
      </c>
      <c r="C37" s="56">
        <f t="shared" si="3"/>
        <v>0</v>
      </c>
      <c r="D37" s="56">
        <f t="shared" si="3"/>
        <v>0</v>
      </c>
      <c r="E37" s="56">
        <f t="shared" si="3"/>
        <v>0</v>
      </c>
      <c r="F37" s="155">
        <f t="shared" si="5"/>
        <v>0</v>
      </c>
      <c r="G37" s="141"/>
      <c r="H37" s="142"/>
      <c r="I37" s="80"/>
      <c r="J37" s="143"/>
      <c r="K37" s="86"/>
      <c r="L37" s="80"/>
      <c r="M37" s="141"/>
      <c r="N37" s="142"/>
      <c r="O37" s="80"/>
      <c r="P37" s="143"/>
      <c r="Q37" s="86"/>
      <c r="R37" s="80"/>
      <c r="S37" s="141"/>
      <c r="T37" s="142"/>
      <c r="U37" s="80"/>
      <c r="V37" s="143"/>
      <c r="W37" s="86"/>
      <c r="X37" s="80"/>
      <c r="Y37" s="80"/>
      <c r="Z37" s="155">
        <f t="shared" si="1"/>
        <v>0</v>
      </c>
      <c r="AA37" s="81"/>
      <c r="AB37" s="81"/>
      <c r="AC37" s="81"/>
      <c r="AD37" s="81"/>
      <c r="AE37" s="81"/>
      <c r="AF37" s="81"/>
      <c r="AG37" s="81"/>
      <c r="AH37" s="81"/>
      <c r="AI37" s="81"/>
      <c r="AJ37" s="81"/>
      <c r="AK37" s="81"/>
      <c r="AL37" s="81"/>
      <c r="AM37" s="81"/>
      <c r="AN37" s="81"/>
      <c r="AO37" s="82"/>
      <c r="AP37" s="156">
        <f t="shared" si="4"/>
        <v>0</v>
      </c>
      <c r="AQ37" s="60"/>
      <c r="AR37" s="58"/>
      <c r="AS37" s="58"/>
      <c r="AT37" s="58"/>
      <c r="AU37" s="58"/>
      <c r="AV37" s="61"/>
      <c r="AW37" s="118"/>
    </row>
    <row r="38" spans="1:49" ht="21" customHeight="1" x14ac:dyDescent="0.25">
      <c r="A38" s="71" t="str">
        <f t="shared" si="2"/>
        <v>Sonntag</v>
      </c>
      <c r="B38" s="72">
        <f>DATE(Ausblenden!$A$82,3,Ausblenden!$C110)</f>
        <v>46110</v>
      </c>
      <c r="C38" s="56">
        <f t="shared" si="3"/>
        <v>0</v>
      </c>
      <c r="D38" s="56">
        <f t="shared" si="3"/>
        <v>0</v>
      </c>
      <c r="E38" s="56">
        <f t="shared" si="3"/>
        <v>0</v>
      </c>
      <c r="F38" s="155">
        <f t="shared" si="5"/>
        <v>0</v>
      </c>
      <c r="G38" s="141"/>
      <c r="H38" s="142"/>
      <c r="I38" s="80"/>
      <c r="J38" s="143"/>
      <c r="K38" s="86"/>
      <c r="L38" s="80"/>
      <c r="M38" s="141"/>
      <c r="N38" s="142"/>
      <c r="O38" s="80"/>
      <c r="P38" s="143"/>
      <c r="Q38" s="86"/>
      <c r="R38" s="80"/>
      <c r="S38" s="141"/>
      <c r="T38" s="142"/>
      <c r="U38" s="80"/>
      <c r="V38" s="143"/>
      <c r="W38" s="86"/>
      <c r="X38" s="80"/>
      <c r="Y38" s="80"/>
      <c r="Z38" s="155">
        <f t="shared" si="1"/>
        <v>0</v>
      </c>
      <c r="AA38" s="81"/>
      <c r="AB38" s="81"/>
      <c r="AC38" s="81"/>
      <c r="AD38" s="81"/>
      <c r="AE38" s="81"/>
      <c r="AF38" s="81"/>
      <c r="AG38" s="81"/>
      <c r="AH38" s="81"/>
      <c r="AI38" s="81"/>
      <c r="AJ38" s="81"/>
      <c r="AK38" s="81"/>
      <c r="AL38" s="81"/>
      <c r="AM38" s="81"/>
      <c r="AN38" s="81"/>
      <c r="AO38" s="82"/>
      <c r="AP38" s="156">
        <f t="shared" si="4"/>
        <v>0</v>
      </c>
      <c r="AQ38" s="60"/>
      <c r="AR38" s="58"/>
      <c r="AS38" s="58"/>
      <c r="AT38" s="58"/>
      <c r="AU38" s="58"/>
      <c r="AV38" s="61"/>
      <c r="AW38" s="119"/>
    </row>
    <row r="39" spans="1:49" ht="21" customHeight="1" x14ac:dyDescent="0.25">
      <c r="A39" s="71" t="str">
        <f t="shared" si="2"/>
        <v>Montag</v>
      </c>
      <c r="B39" s="72">
        <f>DATE(Ausblenden!$A$82,3,Ausblenden!$C111)</f>
        <v>46111</v>
      </c>
      <c r="C39" s="56">
        <f t="shared" si="3"/>
        <v>0</v>
      </c>
      <c r="D39" s="56">
        <f t="shared" si="3"/>
        <v>0</v>
      </c>
      <c r="E39" s="56">
        <f t="shared" si="3"/>
        <v>0</v>
      </c>
      <c r="F39" s="155">
        <f t="shared" si="5"/>
        <v>0</v>
      </c>
      <c r="G39" s="73"/>
      <c r="H39" s="74"/>
      <c r="I39" s="57"/>
      <c r="J39" s="76"/>
      <c r="K39" s="75"/>
      <c r="L39" s="57"/>
      <c r="M39" s="73"/>
      <c r="N39" s="74"/>
      <c r="O39" s="57"/>
      <c r="P39" s="76"/>
      <c r="Q39" s="75"/>
      <c r="R39" s="57"/>
      <c r="S39" s="73"/>
      <c r="T39" s="74"/>
      <c r="U39" s="57"/>
      <c r="V39" s="76"/>
      <c r="W39" s="75"/>
      <c r="X39" s="57"/>
      <c r="Y39" s="57"/>
      <c r="Z39" s="155">
        <f t="shared" si="1"/>
        <v>0</v>
      </c>
      <c r="AA39" s="58"/>
      <c r="AB39" s="58"/>
      <c r="AC39" s="58"/>
      <c r="AD39" s="58"/>
      <c r="AE39" s="58"/>
      <c r="AF39" s="58"/>
      <c r="AG39" s="58"/>
      <c r="AH39" s="58"/>
      <c r="AI39" s="58"/>
      <c r="AJ39" s="58"/>
      <c r="AK39" s="58"/>
      <c r="AL39" s="58"/>
      <c r="AM39" s="58"/>
      <c r="AN39" s="58"/>
      <c r="AO39" s="59"/>
      <c r="AP39" s="156">
        <f t="shared" si="4"/>
        <v>0</v>
      </c>
      <c r="AQ39" s="60"/>
      <c r="AR39" s="58"/>
      <c r="AS39" s="58"/>
      <c r="AT39" s="58"/>
      <c r="AU39" s="58"/>
      <c r="AV39" s="61"/>
      <c r="AW39" s="119"/>
    </row>
    <row r="40" spans="1:49" ht="21" customHeight="1" thickBot="1" x14ac:dyDescent="0.3">
      <c r="A40" s="71" t="str">
        <f t="shared" si="2"/>
        <v>Dienstag</v>
      </c>
      <c r="B40" s="72">
        <f>DATE(Ausblenden!$A$82,3,Ausblenden!$C112)</f>
        <v>46112</v>
      </c>
      <c r="C40" s="56">
        <f t="shared" si="3"/>
        <v>0</v>
      </c>
      <c r="D40" s="56">
        <f t="shared" si="3"/>
        <v>0</v>
      </c>
      <c r="E40" s="56">
        <f t="shared" si="3"/>
        <v>0</v>
      </c>
      <c r="F40" s="155">
        <f t="shared" si="5"/>
        <v>0</v>
      </c>
      <c r="G40" s="73"/>
      <c r="H40" s="74"/>
      <c r="I40" s="57"/>
      <c r="J40" s="76"/>
      <c r="K40" s="75"/>
      <c r="L40" s="57"/>
      <c r="M40" s="73"/>
      <c r="N40" s="74"/>
      <c r="O40" s="57"/>
      <c r="P40" s="76"/>
      <c r="Q40" s="75"/>
      <c r="R40" s="57"/>
      <c r="S40" s="73"/>
      <c r="T40" s="160"/>
      <c r="U40" s="161"/>
      <c r="V40" s="162"/>
      <c r="W40" s="75"/>
      <c r="X40" s="57"/>
      <c r="Y40" s="57"/>
      <c r="Z40" s="155">
        <f t="shared" si="1"/>
        <v>0</v>
      </c>
      <c r="AA40" s="58"/>
      <c r="AB40" s="58"/>
      <c r="AC40" s="58"/>
      <c r="AD40" s="58"/>
      <c r="AE40" s="58"/>
      <c r="AF40" s="58"/>
      <c r="AG40" s="58"/>
      <c r="AH40" s="58"/>
      <c r="AI40" s="58"/>
      <c r="AJ40" s="58"/>
      <c r="AK40" s="58"/>
      <c r="AL40" s="58"/>
      <c r="AM40" s="58"/>
      <c r="AN40" s="58"/>
      <c r="AO40" s="59"/>
      <c r="AP40" s="156">
        <f t="shared" si="4"/>
        <v>0</v>
      </c>
      <c r="AQ40" s="83"/>
      <c r="AR40" s="84"/>
      <c r="AS40" s="84"/>
      <c r="AT40" s="84"/>
      <c r="AU40" s="84"/>
      <c r="AV40" s="85"/>
      <c r="AW40" s="119"/>
    </row>
    <row r="41" spans="1:49" ht="21" customHeight="1" thickBot="1" x14ac:dyDescent="0.3">
      <c r="A41" s="62" t="s">
        <v>20</v>
      </c>
      <c r="B41" s="63"/>
      <c r="C41" s="64">
        <f>SUM(C10:C40)</f>
        <v>0</v>
      </c>
      <c r="D41" s="65">
        <f>SUM(D10:D40)</f>
        <v>0</v>
      </c>
      <c r="E41" s="66">
        <f>SUM(E10:E40)</f>
        <v>0</v>
      </c>
      <c r="F41" s="67">
        <f>SUM(F10:F40)</f>
        <v>0</v>
      </c>
      <c r="G41" s="68">
        <f>SUM(G10:G40)</f>
        <v>0</v>
      </c>
      <c r="H41" s="70">
        <f t="shared" ref="H41:Y41" si="6">SUM(H10:H40)</f>
        <v>0</v>
      </c>
      <c r="I41" s="65">
        <f t="shared" si="6"/>
        <v>0</v>
      </c>
      <c r="J41" s="66">
        <f t="shared" si="6"/>
        <v>0</v>
      </c>
      <c r="K41" s="64">
        <f t="shared" si="6"/>
        <v>0</v>
      </c>
      <c r="L41" s="65">
        <f t="shared" si="6"/>
        <v>0</v>
      </c>
      <c r="M41" s="68">
        <f t="shared" si="6"/>
        <v>0</v>
      </c>
      <c r="N41" s="70">
        <f t="shared" si="6"/>
        <v>0</v>
      </c>
      <c r="O41" s="65">
        <f t="shared" si="6"/>
        <v>0</v>
      </c>
      <c r="P41" s="66">
        <f t="shared" si="6"/>
        <v>0</v>
      </c>
      <c r="Q41" s="64">
        <f t="shared" si="6"/>
        <v>0</v>
      </c>
      <c r="R41" s="65">
        <f t="shared" si="6"/>
        <v>0</v>
      </c>
      <c r="S41" s="68">
        <f t="shared" si="6"/>
        <v>0</v>
      </c>
      <c r="T41" s="70">
        <f t="shared" si="6"/>
        <v>0</v>
      </c>
      <c r="U41" s="65">
        <f t="shared" si="6"/>
        <v>0</v>
      </c>
      <c r="V41" s="66">
        <f t="shared" si="6"/>
        <v>0</v>
      </c>
      <c r="W41" s="64">
        <f t="shared" si="6"/>
        <v>0</v>
      </c>
      <c r="X41" s="65">
        <f t="shared" si="6"/>
        <v>0</v>
      </c>
      <c r="Y41" s="68">
        <f t="shared" si="6"/>
        <v>0</v>
      </c>
      <c r="Z41" s="69">
        <f>SUM(Z10:Z40)</f>
        <v>0</v>
      </c>
      <c r="AA41" s="70">
        <f>SUM(AA10:AA40)</f>
        <v>0</v>
      </c>
      <c r="AB41" s="65">
        <f t="shared" ref="AB41:AV41" si="7">SUM(AB10:AB40)</f>
        <v>0</v>
      </c>
      <c r="AC41" s="65">
        <f t="shared" si="7"/>
        <v>0</v>
      </c>
      <c r="AD41" s="65">
        <f t="shared" si="7"/>
        <v>0</v>
      </c>
      <c r="AE41" s="65">
        <f t="shared" si="7"/>
        <v>0</v>
      </c>
      <c r="AF41" s="65">
        <f t="shared" si="7"/>
        <v>0</v>
      </c>
      <c r="AG41" s="65">
        <f t="shared" si="7"/>
        <v>0</v>
      </c>
      <c r="AH41" s="65">
        <f t="shared" si="7"/>
        <v>0</v>
      </c>
      <c r="AI41" s="65">
        <f t="shared" si="7"/>
        <v>0</v>
      </c>
      <c r="AJ41" s="65">
        <f t="shared" si="7"/>
        <v>0</v>
      </c>
      <c r="AK41" s="65">
        <f t="shared" si="7"/>
        <v>0</v>
      </c>
      <c r="AL41" s="65">
        <f t="shared" si="7"/>
        <v>0</v>
      </c>
      <c r="AM41" s="65">
        <f t="shared" si="7"/>
        <v>0</v>
      </c>
      <c r="AN41" s="65">
        <f t="shared" si="7"/>
        <v>0</v>
      </c>
      <c r="AO41" s="68">
        <f t="shared" si="7"/>
        <v>0</v>
      </c>
      <c r="AP41" s="69">
        <f t="shared" si="7"/>
        <v>0</v>
      </c>
      <c r="AQ41" s="70">
        <f t="shared" si="7"/>
        <v>0</v>
      </c>
      <c r="AR41" s="65">
        <f t="shared" si="7"/>
        <v>0</v>
      </c>
      <c r="AS41" s="65">
        <f t="shared" si="7"/>
        <v>0</v>
      </c>
      <c r="AT41" s="65">
        <f t="shared" si="7"/>
        <v>0</v>
      </c>
      <c r="AU41" s="65">
        <f t="shared" si="7"/>
        <v>0</v>
      </c>
      <c r="AV41" s="66">
        <f t="shared" si="7"/>
        <v>0</v>
      </c>
      <c r="AW41" s="120"/>
    </row>
    <row r="42" spans="1:49" x14ac:dyDescent="0.25">
      <c r="A42" s="121" t="s">
        <v>57</v>
      </c>
      <c r="H42" s="296">
        <f>H41+I41+J41</f>
        <v>0</v>
      </c>
      <c r="I42" s="297"/>
      <c r="J42" s="298"/>
      <c r="K42" s="296">
        <f>K41+L41+M41</f>
        <v>0</v>
      </c>
      <c r="L42" s="297"/>
      <c r="M42" s="298"/>
      <c r="N42" s="296">
        <f>N41+O41+P41</f>
        <v>0</v>
      </c>
      <c r="O42" s="297"/>
      <c r="P42" s="298"/>
      <c r="Q42" s="296">
        <f>Q41+R41+S41</f>
        <v>0</v>
      </c>
      <c r="R42" s="297"/>
      <c r="S42" s="298"/>
      <c r="T42" s="296">
        <f>T41+U41+V41</f>
        <v>0</v>
      </c>
      <c r="U42" s="297"/>
      <c r="V42" s="298"/>
      <c r="W42" s="296">
        <f>W41+X41+Y41</f>
        <v>0</v>
      </c>
      <c r="X42" s="297"/>
      <c r="Y42" s="298"/>
    </row>
    <row r="44" spans="1:49" ht="15.75" thickBot="1" x14ac:dyDescent="0.3"/>
    <row r="45" spans="1:49" x14ac:dyDescent="0.25">
      <c r="A45" s="3" t="s">
        <v>38</v>
      </c>
      <c r="B45" s="4"/>
      <c r="C45" s="4"/>
      <c r="D45" s="4"/>
      <c r="E45" s="4"/>
      <c r="F45" s="4"/>
      <c r="G45" s="4"/>
      <c r="H45" s="4"/>
      <c r="I45" s="4"/>
      <c r="J45" s="4"/>
      <c r="K45" s="4"/>
      <c r="L45" s="4"/>
      <c r="M45" s="4"/>
      <c r="N45" s="4"/>
      <c r="O45" s="4"/>
      <c r="P45" s="4"/>
      <c r="Q45" s="4"/>
      <c r="R45" s="4"/>
      <c r="S45" s="4"/>
      <c r="T45" s="4"/>
      <c r="U45" s="4"/>
      <c r="V45" s="4"/>
      <c r="W45" s="4"/>
      <c r="X45" s="4"/>
      <c r="Y45" s="4"/>
      <c r="Z45" s="5"/>
    </row>
    <row r="46" spans="1:49" x14ac:dyDescent="0.25">
      <c r="A46" s="6"/>
      <c r="B46" s="7"/>
      <c r="C46" s="7"/>
      <c r="D46" s="7"/>
      <c r="E46" s="7"/>
      <c r="F46" s="7"/>
      <c r="G46" s="7"/>
      <c r="H46" s="7"/>
      <c r="I46" s="7"/>
      <c r="J46" s="7"/>
      <c r="K46" s="7"/>
      <c r="L46" s="7"/>
      <c r="M46" s="7"/>
      <c r="N46" s="7"/>
      <c r="O46" s="7"/>
      <c r="P46" s="7"/>
      <c r="Q46" s="7"/>
      <c r="R46" s="7"/>
      <c r="S46" s="7"/>
      <c r="T46" s="7"/>
      <c r="U46" s="7"/>
      <c r="V46" s="7"/>
      <c r="W46" s="7"/>
      <c r="X46" s="7"/>
      <c r="Y46" s="7"/>
      <c r="Z46" s="8"/>
    </row>
    <row r="47" spans="1:49" x14ac:dyDescent="0.25">
      <c r="A47" s="6"/>
      <c r="B47" s="7"/>
      <c r="C47" s="7"/>
      <c r="D47" s="7"/>
      <c r="E47" s="7"/>
      <c r="F47" s="7"/>
      <c r="G47" s="7"/>
      <c r="H47" s="7"/>
      <c r="I47" s="7"/>
      <c r="J47" s="7"/>
      <c r="K47" s="7"/>
      <c r="L47" s="7"/>
      <c r="M47" s="7"/>
      <c r="N47" s="7"/>
      <c r="O47" s="7"/>
      <c r="P47" s="7"/>
      <c r="Q47" s="7"/>
      <c r="R47" s="7"/>
      <c r="S47" s="7"/>
      <c r="T47" s="7"/>
      <c r="U47" s="7"/>
      <c r="V47" s="7"/>
      <c r="W47" s="7"/>
      <c r="X47" s="7"/>
      <c r="Y47" s="7"/>
      <c r="Z47" s="8"/>
    </row>
    <row r="48" spans="1:49" x14ac:dyDescent="0.25">
      <c r="A48" s="6"/>
      <c r="B48" s="7"/>
      <c r="C48" s="7"/>
      <c r="D48" s="7"/>
      <c r="E48" s="7"/>
      <c r="F48" s="7"/>
      <c r="G48" s="7"/>
      <c r="H48" s="7"/>
      <c r="I48" s="7"/>
      <c r="J48" s="7"/>
      <c r="K48" s="7"/>
      <c r="L48" s="7"/>
      <c r="M48" s="7"/>
      <c r="N48" s="7"/>
      <c r="O48" s="7"/>
      <c r="P48" s="7"/>
      <c r="Q48" s="7"/>
      <c r="R48" s="7"/>
      <c r="S48" s="7"/>
      <c r="T48" s="7"/>
      <c r="U48" s="7"/>
      <c r="V48" s="7"/>
      <c r="W48" s="7"/>
      <c r="X48" s="7"/>
      <c r="Y48" s="7"/>
      <c r="Z48" s="8"/>
    </row>
    <row r="49" spans="1:26" x14ac:dyDescent="0.25">
      <c r="A49" s="6"/>
      <c r="B49" s="7"/>
      <c r="C49" s="7"/>
      <c r="D49" s="7"/>
      <c r="E49" s="7"/>
      <c r="F49" s="7"/>
      <c r="G49" s="7"/>
      <c r="H49" s="7"/>
      <c r="I49" s="7"/>
      <c r="J49" s="7"/>
      <c r="K49" s="7"/>
      <c r="L49" s="7"/>
      <c r="M49" s="7"/>
      <c r="N49" s="7"/>
      <c r="O49" s="7"/>
      <c r="P49" s="7"/>
      <c r="Q49" s="7"/>
      <c r="R49" s="7"/>
      <c r="S49" s="7"/>
      <c r="T49" s="7"/>
      <c r="U49" s="7"/>
      <c r="V49" s="7"/>
      <c r="W49" s="7"/>
      <c r="X49" s="7"/>
      <c r="Y49" s="7"/>
      <c r="Z49" s="8"/>
    </row>
    <row r="50" spans="1:26" x14ac:dyDescent="0.25">
      <c r="A50" s="6"/>
      <c r="B50" s="7"/>
      <c r="C50" s="7"/>
      <c r="D50" s="7"/>
      <c r="E50" s="7"/>
      <c r="F50" s="7"/>
      <c r="G50" s="7"/>
      <c r="H50" s="7"/>
      <c r="I50" s="7"/>
      <c r="J50" s="7"/>
      <c r="K50" s="7"/>
      <c r="L50" s="7"/>
      <c r="M50" s="7"/>
      <c r="N50" s="7"/>
      <c r="O50" s="7"/>
      <c r="P50" s="7"/>
      <c r="Q50" s="7"/>
      <c r="R50" s="7"/>
      <c r="S50" s="7"/>
      <c r="T50" s="7"/>
      <c r="U50" s="7"/>
      <c r="V50" s="7"/>
      <c r="W50" s="7"/>
      <c r="X50" s="7"/>
      <c r="Y50" s="7"/>
      <c r="Z50" s="8"/>
    </row>
    <row r="51" spans="1:26" ht="15.75" thickBot="1" x14ac:dyDescent="0.3">
      <c r="A51" s="9"/>
      <c r="B51" s="10"/>
      <c r="C51" s="10"/>
      <c r="D51" s="10"/>
      <c r="E51" s="10"/>
      <c r="F51" s="10"/>
      <c r="G51" s="10"/>
      <c r="H51" s="10"/>
      <c r="I51" s="10"/>
      <c r="J51" s="10"/>
      <c r="K51" s="10"/>
      <c r="L51" s="10"/>
      <c r="M51" s="10"/>
      <c r="N51" s="10"/>
      <c r="O51" s="10"/>
      <c r="P51" s="10"/>
      <c r="Q51" s="10"/>
      <c r="R51" s="10"/>
      <c r="S51" s="10"/>
      <c r="T51" s="10"/>
      <c r="U51" s="10"/>
      <c r="V51" s="10"/>
      <c r="W51" s="10"/>
      <c r="X51" s="10"/>
      <c r="Y51" s="10"/>
      <c r="Z51" s="11"/>
    </row>
    <row r="74" ht="14.25" customHeight="1" x14ac:dyDescent="0.25"/>
  </sheetData>
  <sheetProtection algorithmName="SHA-512" hashValue="5G0p3rA155x0wKLfx36sxtjM2YLl3n8k4QEVSbOuE6pbQ7nmFTlSBknOOTI7gnXmm/uzb1UG/9jOKdSFluax8Q==" saltValue="Za8Y6RX7wox6wgWnWXg9Vw==" spinCount="100000" sheet="1" formatColumns="0"/>
  <mergeCells count="48">
    <mergeCell ref="AV8:AV9"/>
    <mergeCell ref="AW8:AW9"/>
    <mergeCell ref="H42:J42"/>
    <mergeCell ref="K42:M42"/>
    <mergeCell ref="N42:P42"/>
    <mergeCell ref="Q42:S42"/>
    <mergeCell ref="T42:V42"/>
    <mergeCell ref="W42:Y42"/>
    <mergeCell ref="AP8:AP9"/>
    <mergeCell ref="AQ8:AQ9"/>
    <mergeCell ref="AR8:AR9"/>
    <mergeCell ref="AS8:AS9"/>
    <mergeCell ref="AT8:AT9"/>
    <mergeCell ref="AU8:AU9"/>
    <mergeCell ref="AJ8:AJ9"/>
    <mergeCell ref="AK8:AK9"/>
    <mergeCell ref="AL8:AL9"/>
    <mergeCell ref="AM8:AM9"/>
    <mergeCell ref="AN8:AN9"/>
    <mergeCell ref="AO8:AO9"/>
    <mergeCell ref="AD8:AD9"/>
    <mergeCell ref="AE8:AE9"/>
    <mergeCell ref="AF8:AF9"/>
    <mergeCell ref="AG8:AG9"/>
    <mergeCell ref="AH8:AH9"/>
    <mergeCell ref="AI8:AI9"/>
    <mergeCell ref="AC8:AC9"/>
    <mergeCell ref="F8:F9"/>
    <mergeCell ref="G8:G9"/>
    <mergeCell ref="H8:J8"/>
    <mergeCell ref="K8:M8"/>
    <mergeCell ref="N8:P8"/>
    <mergeCell ref="Q8:S8"/>
    <mergeCell ref="T8:V8"/>
    <mergeCell ref="W8:Y8"/>
    <mergeCell ref="Z8:Z9"/>
    <mergeCell ref="AA8:AA9"/>
    <mergeCell ref="AB8:AB9"/>
    <mergeCell ref="A7:B7"/>
    <mergeCell ref="C7:F7"/>
    <mergeCell ref="G7:Z7"/>
    <mergeCell ref="AA7:AP7"/>
    <mergeCell ref="AQ7:AV7"/>
    <mergeCell ref="A8:A9"/>
    <mergeCell ref="B8:B9"/>
    <mergeCell ref="C8:C9"/>
    <mergeCell ref="D8:D9"/>
    <mergeCell ref="E8:E9"/>
  </mergeCells>
  <conditionalFormatting sqref="A10:B40">
    <cfRule type="expression" dxfId="49" priority="5">
      <formula>WEEKDAY($B10,2)&gt;5</formula>
    </cfRule>
  </conditionalFormatting>
  <conditionalFormatting sqref="A10:AV40">
    <cfRule type="expression" dxfId="48" priority="4">
      <formula>WEEKDAY($B10,2)&gt;5</formula>
    </cfRule>
  </conditionalFormatting>
  <conditionalFormatting sqref="F10:F40">
    <cfRule type="expression" dxfId="47" priority="3">
      <formula>COLUMN()</formula>
    </cfRule>
  </conditionalFormatting>
  <conditionalFormatting sqref="Z10:Z40">
    <cfRule type="expression" dxfId="46" priority="2">
      <formula>COLUMN()</formula>
    </cfRule>
  </conditionalFormatting>
  <conditionalFormatting sqref="AP10:AP40">
    <cfRule type="expression" dxfId="45" priority="1">
      <formula>COLUMN()</formula>
    </cfRule>
  </conditionalFormatting>
  <dataValidations count="1">
    <dataValidation type="whole" operator="greaterThanOrEqual" allowBlank="1" showInputMessage="1" showErrorMessage="1" errorTitle="Achtung!" error="Sie dürfen nur ganze Zahlen eingeben!" sqref="C10:AV40" xr:uid="{00000000-0002-0000-0900-000000000000}">
      <formula1>0</formula1>
    </dataValidation>
  </dataValidations>
  <pageMargins left="0.70866141732283472" right="0.70866141732283472" top="0.78740157480314965" bottom="0.78740157480314965" header="0.31496062992125984" footer="0.31496062992125984"/>
  <pageSetup paperSize="9" scale="33"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W73"/>
  <sheetViews>
    <sheetView zoomScale="70" zoomScaleNormal="70" zoomScaleSheetLayoutView="100" zoomScalePageLayoutView="50" workbookViewId="0">
      <selection activeCell="Q8" sqref="Q8:S8"/>
    </sheetView>
  </sheetViews>
  <sheetFormatPr baseColWidth="10" defaultColWidth="11" defaultRowHeight="15" x14ac:dyDescent="0.25"/>
  <cols>
    <col min="1" max="1" width="23.875" style="1" customWidth="1"/>
    <col min="2" max="2" width="10.75" style="1" customWidth="1"/>
    <col min="3" max="5" width="6.125" style="1" customWidth="1"/>
    <col min="6" max="6" width="10.625" style="1" customWidth="1"/>
    <col min="7" max="34" width="6.125" style="1" customWidth="1"/>
    <col min="35" max="40" width="6.125" style="1" hidden="1" customWidth="1"/>
    <col min="41" max="44" width="6.125" style="1" customWidth="1"/>
    <col min="45" max="47" width="6.125" style="1" hidden="1" customWidth="1"/>
    <col min="48" max="48" width="6.125" style="1" customWidth="1"/>
    <col min="49" max="49" width="38.625" style="1" customWidth="1"/>
    <col min="50" max="16384" width="11" style="1"/>
  </cols>
  <sheetData>
    <row r="1" spans="1:49" ht="18.75" x14ac:dyDescent="0.3">
      <c r="A1" s="154" t="s">
        <v>9</v>
      </c>
      <c r="B1" s="154">
        <f>Ausblenden!A82</f>
        <v>2026</v>
      </c>
    </row>
    <row r="3" spans="1:49" ht="21" customHeight="1" x14ac:dyDescent="0.25">
      <c r="A3" s="134" t="s">
        <v>0</v>
      </c>
      <c r="B3" s="112">
        <f>'Deckblatt 2026'!C9</f>
        <v>0</v>
      </c>
    </row>
    <row r="4" spans="1:49" ht="21" customHeight="1" x14ac:dyDescent="0.25">
      <c r="A4" s="135" t="s">
        <v>62</v>
      </c>
      <c r="B4" s="2">
        <f>'Deckblatt 2026'!C11</f>
        <v>0</v>
      </c>
    </row>
    <row r="5" spans="1:49" ht="21" customHeight="1" x14ac:dyDescent="0.25">
      <c r="A5" s="135" t="s">
        <v>54</v>
      </c>
      <c r="B5" s="2">
        <f>'Deckblatt 2026'!C13</f>
        <v>0</v>
      </c>
    </row>
    <row r="6" spans="1:49" ht="21" customHeight="1" thickBot="1" x14ac:dyDescent="0.3"/>
    <row r="7" spans="1:49" ht="21" customHeight="1" thickBot="1" x14ac:dyDescent="0.3">
      <c r="A7" s="260" t="s">
        <v>48</v>
      </c>
      <c r="B7" s="266"/>
      <c r="C7" s="260" t="str">
        <f>Jahresübersicht!B7</f>
        <v>Nutzungen nach Geschlecht</v>
      </c>
      <c r="D7" s="261"/>
      <c r="E7" s="261"/>
      <c r="F7" s="262"/>
      <c r="G7" s="284" t="str">
        <f>Jahresübersicht!F7</f>
        <v>Nutzungen nach Altersgruppen</v>
      </c>
      <c r="H7" s="285"/>
      <c r="I7" s="285"/>
      <c r="J7" s="285"/>
      <c r="K7" s="285"/>
      <c r="L7" s="285"/>
      <c r="M7" s="285"/>
      <c r="N7" s="285"/>
      <c r="O7" s="285"/>
      <c r="P7" s="285"/>
      <c r="Q7" s="285"/>
      <c r="R7" s="285"/>
      <c r="S7" s="285"/>
      <c r="T7" s="285"/>
      <c r="U7" s="285"/>
      <c r="V7" s="285"/>
      <c r="W7" s="285"/>
      <c r="X7" s="285"/>
      <c r="Y7" s="285"/>
      <c r="Z7" s="262"/>
      <c r="AA7" s="260" t="str">
        <f>Jahresübersicht!Z7</f>
        <v>Nutzungen nach Inhalt/Methode</v>
      </c>
      <c r="AB7" s="261"/>
      <c r="AC7" s="261"/>
      <c r="AD7" s="261"/>
      <c r="AE7" s="261"/>
      <c r="AF7" s="261"/>
      <c r="AG7" s="261"/>
      <c r="AH7" s="261"/>
      <c r="AI7" s="261"/>
      <c r="AJ7" s="261"/>
      <c r="AK7" s="261"/>
      <c r="AL7" s="261"/>
      <c r="AM7" s="261"/>
      <c r="AN7" s="261"/>
      <c r="AO7" s="261"/>
      <c r="AP7" s="262"/>
      <c r="AQ7" s="260" t="str">
        <f>Jahresübersicht!AP7</f>
        <v>Anzahl der:</v>
      </c>
      <c r="AR7" s="261"/>
      <c r="AS7" s="261"/>
      <c r="AT7" s="261"/>
      <c r="AU7" s="261"/>
      <c r="AV7" s="261"/>
      <c r="AW7" s="111" t="s">
        <v>52</v>
      </c>
    </row>
    <row r="8" spans="1:49" ht="45" customHeight="1" x14ac:dyDescent="0.25">
      <c r="A8" s="272" t="s">
        <v>21</v>
      </c>
      <c r="B8" s="270" t="s">
        <v>22</v>
      </c>
      <c r="C8" s="247" t="s">
        <v>49</v>
      </c>
      <c r="D8" s="249" t="s">
        <v>50</v>
      </c>
      <c r="E8" s="276" t="s">
        <v>72</v>
      </c>
      <c r="F8" s="278" t="s">
        <v>1</v>
      </c>
      <c r="G8" s="286" t="s">
        <v>2</v>
      </c>
      <c r="H8" s="282" t="s">
        <v>26</v>
      </c>
      <c r="I8" s="280"/>
      <c r="J8" s="283"/>
      <c r="K8" s="279" t="s">
        <v>27</v>
      </c>
      <c r="L8" s="280"/>
      <c r="M8" s="281"/>
      <c r="N8" s="267" t="s">
        <v>3</v>
      </c>
      <c r="O8" s="268"/>
      <c r="P8" s="269"/>
      <c r="Q8" s="267" t="s">
        <v>4</v>
      </c>
      <c r="R8" s="268"/>
      <c r="S8" s="269"/>
      <c r="T8" s="267" t="s">
        <v>5</v>
      </c>
      <c r="U8" s="268"/>
      <c r="V8" s="269"/>
      <c r="W8" s="268" t="s">
        <v>39</v>
      </c>
      <c r="X8" s="268"/>
      <c r="Y8" s="268"/>
      <c r="Z8" s="253" t="s">
        <v>1</v>
      </c>
      <c r="AA8" s="288" t="str">
        <f>Jahresübersicht!Z8</f>
        <v>Einzelarbeit</v>
      </c>
      <c r="AB8" s="290" t="str">
        <f>Jahresübersicht!AA8</f>
        <v>offenes Angebot</v>
      </c>
      <c r="AC8" s="290" t="str">
        <f>Jahresübersicht!AB8</f>
        <v>Gruppenangebot</v>
      </c>
      <c r="AD8" s="290" t="str">
        <f>Jahresübersicht!AC8</f>
        <v>Beteiligungsprojekt</v>
      </c>
      <c r="AE8" s="290" t="str">
        <f>Jahresübersicht!AD8</f>
        <v>Arbeit mit Erziehenden</v>
      </c>
      <c r="AF8" s="290" t="str">
        <f>Jahresübersicht!AE8</f>
        <v>Angebot in Kooperation</v>
      </c>
      <c r="AG8" s="290" t="str">
        <f>Jahresübersicht!AF8</f>
        <v>Selbstverwaltung</v>
      </c>
      <c r="AH8" s="290" t="str">
        <f>Jahresübersicht!AG8</f>
        <v>Ausflug/Exkursion</v>
      </c>
      <c r="AI8" s="290">
        <f>Jahresübersicht!AH8</f>
        <v>0</v>
      </c>
      <c r="AJ8" s="290">
        <f>Jahresübersicht!AI8</f>
        <v>0</v>
      </c>
      <c r="AK8" s="290">
        <f>Jahresübersicht!AJ8</f>
        <v>0</v>
      </c>
      <c r="AL8" s="290">
        <f>Jahresübersicht!AK8</f>
        <v>0</v>
      </c>
      <c r="AM8" s="290">
        <f>Jahresübersicht!AL8</f>
        <v>0</v>
      </c>
      <c r="AN8" s="290">
        <f>Jahresübersicht!AM8</f>
        <v>0</v>
      </c>
      <c r="AO8" s="294" t="str">
        <f>Jahresübersicht!AN8</f>
        <v>Fahrt mit Übernachtung</v>
      </c>
      <c r="AP8" s="278" t="s">
        <v>1</v>
      </c>
      <c r="AQ8" s="288" t="str">
        <f>Jahresübersicht!AP8</f>
        <v>selbstverwaltete Gruppen</v>
      </c>
      <c r="AR8" s="290" t="str">
        <f>Jahresübersicht!AQ8</f>
        <v>Veranstaltungen</v>
      </c>
      <c r="AS8" s="290">
        <f>Jahresübersicht!AR8</f>
        <v>0</v>
      </c>
      <c r="AT8" s="290">
        <f>Jahresübersicht!AS8</f>
        <v>0</v>
      </c>
      <c r="AU8" s="290">
        <f>Jahresübersicht!AT8</f>
        <v>0</v>
      </c>
      <c r="AV8" s="301" t="str">
        <f>Jahresübersicht!AU8</f>
        <v>Nutzung durch Gemeinwesen</v>
      </c>
      <c r="AW8" s="299"/>
    </row>
    <row r="9" spans="1:49" ht="69.95" customHeight="1" thickBot="1" x14ac:dyDescent="0.3">
      <c r="A9" s="273"/>
      <c r="B9" s="271"/>
      <c r="C9" s="274"/>
      <c r="D9" s="275"/>
      <c r="E9" s="277"/>
      <c r="F9" s="240"/>
      <c r="G9" s="287"/>
      <c r="H9" s="140" t="s">
        <v>24</v>
      </c>
      <c r="I9" s="55" t="s">
        <v>25</v>
      </c>
      <c r="J9" s="177" t="s">
        <v>125</v>
      </c>
      <c r="K9" s="139" t="s">
        <v>24</v>
      </c>
      <c r="L9" s="55" t="s">
        <v>25</v>
      </c>
      <c r="M9" s="177" t="s">
        <v>125</v>
      </c>
      <c r="N9" s="140" t="s">
        <v>24</v>
      </c>
      <c r="O9" s="55" t="s">
        <v>25</v>
      </c>
      <c r="P9" s="177" t="s">
        <v>125</v>
      </c>
      <c r="Q9" s="209" t="s">
        <v>24</v>
      </c>
      <c r="R9" s="210" t="s">
        <v>25</v>
      </c>
      <c r="S9" s="177" t="s">
        <v>125</v>
      </c>
      <c r="T9" s="140" t="s">
        <v>24</v>
      </c>
      <c r="U9" s="55" t="s">
        <v>25</v>
      </c>
      <c r="V9" s="177" t="s">
        <v>125</v>
      </c>
      <c r="W9" s="139" t="s">
        <v>24</v>
      </c>
      <c r="X9" s="55" t="s">
        <v>25</v>
      </c>
      <c r="Y9" s="177" t="s">
        <v>125</v>
      </c>
      <c r="Z9" s="254"/>
      <c r="AA9" s="292"/>
      <c r="AB9" s="291"/>
      <c r="AC9" s="291"/>
      <c r="AD9" s="291"/>
      <c r="AE9" s="291"/>
      <c r="AF9" s="291"/>
      <c r="AG9" s="291"/>
      <c r="AH9" s="291"/>
      <c r="AI9" s="291"/>
      <c r="AJ9" s="291"/>
      <c r="AK9" s="291"/>
      <c r="AL9" s="291"/>
      <c r="AM9" s="291"/>
      <c r="AN9" s="291"/>
      <c r="AO9" s="295"/>
      <c r="AP9" s="240"/>
      <c r="AQ9" s="289"/>
      <c r="AR9" s="293"/>
      <c r="AS9" s="293"/>
      <c r="AT9" s="293"/>
      <c r="AU9" s="293"/>
      <c r="AV9" s="302"/>
      <c r="AW9" s="300"/>
    </row>
    <row r="10" spans="1:49" ht="21" customHeight="1" x14ac:dyDescent="0.25">
      <c r="A10" s="71" t="str">
        <f>TEXT(B10,"TTTT")</f>
        <v>Mittwoch</v>
      </c>
      <c r="B10" s="72">
        <f>DATE(Ausblenden!$A$82,4,Ausblenden!$C82)</f>
        <v>46113</v>
      </c>
      <c r="C10" s="56">
        <f>H10+K10+N10+Q10+T10+W10</f>
        <v>0</v>
      </c>
      <c r="D10" s="56">
        <f t="shared" ref="D10:E25" si="0">I10+L10+O10+R10+U10+X10</f>
        <v>0</v>
      </c>
      <c r="E10" s="56">
        <f t="shared" si="0"/>
        <v>0</v>
      </c>
      <c r="F10" s="155">
        <f>SUM(C10:E10)</f>
        <v>0</v>
      </c>
      <c r="G10" s="141"/>
      <c r="H10" s="142"/>
      <c r="I10" s="80"/>
      <c r="J10" s="143"/>
      <c r="K10" s="86"/>
      <c r="L10" s="80"/>
      <c r="M10" s="141"/>
      <c r="N10" s="142"/>
      <c r="O10" s="80"/>
      <c r="P10" s="143"/>
      <c r="Q10" s="86"/>
      <c r="R10" s="80"/>
      <c r="S10" s="141"/>
      <c r="T10" s="142"/>
      <c r="U10" s="80"/>
      <c r="V10" s="143"/>
      <c r="W10" s="86"/>
      <c r="X10" s="80"/>
      <c r="Y10" s="80"/>
      <c r="Z10" s="155">
        <f t="shared" ref="Z10:Z39" si="1">SUM(G10:Y10)</f>
        <v>0</v>
      </c>
      <c r="AA10" s="81"/>
      <c r="AB10" s="81"/>
      <c r="AC10" s="81"/>
      <c r="AD10" s="81"/>
      <c r="AE10" s="81"/>
      <c r="AF10" s="81"/>
      <c r="AG10" s="81"/>
      <c r="AH10" s="81"/>
      <c r="AI10" s="81"/>
      <c r="AJ10" s="81"/>
      <c r="AK10" s="81"/>
      <c r="AL10" s="81"/>
      <c r="AM10" s="81"/>
      <c r="AN10" s="81"/>
      <c r="AO10" s="82"/>
      <c r="AP10" s="156">
        <f>SUM(AA10:AO10)</f>
        <v>0</v>
      </c>
      <c r="AQ10" s="77"/>
      <c r="AR10" s="78"/>
      <c r="AS10" s="78"/>
      <c r="AT10" s="78"/>
      <c r="AU10" s="78"/>
      <c r="AV10" s="79"/>
      <c r="AW10" s="118"/>
    </row>
    <row r="11" spans="1:49" ht="21" customHeight="1" x14ac:dyDescent="0.25">
      <c r="A11" s="71" t="str">
        <f t="shared" ref="A11:A39" si="2">TEXT(B11,"TTTT")</f>
        <v>Donnerstag</v>
      </c>
      <c r="B11" s="72">
        <f>DATE(Ausblenden!$A$82,4,Ausblenden!$C83)</f>
        <v>46114</v>
      </c>
      <c r="C11" s="56">
        <f t="shared" ref="C11:E39" si="3">H11+K11+N11+Q11+T11+W11</f>
        <v>0</v>
      </c>
      <c r="D11" s="56">
        <f t="shared" si="0"/>
        <v>0</v>
      </c>
      <c r="E11" s="56">
        <f t="shared" si="0"/>
        <v>0</v>
      </c>
      <c r="F11" s="155">
        <f>SUM(C11:E11)</f>
        <v>0</v>
      </c>
      <c r="G11" s="73"/>
      <c r="H11" s="74"/>
      <c r="I11" s="57"/>
      <c r="J11" s="76"/>
      <c r="K11" s="75"/>
      <c r="L11" s="57"/>
      <c r="M11" s="73"/>
      <c r="N11" s="74"/>
      <c r="O11" s="57"/>
      <c r="P11" s="76"/>
      <c r="Q11" s="75"/>
      <c r="R11" s="57"/>
      <c r="S11" s="73"/>
      <c r="T11" s="74"/>
      <c r="U11" s="57"/>
      <c r="V11" s="76"/>
      <c r="W11" s="75"/>
      <c r="X11" s="57"/>
      <c r="Y11" s="57"/>
      <c r="Z11" s="155">
        <f t="shared" si="1"/>
        <v>0</v>
      </c>
      <c r="AA11" s="58"/>
      <c r="AB11" s="58"/>
      <c r="AC11" s="58"/>
      <c r="AD11" s="58"/>
      <c r="AE11" s="58"/>
      <c r="AF11" s="58"/>
      <c r="AG11" s="58"/>
      <c r="AH11" s="58"/>
      <c r="AI11" s="58"/>
      <c r="AJ11" s="58"/>
      <c r="AK11" s="58"/>
      <c r="AL11" s="58"/>
      <c r="AM11" s="58"/>
      <c r="AN11" s="58"/>
      <c r="AO11" s="59"/>
      <c r="AP11" s="156">
        <f t="shared" ref="AP11:AP39" si="4">SUM(AA11:AO11)</f>
        <v>0</v>
      </c>
      <c r="AQ11" s="60"/>
      <c r="AR11" s="58"/>
      <c r="AS11" s="58"/>
      <c r="AT11" s="58"/>
      <c r="AU11" s="58"/>
      <c r="AV11" s="61"/>
      <c r="AW11" s="119"/>
    </row>
    <row r="12" spans="1:49" ht="21" customHeight="1" x14ac:dyDescent="0.25">
      <c r="A12" s="71" t="str">
        <f t="shared" si="2"/>
        <v>Freitag</v>
      </c>
      <c r="B12" s="72">
        <f>DATE(Ausblenden!$A$82,4,Ausblenden!$C84)</f>
        <v>46115</v>
      </c>
      <c r="C12" s="56">
        <f t="shared" si="3"/>
        <v>0</v>
      </c>
      <c r="D12" s="56">
        <f t="shared" si="0"/>
        <v>0</v>
      </c>
      <c r="E12" s="56">
        <f t="shared" si="0"/>
        <v>0</v>
      </c>
      <c r="F12" s="155">
        <f t="shared" ref="F12:F39" si="5">SUM(C12:E12)</f>
        <v>0</v>
      </c>
      <c r="G12" s="73"/>
      <c r="H12" s="74"/>
      <c r="I12" s="57"/>
      <c r="J12" s="76"/>
      <c r="K12" s="75"/>
      <c r="L12" s="57"/>
      <c r="M12" s="73"/>
      <c r="N12" s="74"/>
      <c r="O12" s="57"/>
      <c r="P12" s="76"/>
      <c r="Q12" s="75"/>
      <c r="R12" s="57"/>
      <c r="S12" s="73"/>
      <c r="T12" s="74"/>
      <c r="U12" s="57"/>
      <c r="V12" s="76"/>
      <c r="W12" s="75"/>
      <c r="X12" s="57"/>
      <c r="Y12" s="57"/>
      <c r="Z12" s="155">
        <f t="shared" si="1"/>
        <v>0</v>
      </c>
      <c r="AA12" s="58"/>
      <c r="AB12" s="58"/>
      <c r="AC12" s="58"/>
      <c r="AD12" s="58"/>
      <c r="AE12" s="58"/>
      <c r="AF12" s="58"/>
      <c r="AG12" s="58"/>
      <c r="AH12" s="58"/>
      <c r="AI12" s="58"/>
      <c r="AJ12" s="58"/>
      <c r="AK12" s="58"/>
      <c r="AL12" s="58"/>
      <c r="AM12" s="58"/>
      <c r="AN12" s="58"/>
      <c r="AO12" s="59"/>
      <c r="AP12" s="156">
        <f t="shared" si="4"/>
        <v>0</v>
      </c>
      <c r="AQ12" s="60"/>
      <c r="AR12" s="58"/>
      <c r="AS12" s="58"/>
      <c r="AT12" s="58"/>
      <c r="AU12" s="58"/>
      <c r="AV12" s="61"/>
      <c r="AW12" s="119"/>
    </row>
    <row r="13" spans="1:49" ht="21" customHeight="1" x14ac:dyDescent="0.25">
      <c r="A13" s="71" t="str">
        <f t="shared" si="2"/>
        <v>Samstag</v>
      </c>
      <c r="B13" s="72">
        <f>DATE(Ausblenden!$A$82,4,Ausblenden!$C85)</f>
        <v>46116</v>
      </c>
      <c r="C13" s="56">
        <f t="shared" si="3"/>
        <v>0</v>
      </c>
      <c r="D13" s="56">
        <f t="shared" si="0"/>
        <v>0</v>
      </c>
      <c r="E13" s="56">
        <f t="shared" si="0"/>
        <v>0</v>
      </c>
      <c r="F13" s="155">
        <f t="shared" si="5"/>
        <v>0</v>
      </c>
      <c r="G13" s="73"/>
      <c r="H13" s="74"/>
      <c r="I13" s="57"/>
      <c r="J13" s="76"/>
      <c r="K13" s="75"/>
      <c r="L13" s="57"/>
      <c r="M13" s="73"/>
      <c r="N13" s="74"/>
      <c r="O13" s="57"/>
      <c r="P13" s="76"/>
      <c r="Q13" s="75"/>
      <c r="R13" s="57"/>
      <c r="S13" s="73"/>
      <c r="T13" s="74"/>
      <c r="U13" s="57"/>
      <c r="V13" s="76"/>
      <c r="W13" s="75"/>
      <c r="X13" s="57"/>
      <c r="Y13" s="57"/>
      <c r="Z13" s="155">
        <f t="shared" si="1"/>
        <v>0</v>
      </c>
      <c r="AA13" s="58"/>
      <c r="AB13" s="58"/>
      <c r="AC13" s="58"/>
      <c r="AD13" s="58"/>
      <c r="AE13" s="58"/>
      <c r="AF13" s="58"/>
      <c r="AG13" s="58"/>
      <c r="AH13" s="58"/>
      <c r="AI13" s="58"/>
      <c r="AJ13" s="58"/>
      <c r="AK13" s="58"/>
      <c r="AL13" s="58"/>
      <c r="AM13" s="58"/>
      <c r="AN13" s="58"/>
      <c r="AO13" s="59"/>
      <c r="AP13" s="156">
        <f t="shared" si="4"/>
        <v>0</v>
      </c>
      <c r="AQ13" s="60"/>
      <c r="AR13" s="58"/>
      <c r="AS13" s="58"/>
      <c r="AT13" s="58"/>
      <c r="AU13" s="58"/>
      <c r="AV13" s="61"/>
      <c r="AW13" s="119"/>
    </row>
    <row r="14" spans="1:49" ht="21" customHeight="1" x14ac:dyDescent="0.25">
      <c r="A14" s="71" t="str">
        <f t="shared" si="2"/>
        <v>Sonntag</v>
      </c>
      <c r="B14" s="72">
        <f>DATE(Ausblenden!$A$82,4,Ausblenden!$C86)</f>
        <v>46117</v>
      </c>
      <c r="C14" s="56">
        <f t="shared" si="3"/>
        <v>0</v>
      </c>
      <c r="D14" s="56">
        <f t="shared" si="0"/>
        <v>0</v>
      </c>
      <c r="E14" s="56">
        <f t="shared" si="0"/>
        <v>0</v>
      </c>
      <c r="F14" s="155">
        <f t="shared" si="5"/>
        <v>0</v>
      </c>
      <c r="G14" s="73"/>
      <c r="H14" s="74"/>
      <c r="I14" s="57"/>
      <c r="J14" s="76"/>
      <c r="K14" s="75"/>
      <c r="L14" s="57"/>
      <c r="M14" s="73"/>
      <c r="N14" s="74"/>
      <c r="O14" s="57"/>
      <c r="P14" s="76"/>
      <c r="Q14" s="75"/>
      <c r="R14" s="57"/>
      <c r="S14" s="73"/>
      <c r="T14" s="74"/>
      <c r="U14" s="57"/>
      <c r="V14" s="76"/>
      <c r="W14" s="75"/>
      <c r="X14" s="57"/>
      <c r="Y14" s="57"/>
      <c r="Z14" s="155">
        <f t="shared" si="1"/>
        <v>0</v>
      </c>
      <c r="AA14" s="58"/>
      <c r="AB14" s="58"/>
      <c r="AC14" s="58"/>
      <c r="AD14" s="58"/>
      <c r="AE14" s="58"/>
      <c r="AF14" s="58"/>
      <c r="AG14" s="58"/>
      <c r="AH14" s="58"/>
      <c r="AI14" s="58"/>
      <c r="AJ14" s="58"/>
      <c r="AK14" s="58"/>
      <c r="AL14" s="58"/>
      <c r="AM14" s="58"/>
      <c r="AN14" s="58"/>
      <c r="AO14" s="59"/>
      <c r="AP14" s="156">
        <f t="shared" si="4"/>
        <v>0</v>
      </c>
      <c r="AQ14" s="157"/>
      <c r="AR14" s="158"/>
      <c r="AS14" s="158"/>
      <c r="AT14" s="158"/>
      <c r="AU14" s="158"/>
      <c r="AV14" s="159"/>
      <c r="AW14" s="119"/>
    </row>
    <row r="15" spans="1:49" ht="21" customHeight="1" x14ac:dyDescent="0.25">
      <c r="A15" s="71" t="str">
        <f t="shared" si="2"/>
        <v>Montag</v>
      </c>
      <c r="B15" s="72">
        <f>DATE(Ausblenden!$A$82,4,Ausblenden!$C87)</f>
        <v>46118</v>
      </c>
      <c r="C15" s="56">
        <f t="shared" si="3"/>
        <v>0</v>
      </c>
      <c r="D15" s="56">
        <f t="shared" si="0"/>
        <v>0</v>
      </c>
      <c r="E15" s="56">
        <f t="shared" si="0"/>
        <v>0</v>
      </c>
      <c r="F15" s="155">
        <f t="shared" si="5"/>
        <v>0</v>
      </c>
      <c r="G15" s="141"/>
      <c r="H15" s="142"/>
      <c r="I15" s="80"/>
      <c r="J15" s="143"/>
      <c r="K15" s="86"/>
      <c r="L15" s="80"/>
      <c r="M15" s="141"/>
      <c r="N15" s="142"/>
      <c r="O15" s="80"/>
      <c r="P15" s="143"/>
      <c r="Q15" s="86"/>
      <c r="R15" s="80"/>
      <c r="S15" s="141"/>
      <c r="T15" s="142"/>
      <c r="U15" s="80"/>
      <c r="V15" s="143"/>
      <c r="W15" s="86"/>
      <c r="X15" s="80"/>
      <c r="Y15" s="80"/>
      <c r="Z15" s="155">
        <f t="shared" si="1"/>
        <v>0</v>
      </c>
      <c r="AA15" s="81"/>
      <c r="AB15" s="81"/>
      <c r="AC15" s="81"/>
      <c r="AD15" s="81"/>
      <c r="AE15" s="81"/>
      <c r="AF15" s="81"/>
      <c r="AG15" s="81"/>
      <c r="AH15" s="81"/>
      <c r="AI15" s="81"/>
      <c r="AJ15" s="81"/>
      <c r="AK15" s="81"/>
      <c r="AL15" s="81"/>
      <c r="AM15" s="81"/>
      <c r="AN15" s="81"/>
      <c r="AO15" s="82"/>
      <c r="AP15" s="156">
        <f t="shared" si="4"/>
        <v>0</v>
      </c>
      <c r="AQ15" s="60"/>
      <c r="AR15" s="58"/>
      <c r="AS15" s="58"/>
      <c r="AT15" s="58"/>
      <c r="AU15" s="58"/>
      <c r="AV15" s="61"/>
      <c r="AW15" s="118"/>
    </row>
    <row r="16" spans="1:49" ht="21" customHeight="1" x14ac:dyDescent="0.25">
      <c r="A16" s="71" t="str">
        <f t="shared" si="2"/>
        <v>Dienstag</v>
      </c>
      <c r="B16" s="72">
        <f>DATE(Ausblenden!$A$82,4,Ausblenden!$C88)</f>
        <v>46119</v>
      </c>
      <c r="C16" s="56">
        <f t="shared" si="3"/>
        <v>0</v>
      </c>
      <c r="D16" s="56">
        <f t="shared" si="0"/>
        <v>0</v>
      </c>
      <c r="E16" s="56">
        <f t="shared" si="0"/>
        <v>0</v>
      </c>
      <c r="F16" s="155">
        <f t="shared" si="5"/>
        <v>0</v>
      </c>
      <c r="G16" s="141"/>
      <c r="H16" s="142"/>
      <c r="I16" s="80"/>
      <c r="J16" s="143"/>
      <c r="K16" s="86"/>
      <c r="L16" s="80"/>
      <c r="M16" s="141"/>
      <c r="N16" s="142"/>
      <c r="O16" s="80"/>
      <c r="P16" s="143"/>
      <c r="Q16" s="86"/>
      <c r="R16" s="80"/>
      <c r="S16" s="141"/>
      <c r="T16" s="142"/>
      <c r="U16" s="80"/>
      <c r="V16" s="143"/>
      <c r="W16" s="86"/>
      <c r="X16" s="80"/>
      <c r="Y16" s="80"/>
      <c r="Z16" s="155">
        <f t="shared" si="1"/>
        <v>0</v>
      </c>
      <c r="AA16" s="81"/>
      <c r="AB16" s="81"/>
      <c r="AC16" s="81"/>
      <c r="AD16" s="81"/>
      <c r="AE16" s="81"/>
      <c r="AF16" s="81"/>
      <c r="AG16" s="81"/>
      <c r="AH16" s="81"/>
      <c r="AI16" s="81"/>
      <c r="AJ16" s="81"/>
      <c r="AK16" s="81"/>
      <c r="AL16" s="81"/>
      <c r="AM16" s="81"/>
      <c r="AN16" s="81"/>
      <c r="AO16" s="82"/>
      <c r="AP16" s="156">
        <f t="shared" si="4"/>
        <v>0</v>
      </c>
      <c r="AQ16" s="60"/>
      <c r="AR16" s="58"/>
      <c r="AS16" s="58"/>
      <c r="AT16" s="58"/>
      <c r="AU16" s="58"/>
      <c r="AV16" s="61"/>
      <c r="AW16" s="118"/>
    </row>
    <row r="17" spans="1:49" ht="21" customHeight="1" x14ac:dyDescent="0.25">
      <c r="A17" s="71" t="str">
        <f t="shared" si="2"/>
        <v>Mittwoch</v>
      </c>
      <c r="B17" s="72">
        <f>DATE(Ausblenden!$A$82,4,Ausblenden!$C89)</f>
        <v>46120</v>
      </c>
      <c r="C17" s="56">
        <f t="shared" si="3"/>
        <v>0</v>
      </c>
      <c r="D17" s="56">
        <f t="shared" si="0"/>
        <v>0</v>
      </c>
      <c r="E17" s="56">
        <f t="shared" si="0"/>
        <v>0</v>
      </c>
      <c r="F17" s="155">
        <f t="shared" si="5"/>
        <v>0</v>
      </c>
      <c r="G17" s="141"/>
      <c r="H17" s="142"/>
      <c r="I17" s="80"/>
      <c r="J17" s="143"/>
      <c r="K17" s="86"/>
      <c r="L17" s="80"/>
      <c r="M17" s="141"/>
      <c r="N17" s="142"/>
      <c r="O17" s="80"/>
      <c r="P17" s="143"/>
      <c r="Q17" s="86"/>
      <c r="R17" s="80"/>
      <c r="S17" s="141"/>
      <c r="T17" s="142"/>
      <c r="U17" s="80"/>
      <c r="V17" s="143"/>
      <c r="W17" s="86"/>
      <c r="X17" s="80"/>
      <c r="Y17" s="80"/>
      <c r="Z17" s="155">
        <f t="shared" si="1"/>
        <v>0</v>
      </c>
      <c r="AA17" s="81"/>
      <c r="AB17" s="81"/>
      <c r="AC17" s="81"/>
      <c r="AD17" s="81"/>
      <c r="AE17" s="81"/>
      <c r="AF17" s="81"/>
      <c r="AG17" s="81"/>
      <c r="AH17" s="81"/>
      <c r="AI17" s="81"/>
      <c r="AJ17" s="81"/>
      <c r="AK17" s="81"/>
      <c r="AL17" s="81"/>
      <c r="AM17" s="81"/>
      <c r="AN17" s="81"/>
      <c r="AO17" s="82"/>
      <c r="AP17" s="156">
        <f t="shared" si="4"/>
        <v>0</v>
      </c>
      <c r="AQ17" s="60"/>
      <c r="AR17" s="58"/>
      <c r="AS17" s="58"/>
      <c r="AT17" s="58"/>
      <c r="AU17" s="58"/>
      <c r="AV17" s="61"/>
      <c r="AW17" s="119"/>
    </row>
    <row r="18" spans="1:49" ht="21" customHeight="1" x14ac:dyDescent="0.25">
      <c r="A18" s="71" t="str">
        <f t="shared" si="2"/>
        <v>Donnerstag</v>
      </c>
      <c r="B18" s="72">
        <f>DATE(Ausblenden!$A$82,4,Ausblenden!$C90)</f>
        <v>46121</v>
      </c>
      <c r="C18" s="56">
        <f t="shared" si="3"/>
        <v>0</v>
      </c>
      <c r="D18" s="56">
        <f t="shared" si="0"/>
        <v>0</v>
      </c>
      <c r="E18" s="56">
        <f t="shared" si="0"/>
        <v>0</v>
      </c>
      <c r="F18" s="155">
        <f t="shared" si="5"/>
        <v>0</v>
      </c>
      <c r="G18" s="73"/>
      <c r="H18" s="74"/>
      <c r="I18" s="57"/>
      <c r="J18" s="76"/>
      <c r="K18" s="75"/>
      <c r="L18" s="57"/>
      <c r="M18" s="73"/>
      <c r="N18" s="74"/>
      <c r="O18" s="57"/>
      <c r="P18" s="76"/>
      <c r="Q18" s="75"/>
      <c r="R18" s="57"/>
      <c r="S18" s="73"/>
      <c r="T18" s="74"/>
      <c r="U18" s="57"/>
      <c r="V18" s="76"/>
      <c r="W18" s="75"/>
      <c r="X18" s="57"/>
      <c r="Y18" s="57"/>
      <c r="Z18" s="155">
        <f t="shared" si="1"/>
        <v>0</v>
      </c>
      <c r="AA18" s="58"/>
      <c r="AB18" s="58"/>
      <c r="AC18" s="58"/>
      <c r="AD18" s="58"/>
      <c r="AE18" s="58"/>
      <c r="AF18" s="58"/>
      <c r="AG18" s="58"/>
      <c r="AH18" s="58"/>
      <c r="AI18" s="58"/>
      <c r="AJ18" s="58"/>
      <c r="AK18" s="58"/>
      <c r="AL18" s="58"/>
      <c r="AM18" s="58"/>
      <c r="AN18" s="58"/>
      <c r="AO18" s="59"/>
      <c r="AP18" s="156">
        <f t="shared" si="4"/>
        <v>0</v>
      </c>
      <c r="AQ18" s="60"/>
      <c r="AR18" s="58"/>
      <c r="AS18" s="58"/>
      <c r="AT18" s="58"/>
      <c r="AU18" s="58"/>
      <c r="AV18" s="61"/>
      <c r="AW18" s="119"/>
    </row>
    <row r="19" spans="1:49" ht="21" customHeight="1" x14ac:dyDescent="0.25">
      <c r="A19" s="71" t="str">
        <f t="shared" si="2"/>
        <v>Freitag</v>
      </c>
      <c r="B19" s="72">
        <f>DATE(Ausblenden!$A$82,4,Ausblenden!$C91)</f>
        <v>46122</v>
      </c>
      <c r="C19" s="56">
        <f t="shared" si="3"/>
        <v>0</v>
      </c>
      <c r="D19" s="56">
        <f t="shared" si="0"/>
        <v>0</v>
      </c>
      <c r="E19" s="56">
        <f t="shared" si="0"/>
        <v>0</v>
      </c>
      <c r="F19" s="155">
        <f t="shared" si="5"/>
        <v>0</v>
      </c>
      <c r="G19" s="73"/>
      <c r="H19" s="74"/>
      <c r="I19" s="57"/>
      <c r="J19" s="76"/>
      <c r="K19" s="75"/>
      <c r="L19" s="57"/>
      <c r="M19" s="73"/>
      <c r="N19" s="74"/>
      <c r="O19" s="57"/>
      <c r="P19" s="76"/>
      <c r="Q19" s="75"/>
      <c r="R19" s="57"/>
      <c r="S19" s="73"/>
      <c r="T19" s="74"/>
      <c r="U19" s="57"/>
      <c r="V19" s="76"/>
      <c r="W19" s="75"/>
      <c r="X19" s="57"/>
      <c r="Y19" s="57"/>
      <c r="Z19" s="155">
        <f t="shared" si="1"/>
        <v>0</v>
      </c>
      <c r="AA19" s="58"/>
      <c r="AB19" s="58"/>
      <c r="AC19" s="58"/>
      <c r="AD19" s="58"/>
      <c r="AE19" s="58"/>
      <c r="AF19" s="58"/>
      <c r="AG19" s="58"/>
      <c r="AH19" s="58"/>
      <c r="AI19" s="58"/>
      <c r="AJ19" s="58"/>
      <c r="AK19" s="58"/>
      <c r="AL19" s="58"/>
      <c r="AM19" s="58"/>
      <c r="AN19" s="58"/>
      <c r="AO19" s="59"/>
      <c r="AP19" s="156">
        <f t="shared" si="4"/>
        <v>0</v>
      </c>
      <c r="AQ19" s="60"/>
      <c r="AR19" s="58"/>
      <c r="AS19" s="58"/>
      <c r="AT19" s="58"/>
      <c r="AU19" s="58"/>
      <c r="AV19" s="61"/>
      <c r="AW19" s="119"/>
    </row>
    <row r="20" spans="1:49" ht="21" customHeight="1" x14ac:dyDescent="0.25">
      <c r="A20" s="71" t="str">
        <f t="shared" si="2"/>
        <v>Samstag</v>
      </c>
      <c r="B20" s="72">
        <f>DATE(Ausblenden!$A$82,4,Ausblenden!$C92)</f>
        <v>46123</v>
      </c>
      <c r="C20" s="56">
        <f t="shared" si="3"/>
        <v>0</v>
      </c>
      <c r="D20" s="56">
        <f t="shared" si="0"/>
        <v>0</v>
      </c>
      <c r="E20" s="56">
        <f t="shared" si="0"/>
        <v>0</v>
      </c>
      <c r="F20" s="155">
        <f t="shared" si="5"/>
        <v>0</v>
      </c>
      <c r="G20" s="73"/>
      <c r="H20" s="74"/>
      <c r="I20" s="57"/>
      <c r="J20" s="76"/>
      <c r="K20" s="75"/>
      <c r="L20" s="57"/>
      <c r="M20" s="73"/>
      <c r="N20" s="74"/>
      <c r="O20" s="57"/>
      <c r="P20" s="76"/>
      <c r="Q20" s="75"/>
      <c r="R20" s="57"/>
      <c r="S20" s="73"/>
      <c r="T20" s="74"/>
      <c r="U20" s="57"/>
      <c r="V20" s="76"/>
      <c r="W20" s="75"/>
      <c r="X20" s="57"/>
      <c r="Y20" s="57"/>
      <c r="Z20" s="155">
        <f t="shared" si="1"/>
        <v>0</v>
      </c>
      <c r="AA20" s="58"/>
      <c r="AB20" s="58"/>
      <c r="AC20" s="58"/>
      <c r="AD20" s="58"/>
      <c r="AE20" s="58"/>
      <c r="AF20" s="58"/>
      <c r="AG20" s="58"/>
      <c r="AH20" s="58"/>
      <c r="AI20" s="58"/>
      <c r="AJ20" s="58"/>
      <c r="AK20" s="58"/>
      <c r="AL20" s="58"/>
      <c r="AM20" s="58"/>
      <c r="AN20" s="58"/>
      <c r="AO20" s="59"/>
      <c r="AP20" s="156">
        <f t="shared" si="4"/>
        <v>0</v>
      </c>
      <c r="AQ20" s="60"/>
      <c r="AR20" s="58"/>
      <c r="AS20" s="58"/>
      <c r="AT20" s="58"/>
      <c r="AU20" s="58"/>
      <c r="AV20" s="61"/>
      <c r="AW20" s="119"/>
    </row>
    <row r="21" spans="1:49" ht="21" customHeight="1" x14ac:dyDescent="0.25">
      <c r="A21" s="71" t="str">
        <f t="shared" si="2"/>
        <v>Sonntag</v>
      </c>
      <c r="B21" s="72">
        <f>DATE(Ausblenden!$A$82,4,Ausblenden!$C93)</f>
        <v>46124</v>
      </c>
      <c r="C21" s="56">
        <f t="shared" si="3"/>
        <v>0</v>
      </c>
      <c r="D21" s="56">
        <f t="shared" si="0"/>
        <v>0</v>
      </c>
      <c r="E21" s="56">
        <f t="shared" si="0"/>
        <v>0</v>
      </c>
      <c r="F21" s="155">
        <f t="shared" si="5"/>
        <v>0</v>
      </c>
      <c r="G21" s="73"/>
      <c r="H21" s="74"/>
      <c r="I21" s="57"/>
      <c r="J21" s="76"/>
      <c r="K21" s="75"/>
      <c r="L21" s="57"/>
      <c r="M21" s="73"/>
      <c r="N21" s="74"/>
      <c r="O21" s="57"/>
      <c r="P21" s="76"/>
      <c r="Q21" s="75"/>
      <c r="R21" s="57"/>
      <c r="S21" s="73"/>
      <c r="T21" s="74"/>
      <c r="U21" s="57"/>
      <c r="V21" s="76"/>
      <c r="W21" s="75"/>
      <c r="X21" s="57"/>
      <c r="Y21" s="57"/>
      <c r="Z21" s="155">
        <f t="shared" si="1"/>
        <v>0</v>
      </c>
      <c r="AA21" s="58"/>
      <c r="AB21" s="58"/>
      <c r="AC21" s="58"/>
      <c r="AD21" s="58"/>
      <c r="AE21" s="58"/>
      <c r="AF21" s="58"/>
      <c r="AG21" s="58"/>
      <c r="AH21" s="58"/>
      <c r="AI21" s="58"/>
      <c r="AJ21" s="58"/>
      <c r="AK21" s="58"/>
      <c r="AL21" s="58"/>
      <c r="AM21" s="58"/>
      <c r="AN21" s="58"/>
      <c r="AO21" s="59"/>
      <c r="AP21" s="156">
        <f t="shared" si="4"/>
        <v>0</v>
      </c>
      <c r="AQ21" s="60"/>
      <c r="AR21" s="58"/>
      <c r="AS21" s="58"/>
      <c r="AT21" s="58"/>
      <c r="AU21" s="58"/>
      <c r="AV21" s="61"/>
      <c r="AW21" s="119"/>
    </row>
    <row r="22" spans="1:49" ht="21" customHeight="1" x14ac:dyDescent="0.25">
      <c r="A22" s="71" t="str">
        <f t="shared" si="2"/>
        <v>Montag</v>
      </c>
      <c r="B22" s="72">
        <f>DATE(Ausblenden!$A$82,4,Ausblenden!$C94)</f>
        <v>46125</v>
      </c>
      <c r="C22" s="56">
        <f t="shared" si="3"/>
        <v>0</v>
      </c>
      <c r="D22" s="56">
        <f t="shared" si="0"/>
        <v>0</v>
      </c>
      <c r="E22" s="56">
        <f t="shared" si="0"/>
        <v>0</v>
      </c>
      <c r="F22" s="155">
        <f t="shared" si="5"/>
        <v>0</v>
      </c>
      <c r="G22" s="141"/>
      <c r="H22" s="142"/>
      <c r="I22" s="80"/>
      <c r="J22" s="143"/>
      <c r="K22" s="86"/>
      <c r="L22" s="80"/>
      <c r="M22" s="141"/>
      <c r="N22" s="142"/>
      <c r="O22" s="80"/>
      <c r="P22" s="143"/>
      <c r="Q22" s="86"/>
      <c r="R22" s="80"/>
      <c r="S22" s="141"/>
      <c r="T22" s="142"/>
      <c r="U22" s="80"/>
      <c r="V22" s="143"/>
      <c r="W22" s="86"/>
      <c r="X22" s="80"/>
      <c r="Y22" s="80"/>
      <c r="Z22" s="155">
        <f t="shared" si="1"/>
        <v>0</v>
      </c>
      <c r="AA22" s="81"/>
      <c r="AB22" s="81"/>
      <c r="AC22" s="81"/>
      <c r="AD22" s="81"/>
      <c r="AE22" s="81"/>
      <c r="AF22" s="81"/>
      <c r="AG22" s="81"/>
      <c r="AH22" s="81"/>
      <c r="AI22" s="81"/>
      <c r="AJ22" s="81"/>
      <c r="AK22" s="81"/>
      <c r="AL22" s="81"/>
      <c r="AM22" s="81"/>
      <c r="AN22" s="81"/>
      <c r="AO22" s="82"/>
      <c r="AP22" s="156">
        <f t="shared" si="4"/>
        <v>0</v>
      </c>
      <c r="AQ22" s="60"/>
      <c r="AR22" s="58"/>
      <c r="AS22" s="58"/>
      <c r="AT22" s="58"/>
      <c r="AU22" s="58"/>
      <c r="AV22" s="61"/>
      <c r="AW22" s="118"/>
    </row>
    <row r="23" spans="1:49" ht="21" customHeight="1" x14ac:dyDescent="0.25">
      <c r="A23" s="71" t="str">
        <f t="shared" si="2"/>
        <v>Dienstag</v>
      </c>
      <c r="B23" s="72">
        <f>DATE(Ausblenden!$A$82,4,Ausblenden!$C95)</f>
        <v>46126</v>
      </c>
      <c r="C23" s="56">
        <f t="shared" si="3"/>
        <v>0</v>
      </c>
      <c r="D23" s="56">
        <f t="shared" si="0"/>
        <v>0</v>
      </c>
      <c r="E23" s="56">
        <f t="shared" si="0"/>
        <v>0</v>
      </c>
      <c r="F23" s="155">
        <f t="shared" si="5"/>
        <v>0</v>
      </c>
      <c r="G23" s="141"/>
      <c r="H23" s="142"/>
      <c r="I23" s="80"/>
      <c r="J23" s="143"/>
      <c r="K23" s="86"/>
      <c r="L23" s="80"/>
      <c r="M23" s="141"/>
      <c r="N23" s="142"/>
      <c r="O23" s="80"/>
      <c r="P23" s="143"/>
      <c r="Q23" s="86"/>
      <c r="R23" s="80"/>
      <c r="S23" s="141"/>
      <c r="T23" s="142"/>
      <c r="U23" s="80"/>
      <c r="V23" s="143"/>
      <c r="W23" s="86"/>
      <c r="X23" s="80"/>
      <c r="Y23" s="80"/>
      <c r="Z23" s="155">
        <f t="shared" si="1"/>
        <v>0</v>
      </c>
      <c r="AA23" s="81"/>
      <c r="AB23" s="81"/>
      <c r="AC23" s="81"/>
      <c r="AD23" s="81"/>
      <c r="AE23" s="81"/>
      <c r="AF23" s="81"/>
      <c r="AG23" s="81"/>
      <c r="AH23" s="81"/>
      <c r="AI23" s="81"/>
      <c r="AJ23" s="81"/>
      <c r="AK23" s="81"/>
      <c r="AL23" s="81"/>
      <c r="AM23" s="81"/>
      <c r="AN23" s="81"/>
      <c r="AO23" s="82"/>
      <c r="AP23" s="156">
        <f t="shared" si="4"/>
        <v>0</v>
      </c>
      <c r="AQ23" s="60"/>
      <c r="AR23" s="58"/>
      <c r="AS23" s="58"/>
      <c r="AT23" s="58"/>
      <c r="AU23" s="58"/>
      <c r="AV23" s="61"/>
      <c r="AW23" s="118"/>
    </row>
    <row r="24" spans="1:49" ht="21" customHeight="1" x14ac:dyDescent="0.25">
      <c r="A24" s="71" t="str">
        <f t="shared" si="2"/>
        <v>Mittwoch</v>
      </c>
      <c r="B24" s="72">
        <f>DATE(Ausblenden!$A$82,4,Ausblenden!$C96)</f>
        <v>46127</v>
      </c>
      <c r="C24" s="56">
        <f t="shared" si="3"/>
        <v>0</v>
      </c>
      <c r="D24" s="56">
        <f t="shared" si="0"/>
        <v>0</v>
      </c>
      <c r="E24" s="56">
        <f t="shared" si="0"/>
        <v>0</v>
      </c>
      <c r="F24" s="155">
        <f t="shared" si="5"/>
        <v>0</v>
      </c>
      <c r="G24" s="141"/>
      <c r="H24" s="142"/>
      <c r="I24" s="80"/>
      <c r="J24" s="143"/>
      <c r="K24" s="86"/>
      <c r="L24" s="80"/>
      <c r="M24" s="141"/>
      <c r="N24" s="142"/>
      <c r="O24" s="80"/>
      <c r="P24" s="143"/>
      <c r="Q24" s="86"/>
      <c r="R24" s="80"/>
      <c r="S24" s="141"/>
      <c r="T24" s="142"/>
      <c r="U24" s="80"/>
      <c r="V24" s="143"/>
      <c r="W24" s="86"/>
      <c r="X24" s="80"/>
      <c r="Y24" s="80"/>
      <c r="Z24" s="155">
        <f t="shared" si="1"/>
        <v>0</v>
      </c>
      <c r="AA24" s="81"/>
      <c r="AB24" s="81"/>
      <c r="AC24" s="81"/>
      <c r="AD24" s="81"/>
      <c r="AE24" s="81"/>
      <c r="AF24" s="81"/>
      <c r="AG24" s="81"/>
      <c r="AH24" s="81"/>
      <c r="AI24" s="81"/>
      <c r="AJ24" s="81"/>
      <c r="AK24" s="81"/>
      <c r="AL24" s="81"/>
      <c r="AM24" s="81"/>
      <c r="AN24" s="81"/>
      <c r="AO24" s="82"/>
      <c r="AP24" s="156">
        <f t="shared" si="4"/>
        <v>0</v>
      </c>
      <c r="AQ24" s="60"/>
      <c r="AR24" s="58"/>
      <c r="AS24" s="58"/>
      <c r="AT24" s="58"/>
      <c r="AU24" s="58"/>
      <c r="AV24" s="61"/>
      <c r="AW24" s="119"/>
    </row>
    <row r="25" spans="1:49" ht="21" customHeight="1" x14ac:dyDescent="0.25">
      <c r="A25" s="71" t="str">
        <f t="shared" si="2"/>
        <v>Donnerstag</v>
      </c>
      <c r="B25" s="72">
        <f>DATE(Ausblenden!$A$82,4,Ausblenden!$C97)</f>
        <v>46128</v>
      </c>
      <c r="C25" s="56">
        <f t="shared" si="3"/>
        <v>0</v>
      </c>
      <c r="D25" s="56">
        <f t="shared" si="0"/>
        <v>0</v>
      </c>
      <c r="E25" s="56">
        <f t="shared" si="0"/>
        <v>0</v>
      </c>
      <c r="F25" s="155">
        <f t="shared" si="5"/>
        <v>0</v>
      </c>
      <c r="G25" s="73"/>
      <c r="H25" s="74"/>
      <c r="I25" s="57"/>
      <c r="J25" s="76"/>
      <c r="K25" s="75"/>
      <c r="L25" s="57"/>
      <c r="M25" s="73"/>
      <c r="N25" s="74"/>
      <c r="O25" s="57"/>
      <c r="P25" s="76"/>
      <c r="Q25" s="75"/>
      <c r="R25" s="57"/>
      <c r="S25" s="73"/>
      <c r="T25" s="74"/>
      <c r="U25" s="57"/>
      <c r="V25" s="76"/>
      <c r="W25" s="75"/>
      <c r="X25" s="57"/>
      <c r="Y25" s="57"/>
      <c r="Z25" s="155">
        <f t="shared" si="1"/>
        <v>0</v>
      </c>
      <c r="AA25" s="58"/>
      <c r="AB25" s="58"/>
      <c r="AC25" s="58"/>
      <c r="AD25" s="58"/>
      <c r="AE25" s="58"/>
      <c r="AF25" s="58"/>
      <c r="AG25" s="58"/>
      <c r="AH25" s="58"/>
      <c r="AI25" s="58"/>
      <c r="AJ25" s="58"/>
      <c r="AK25" s="58"/>
      <c r="AL25" s="58"/>
      <c r="AM25" s="58"/>
      <c r="AN25" s="58"/>
      <c r="AO25" s="59"/>
      <c r="AP25" s="156">
        <f t="shared" si="4"/>
        <v>0</v>
      </c>
      <c r="AQ25" s="60"/>
      <c r="AR25" s="58"/>
      <c r="AS25" s="58"/>
      <c r="AT25" s="58"/>
      <c r="AU25" s="58"/>
      <c r="AV25" s="61"/>
      <c r="AW25" s="119"/>
    </row>
    <row r="26" spans="1:49" ht="21" customHeight="1" x14ac:dyDescent="0.25">
      <c r="A26" s="71" t="str">
        <f t="shared" si="2"/>
        <v>Freitag</v>
      </c>
      <c r="B26" s="72">
        <f>DATE(Ausblenden!$A$82,4,Ausblenden!$C98)</f>
        <v>46129</v>
      </c>
      <c r="C26" s="56">
        <f t="shared" si="3"/>
        <v>0</v>
      </c>
      <c r="D26" s="56">
        <f t="shared" si="3"/>
        <v>0</v>
      </c>
      <c r="E26" s="56">
        <f t="shared" si="3"/>
        <v>0</v>
      </c>
      <c r="F26" s="155">
        <f t="shared" si="5"/>
        <v>0</v>
      </c>
      <c r="G26" s="73"/>
      <c r="H26" s="74"/>
      <c r="I26" s="57"/>
      <c r="J26" s="76"/>
      <c r="K26" s="75"/>
      <c r="L26" s="57"/>
      <c r="M26" s="73"/>
      <c r="N26" s="74"/>
      <c r="O26" s="57"/>
      <c r="P26" s="76"/>
      <c r="Q26" s="75"/>
      <c r="R26" s="57"/>
      <c r="S26" s="73"/>
      <c r="T26" s="74"/>
      <c r="U26" s="57"/>
      <c r="V26" s="76"/>
      <c r="W26" s="75"/>
      <c r="X26" s="57"/>
      <c r="Y26" s="57"/>
      <c r="Z26" s="155">
        <f t="shared" si="1"/>
        <v>0</v>
      </c>
      <c r="AA26" s="58"/>
      <c r="AB26" s="58"/>
      <c r="AC26" s="58"/>
      <c r="AD26" s="58"/>
      <c r="AE26" s="58"/>
      <c r="AF26" s="58"/>
      <c r="AG26" s="58"/>
      <c r="AH26" s="58"/>
      <c r="AI26" s="58"/>
      <c r="AJ26" s="58"/>
      <c r="AK26" s="58"/>
      <c r="AL26" s="58"/>
      <c r="AM26" s="58"/>
      <c r="AN26" s="58"/>
      <c r="AO26" s="59"/>
      <c r="AP26" s="156">
        <f t="shared" si="4"/>
        <v>0</v>
      </c>
      <c r="AQ26" s="60"/>
      <c r="AR26" s="58"/>
      <c r="AS26" s="58"/>
      <c r="AT26" s="58"/>
      <c r="AU26" s="58"/>
      <c r="AV26" s="61"/>
      <c r="AW26" s="119"/>
    </row>
    <row r="27" spans="1:49" ht="21" customHeight="1" x14ac:dyDescent="0.25">
      <c r="A27" s="71" t="str">
        <f t="shared" si="2"/>
        <v>Samstag</v>
      </c>
      <c r="B27" s="72">
        <f>DATE(Ausblenden!$A$82,4,Ausblenden!$C99)</f>
        <v>46130</v>
      </c>
      <c r="C27" s="56">
        <f t="shared" si="3"/>
        <v>0</v>
      </c>
      <c r="D27" s="56">
        <f t="shared" si="3"/>
        <v>0</v>
      </c>
      <c r="E27" s="56">
        <f t="shared" si="3"/>
        <v>0</v>
      </c>
      <c r="F27" s="155">
        <f t="shared" si="5"/>
        <v>0</v>
      </c>
      <c r="G27" s="73"/>
      <c r="H27" s="74"/>
      <c r="I27" s="57"/>
      <c r="J27" s="76"/>
      <c r="K27" s="75"/>
      <c r="L27" s="57"/>
      <c r="M27" s="73"/>
      <c r="N27" s="74"/>
      <c r="O27" s="57"/>
      <c r="P27" s="76"/>
      <c r="Q27" s="75"/>
      <c r="R27" s="57"/>
      <c r="S27" s="73"/>
      <c r="T27" s="74"/>
      <c r="U27" s="57"/>
      <c r="V27" s="76"/>
      <c r="W27" s="75"/>
      <c r="X27" s="57"/>
      <c r="Y27" s="57"/>
      <c r="Z27" s="155">
        <f t="shared" si="1"/>
        <v>0</v>
      </c>
      <c r="AA27" s="58"/>
      <c r="AB27" s="58"/>
      <c r="AC27" s="58"/>
      <c r="AD27" s="58"/>
      <c r="AE27" s="58"/>
      <c r="AF27" s="58"/>
      <c r="AG27" s="58"/>
      <c r="AH27" s="58"/>
      <c r="AI27" s="58"/>
      <c r="AJ27" s="58"/>
      <c r="AK27" s="58"/>
      <c r="AL27" s="58"/>
      <c r="AM27" s="58"/>
      <c r="AN27" s="58"/>
      <c r="AO27" s="59"/>
      <c r="AP27" s="156">
        <f t="shared" si="4"/>
        <v>0</v>
      </c>
      <c r="AQ27" s="60"/>
      <c r="AR27" s="58"/>
      <c r="AS27" s="58"/>
      <c r="AT27" s="58"/>
      <c r="AU27" s="58"/>
      <c r="AV27" s="61"/>
      <c r="AW27" s="119"/>
    </row>
    <row r="28" spans="1:49" ht="21" customHeight="1" x14ac:dyDescent="0.25">
      <c r="A28" s="71" t="str">
        <f t="shared" si="2"/>
        <v>Sonntag</v>
      </c>
      <c r="B28" s="72">
        <f>DATE(Ausblenden!$A$82,4,Ausblenden!$C100)</f>
        <v>46131</v>
      </c>
      <c r="C28" s="56">
        <f t="shared" si="3"/>
        <v>0</v>
      </c>
      <c r="D28" s="56">
        <f t="shared" si="3"/>
        <v>0</v>
      </c>
      <c r="E28" s="56">
        <f t="shared" si="3"/>
        <v>0</v>
      </c>
      <c r="F28" s="155">
        <f t="shared" si="5"/>
        <v>0</v>
      </c>
      <c r="G28" s="73"/>
      <c r="H28" s="74"/>
      <c r="I28" s="57"/>
      <c r="J28" s="76"/>
      <c r="K28" s="75"/>
      <c r="L28" s="57"/>
      <c r="M28" s="73"/>
      <c r="N28" s="74"/>
      <c r="O28" s="57"/>
      <c r="P28" s="76"/>
      <c r="Q28" s="75"/>
      <c r="R28" s="57"/>
      <c r="S28" s="73"/>
      <c r="T28" s="74"/>
      <c r="U28" s="57"/>
      <c r="V28" s="76"/>
      <c r="W28" s="75"/>
      <c r="X28" s="57"/>
      <c r="Y28" s="57"/>
      <c r="Z28" s="155">
        <f t="shared" si="1"/>
        <v>0</v>
      </c>
      <c r="AA28" s="58"/>
      <c r="AB28" s="58"/>
      <c r="AC28" s="58"/>
      <c r="AD28" s="58"/>
      <c r="AE28" s="58"/>
      <c r="AF28" s="58"/>
      <c r="AG28" s="58"/>
      <c r="AH28" s="58"/>
      <c r="AI28" s="58"/>
      <c r="AJ28" s="58"/>
      <c r="AK28" s="58"/>
      <c r="AL28" s="58"/>
      <c r="AM28" s="58"/>
      <c r="AN28" s="58"/>
      <c r="AO28" s="59"/>
      <c r="AP28" s="156">
        <f t="shared" si="4"/>
        <v>0</v>
      </c>
      <c r="AQ28" s="60"/>
      <c r="AR28" s="58"/>
      <c r="AS28" s="58"/>
      <c r="AT28" s="58"/>
      <c r="AU28" s="58"/>
      <c r="AV28" s="61"/>
      <c r="AW28" s="119"/>
    </row>
    <row r="29" spans="1:49" ht="21" customHeight="1" x14ac:dyDescent="0.25">
      <c r="A29" s="71" t="str">
        <f t="shared" si="2"/>
        <v>Montag</v>
      </c>
      <c r="B29" s="72">
        <f>DATE(Ausblenden!$A$82,4,Ausblenden!$C101)</f>
        <v>46132</v>
      </c>
      <c r="C29" s="56">
        <f t="shared" si="3"/>
        <v>0</v>
      </c>
      <c r="D29" s="56">
        <f t="shared" si="3"/>
        <v>0</v>
      </c>
      <c r="E29" s="56">
        <f t="shared" si="3"/>
        <v>0</v>
      </c>
      <c r="F29" s="155">
        <f t="shared" si="5"/>
        <v>0</v>
      </c>
      <c r="G29" s="141"/>
      <c r="H29" s="142"/>
      <c r="I29" s="80"/>
      <c r="J29" s="143"/>
      <c r="K29" s="86"/>
      <c r="L29" s="80"/>
      <c r="M29" s="141"/>
      <c r="N29" s="142"/>
      <c r="O29" s="80"/>
      <c r="P29" s="143"/>
      <c r="Q29" s="86"/>
      <c r="R29" s="80"/>
      <c r="S29" s="141"/>
      <c r="T29" s="142"/>
      <c r="U29" s="80"/>
      <c r="V29" s="143"/>
      <c r="W29" s="86"/>
      <c r="X29" s="80"/>
      <c r="Y29" s="80"/>
      <c r="Z29" s="155">
        <f t="shared" si="1"/>
        <v>0</v>
      </c>
      <c r="AA29" s="81"/>
      <c r="AB29" s="81"/>
      <c r="AC29" s="81"/>
      <c r="AD29" s="81"/>
      <c r="AE29" s="81"/>
      <c r="AF29" s="81"/>
      <c r="AG29" s="81"/>
      <c r="AH29" s="81"/>
      <c r="AI29" s="81"/>
      <c r="AJ29" s="81"/>
      <c r="AK29" s="81"/>
      <c r="AL29" s="81"/>
      <c r="AM29" s="81"/>
      <c r="AN29" s="81"/>
      <c r="AO29" s="82"/>
      <c r="AP29" s="156">
        <f t="shared" si="4"/>
        <v>0</v>
      </c>
      <c r="AQ29" s="60"/>
      <c r="AR29" s="58"/>
      <c r="AS29" s="58"/>
      <c r="AT29" s="58"/>
      <c r="AU29" s="58"/>
      <c r="AV29" s="61"/>
      <c r="AW29" s="118"/>
    </row>
    <row r="30" spans="1:49" ht="21" customHeight="1" x14ac:dyDescent="0.25">
      <c r="A30" s="71" t="str">
        <f t="shared" si="2"/>
        <v>Dienstag</v>
      </c>
      <c r="B30" s="72">
        <f>DATE(Ausblenden!$A$82,4,Ausblenden!$C102)</f>
        <v>46133</v>
      </c>
      <c r="C30" s="56">
        <f t="shared" si="3"/>
        <v>0</v>
      </c>
      <c r="D30" s="56">
        <f t="shared" si="3"/>
        <v>0</v>
      </c>
      <c r="E30" s="56">
        <f t="shared" si="3"/>
        <v>0</v>
      </c>
      <c r="F30" s="155">
        <f t="shared" si="5"/>
        <v>0</v>
      </c>
      <c r="G30" s="141"/>
      <c r="H30" s="142"/>
      <c r="I30" s="80"/>
      <c r="J30" s="143"/>
      <c r="K30" s="86"/>
      <c r="L30" s="80"/>
      <c r="M30" s="141"/>
      <c r="N30" s="142"/>
      <c r="O30" s="80"/>
      <c r="P30" s="143"/>
      <c r="Q30" s="86"/>
      <c r="R30" s="80"/>
      <c r="S30" s="141"/>
      <c r="T30" s="142"/>
      <c r="U30" s="80"/>
      <c r="V30" s="143"/>
      <c r="W30" s="86"/>
      <c r="X30" s="80"/>
      <c r="Y30" s="80"/>
      <c r="Z30" s="155">
        <f t="shared" si="1"/>
        <v>0</v>
      </c>
      <c r="AA30" s="81"/>
      <c r="AB30" s="81"/>
      <c r="AC30" s="81"/>
      <c r="AD30" s="81"/>
      <c r="AE30" s="81"/>
      <c r="AF30" s="81"/>
      <c r="AG30" s="81"/>
      <c r="AH30" s="81"/>
      <c r="AI30" s="81"/>
      <c r="AJ30" s="81"/>
      <c r="AK30" s="81"/>
      <c r="AL30" s="81"/>
      <c r="AM30" s="81"/>
      <c r="AN30" s="81"/>
      <c r="AO30" s="82"/>
      <c r="AP30" s="156">
        <f t="shared" si="4"/>
        <v>0</v>
      </c>
      <c r="AQ30" s="60"/>
      <c r="AR30" s="58"/>
      <c r="AS30" s="58"/>
      <c r="AT30" s="58"/>
      <c r="AU30" s="58"/>
      <c r="AV30" s="61"/>
      <c r="AW30" s="118"/>
    </row>
    <row r="31" spans="1:49" ht="21" customHeight="1" x14ac:dyDescent="0.25">
      <c r="A31" s="71" t="str">
        <f t="shared" si="2"/>
        <v>Mittwoch</v>
      </c>
      <c r="B31" s="72">
        <f>DATE(Ausblenden!$A$82,4,Ausblenden!$C103)</f>
        <v>46134</v>
      </c>
      <c r="C31" s="56">
        <f t="shared" si="3"/>
        <v>0</v>
      </c>
      <c r="D31" s="56">
        <f t="shared" si="3"/>
        <v>0</v>
      </c>
      <c r="E31" s="56">
        <f t="shared" si="3"/>
        <v>0</v>
      </c>
      <c r="F31" s="155">
        <f t="shared" si="5"/>
        <v>0</v>
      </c>
      <c r="G31" s="141"/>
      <c r="H31" s="142"/>
      <c r="I31" s="80"/>
      <c r="J31" s="143"/>
      <c r="K31" s="86"/>
      <c r="L31" s="80"/>
      <c r="M31" s="141"/>
      <c r="N31" s="142"/>
      <c r="O31" s="80"/>
      <c r="P31" s="143"/>
      <c r="Q31" s="86"/>
      <c r="R31" s="80"/>
      <c r="S31" s="141"/>
      <c r="T31" s="142"/>
      <c r="U31" s="80"/>
      <c r="V31" s="143"/>
      <c r="W31" s="86"/>
      <c r="X31" s="80"/>
      <c r="Y31" s="80"/>
      <c r="Z31" s="155">
        <f t="shared" si="1"/>
        <v>0</v>
      </c>
      <c r="AA31" s="81"/>
      <c r="AB31" s="81"/>
      <c r="AC31" s="81"/>
      <c r="AD31" s="81"/>
      <c r="AE31" s="81"/>
      <c r="AF31" s="81"/>
      <c r="AG31" s="81"/>
      <c r="AH31" s="81"/>
      <c r="AI31" s="81"/>
      <c r="AJ31" s="81"/>
      <c r="AK31" s="81"/>
      <c r="AL31" s="81"/>
      <c r="AM31" s="81"/>
      <c r="AN31" s="81"/>
      <c r="AO31" s="82"/>
      <c r="AP31" s="156">
        <f t="shared" si="4"/>
        <v>0</v>
      </c>
      <c r="AQ31" s="60"/>
      <c r="AR31" s="58"/>
      <c r="AS31" s="58"/>
      <c r="AT31" s="58"/>
      <c r="AU31" s="58"/>
      <c r="AV31" s="61"/>
      <c r="AW31" s="119"/>
    </row>
    <row r="32" spans="1:49" ht="21" customHeight="1" x14ac:dyDescent="0.25">
      <c r="A32" s="71" t="str">
        <f t="shared" si="2"/>
        <v>Donnerstag</v>
      </c>
      <c r="B32" s="72">
        <f>DATE(Ausblenden!$A$82,4,Ausblenden!$C104)</f>
        <v>46135</v>
      </c>
      <c r="C32" s="56">
        <f t="shared" si="3"/>
        <v>0</v>
      </c>
      <c r="D32" s="56">
        <f t="shared" si="3"/>
        <v>0</v>
      </c>
      <c r="E32" s="56">
        <f t="shared" si="3"/>
        <v>0</v>
      </c>
      <c r="F32" s="155">
        <f t="shared" si="5"/>
        <v>0</v>
      </c>
      <c r="G32" s="73"/>
      <c r="H32" s="74"/>
      <c r="I32" s="57"/>
      <c r="J32" s="76"/>
      <c r="K32" s="75"/>
      <c r="L32" s="57"/>
      <c r="M32" s="73"/>
      <c r="N32" s="74"/>
      <c r="O32" s="57"/>
      <c r="P32" s="76"/>
      <c r="Q32" s="75"/>
      <c r="R32" s="57"/>
      <c r="S32" s="73"/>
      <c r="T32" s="74"/>
      <c r="U32" s="57"/>
      <c r="V32" s="76"/>
      <c r="W32" s="75"/>
      <c r="X32" s="57"/>
      <c r="Y32" s="57"/>
      <c r="Z32" s="155">
        <f t="shared" si="1"/>
        <v>0</v>
      </c>
      <c r="AA32" s="58"/>
      <c r="AB32" s="58"/>
      <c r="AC32" s="58"/>
      <c r="AD32" s="58"/>
      <c r="AE32" s="58"/>
      <c r="AF32" s="58"/>
      <c r="AG32" s="58"/>
      <c r="AH32" s="58"/>
      <c r="AI32" s="58"/>
      <c r="AJ32" s="58"/>
      <c r="AK32" s="58"/>
      <c r="AL32" s="58"/>
      <c r="AM32" s="58"/>
      <c r="AN32" s="58"/>
      <c r="AO32" s="59"/>
      <c r="AP32" s="156">
        <f t="shared" si="4"/>
        <v>0</v>
      </c>
      <c r="AQ32" s="60"/>
      <c r="AR32" s="58"/>
      <c r="AS32" s="58"/>
      <c r="AT32" s="58"/>
      <c r="AU32" s="58"/>
      <c r="AV32" s="61"/>
      <c r="AW32" s="119"/>
    </row>
    <row r="33" spans="1:49" ht="21" customHeight="1" x14ac:dyDescent="0.25">
      <c r="A33" s="71" t="str">
        <f t="shared" si="2"/>
        <v>Freitag</v>
      </c>
      <c r="B33" s="72">
        <f>DATE(Ausblenden!$A$82,4,Ausblenden!$C105)</f>
        <v>46136</v>
      </c>
      <c r="C33" s="56">
        <f t="shared" si="3"/>
        <v>0</v>
      </c>
      <c r="D33" s="56">
        <f t="shared" si="3"/>
        <v>0</v>
      </c>
      <c r="E33" s="56">
        <f t="shared" si="3"/>
        <v>0</v>
      </c>
      <c r="F33" s="155">
        <f t="shared" si="5"/>
        <v>0</v>
      </c>
      <c r="G33" s="73"/>
      <c r="H33" s="74"/>
      <c r="I33" s="57"/>
      <c r="J33" s="76"/>
      <c r="K33" s="75"/>
      <c r="L33" s="57"/>
      <c r="M33" s="73"/>
      <c r="N33" s="74"/>
      <c r="O33" s="57"/>
      <c r="P33" s="76"/>
      <c r="Q33" s="75"/>
      <c r="R33" s="57"/>
      <c r="S33" s="73"/>
      <c r="T33" s="74"/>
      <c r="U33" s="57"/>
      <c r="V33" s="76"/>
      <c r="W33" s="75"/>
      <c r="X33" s="57"/>
      <c r="Y33" s="57"/>
      <c r="Z33" s="155">
        <f t="shared" si="1"/>
        <v>0</v>
      </c>
      <c r="AA33" s="58"/>
      <c r="AB33" s="58"/>
      <c r="AC33" s="58"/>
      <c r="AD33" s="58"/>
      <c r="AE33" s="58"/>
      <c r="AF33" s="58"/>
      <c r="AG33" s="58"/>
      <c r="AH33" s="58"/>
      <c r="AI33" s="58"/>
      <c r="AJ33" s="58"/>
      <c r="AK33" s="58"/>
      <c r="AL33" s="58"/>
      <c r="AM33" s="58"/>
      <c r="AN33" s="58"/>
      <c r="AO33" s="59"/>
      <c r="AP33" s="156">
        <f t="shared" si="4"/>
        <v>0</v>
      </c>
      <c r="AQ33" s="60"/>
      <c r="AR33" s="58"/>
      <c r="AS33" s="58"/>
      <c r="AT33" s="58"/>
      <c r="AU33" s="58"/>
      <c r="AV33" s="61"/>
      <c r="AW33" s="119"/>
    </row>
    <row r="34" spans="1:49" ht="21" customHeight="1" x14ac:dyDescent="0.25">
      <c r="A34" s="71" t="str">
        <f t="shared" si="2"/>
        <v>Samstag</v>
      </c>
      <c r="B34" s="72">
        <f>DATE(Ausblenden!$A$82,4,Ausblenden!$C106)</f>
        <v>46137</v>
      </c>
      <c r="C34" s="56">
        <f t="shared" si="3"/>
        <v>0</v>
      </c>
      <c r="D34" s="56">
        <f t="shared" si="3"/>
        <v>0</v>
      </c>
      <c r="E34" s="56">
        <f t="shared" si="3"/>
        <v>0</v>
      </c>
      <c r="F34" s="155">
        <f t="shared" si="5"/>
        <v>0</v>
      </c>
      <c r="G34" s="73"/>
      <c r="H34" s="74"/>
      <c r="I34" s="57"/>
      <c r="J34" s="76"/>
      <c r="K34" s="75"/>
      <c r="L34" s="57"/>
      <c r="M34" s="73"/>
      <c r="N34" s="74"/>
      <c r="O34" s="57"/>
      <c r="P34" s="76"/>
      <c r="Q34" s="75"/>
      <c r="R34" s="57"/>
      <c r="S34" s="73"/>
      <c r="T34" s="74"/>
      <c r="U34" s="57"/>
      <c r="V34" s="76"/>
      <c r="W34" s="75"/>
      <c r="X34" s="57"/>
      <c r="Y34" s="57"/>
      <c r="Z34" s="155">
        <f t="shared" si="1"/>
        <v>0</v>
      </c>
      <c r="AA34" s="58"/>
      <c r="AB34" s="58"/>
      <c r="AC34" s="58"/>
      <c r="AD34" s="58"/>
      <c r="AE34" s="58"/>
      <c r="AF34" s="58"/>
      <c r="AG34" s="58"/>
      <c r="AH34" s="58"/>
      <c r="AI34" s="58"/>
      <c r="AJ34" s="58"/>
      <c r="AK34" s="58"/>
      <c r="AL34" s="58"/>
      <c r="AM34" s="58"/>
      <c r="AN34" s="58"/>
      <c r="AO34" s="59"/>
      <c r="AP34" s="156">
        <f t="shared" si="4"/>
        <v>0</v>
      </c>
      <c r="AQ34" s="60"/>
      <c r="AR34" s="58"/>
      <c r="AS34" s="58"/>
      <c r="AT34" s="58"/>
      <c r="AU34" s="58"/>
      <c r="AV34" s="61"/>
      <c r="AW34" s="119"/>
    </row>
    <row r="35" spans="1:49" ht="21" customHeight="1" x14ac:dyDescent="0.25">
      <c r="A35" s="71" t="str">
        <f t="shared" si="2"/>
        <v>Sonntag</v>
      </c>
      <c r="B35" s="72">
        <f>DATE(Ausblenden!$A$82,4,Ausblenden!$C107)</f>
        <v>46138</v>
      </c>
      <c r="C35" s="56">
        <f t="shared" si="3"/>
        <v>0</v>
      </c>
      <c r="D35" s="56">
        <f t="shared" si="3"/>
        <v>0</v>
      </c>
      <c r="E35" s="56">
        <f t="shared" si="3"/>
        <v>0</v>
      </c>
      <c r="F35" s="155">
        <f t="shared" si="5"/>
        <v>0</v>
      </c>
      <c r="G35" s="73"/>
      <c r="H35" s="74"/>
      <c r="I35" s="57"/>
      <c r="J35" s="76"/>
      <c r="K35" s="75"/>
      <c r="L35" s="57"/>
      <c r="M35" s="73"/>
      <c r="N35" s="74"/>
      <c r="O35" s="57"/>
      <c r="P35" s="76"/>
      <c r="Q35" s="75"/>
      <c r="R35" s="57"/>
      <c r="S35" s="73"/>
      <c r="T35" s="74"/>
      <c r="U35" s="57"/>
      <c r="V35" s="76"/>
      <c r="W35" s="75"/>
      <c r="X35" s="57"/>
      <c r="Y35" s="57"/>
      <c r="Z35" s="155">
        <f t="shared" si="1"/>
        <v>0</v>
      </c>
      <c r="AA35" s="58"/>
      <c r="AB35" s="58"/>
      <c r="AC35" s="58"/>
      <c r="AD35" s="58"/>
      <c r="AE35" s="58"/>
      <c r="AF35" s="58"/>
      <c r="AG35" s="58"/>
      <c r="AH35" s="58"/>
      <c r="AI35" s="58"/>
      <c r="AJ35" s="58"/>
      <c r="AK35" s="58"/>
      <c r="AL35" s="58"/>
      <c r="AM35" s="58"/>
      <c r="AN35" s="58"/>
      <c r="AO35" s="59"/>
      <c r="AP35" s="156">
        <f t="shared" si="4"/>
        <v>0</v>
      </c>
      <c r="AQ35" s="60"/>
      <c r="AR35" s="58"/>
      <c r="AS35" s="58"/>
      <c r="AT35" s="58"/>
      <c r="AU35" s="58"/>
      <c r="AV35" s="61"/>
      <c r="AW35" s="119"/>
    </row>
    <row r="36" spans="1:49" ht="21" customHeight="1" x14ac:dyDescent="0.25">
      <c r="A36" s="71" t="str">
        <f t="shared" si="2"/>
        <v>Montag</v>
      </c>
      <c r="B36" s="72">
        <f>DATE(Ausblenden!$A$82,4,Ausblenden!$C108)</f>
        <v>46139</v>
      </c>
      <c r="C36" s="56">
        <f t="shared" si="3"/>
        <v>0</v>
      </c>
      <c r="D36" s="56">
        <f t="shared" si="3"/>
        <v>0</v>
      </c>
      <c r="E36" s="56">
        <f t="shared" si="3"/>
        <v>0</v>
      </c>
      <c r="F36" s="155">
        <f t="shared" si="5"/>
        <v>0</v>
      </c>
      <c r="G36" s="141"/>
      <c r="H36" s="142"/>
      <c r="I36" s="80"/>
      <c r="J36" s="143"/>
      <c r="K36" s="86"/>
      <c r="L36" s="80"/>
      <c r="M36" s="141"/>
      <c r="N36" s="142"/>
      <c r="O36" s="80"/>
      <c r="P36" s="143"/>
      <c r="Q36" s="86"/>
      <c r="R36" s="80"/>
      <c r="S36" s="141"/>
      <c r="T36" s="142"/>
      <c r="U36" s="80"/>
      <c r="V36" s="143"/>
      <c r="W36" s="86"/>
      <c r="X36" s="80"/>
      <c r="Y36" s="80"/>
      <c r="Z36" s="155">
        <f t="shared" si="1"/>
        <v>0</v>
      </c>
      <c r="AA36" s="81"/>
      <c r="AB36" s="81"/>
      <c r="AC36" s="81"/>
      <c r="AD36" s="81"/>
      <c r="AE36" s="81"/>
      <c r="AF36" s="81"/>
      <c r="AG36" s="81"/>
      <c r="AH36" s="81"/>
      <c r="AI36" s="81"/>
      <c r="AJ36" s="81"/>
      <c r="AK36" s="81"/>
      <c r="AL36" s="81"/>
      <c r="AM36" s="81"/>
      <c r="AN36" s="81"/>
      <c r="AO36" s="82"/>
      <c r="AP36" s="156">
        <f t="shared" si="4"/>
        <v>0</v>
      </c>
      <c r="AQ36" s="60"/>
      <c r="AR36" s="58"/>
      <c r="AS36" s="58"/>
      <c r="AT36" s="58"/>
      <c r="AU36" s="58"/>
      <c r="AV36" s="61"/>
      <c r="AW36" s="118"/>
    </row>
    <row r="37" spans="1:49" ht="21" customHeight="1" x14ac:dyDescent="0.25">
      <c r="A37" s="71" t="str">
        <f t="shared" si="2"/>
        <v>Dienstag</v>
      </c>
      <c r="B37" s="72">
        <f>DATE(Ausblenden!$A$82,4,Ausblenden!$C109)</f>
        <v>46140</v>
      </c>
      <c r="C37" s="56">
        <f t="shared" si="3"/>
        <v>0</v>
      </c>
      <c r="D37" s="56">
        <f t="shared" si="3"/>
        <v>0</v>
      </c>
      <c r="E37" s="56">
        <f t="shared" si="3"/>
        <v>0</v>
      </c>
      <c r="F37" s="155">
        <f t="shared" si="5"/>
        <v>0</v>
      </c>
      <c r="G37" s="141"/>
      <c r="H37" s="142"/>
      <c r="I37" s="80"/>
      <c r="J37" s="143"/>
      <c r="K37" s="86"/>
      <c r="L37" s="80"/>
      <c r="M37" s="141"/>
      <c r="N37" s="142"/>
      <c r="O37" s="80"/>
      <c r="P37" s="143"/>
      <c r="Q37" s="86"/>
      <c r="R37" s="80"/>
      <c r="S37" s="141"/>
      <c r="T37" s="142"/>
      <c r="U37" s="80"/>
      <c r="V37" s="143"/>
      <c r="W37" s="86"/>
      <c r="X37" s="80"/>
      <c r="Y37" s="80"/>
      <c r="Z37" s="155">
        <f t="shared" si="1"/>
        <v>0</v>
      </c>
      <c r="AA37" s="81"/>
      <c r="AB37" s="81"/>
      <c r="AC37" s="81"/>
      <c r="AD37" s="81"/>
      <c r="AE37" s="81"/>
      <c r="AF37" s="81"/>
      <c r="AG37" s="81"/>
      <c r="AH37" s="81"/>
      <c r="AI37" s="81"/>
      <c r="AJ37" s="81"/>
      <c r="AK37" s="81"/>
      <c r="AL37" s="81"/>
      <c r="AM37" s="81"/>
      <c r="AN37" s="81"/>
      <c r="AO37" s="82"/>
      <c r="AP37" s="156">
        <f t="shared" si="4"/>
        <v>0</v>
      </c>
      <c r="AQ37" s="60"/>
      <c r="AR37" s="58"/>
      <c r="AS37" s="58"/>
      <c r="AT37" s="58"/>
      <c r="AU37" s="58"/>
      <c r="AV37" s="61"/>
      <c r="AW37" s="118"/>
    </row>
    <row r="38" spans="1:49" ht="21" customHeight="1" x14ac:dyDescent="0.25">
      <c r="A38" s="71" t="str">
        <f t="shared" si="2"/>
        <v>Mittwoch</v>
      </c>
      <c r="B38" s="72">
        <f>DATE(Ausblenden!$A$82,4,Ausblenden!$C110)</f>
        <v>46141</v>
      </c>
      <c r="C38" s="56">
        <f t="shared" si="3"/>
        <v>0</v>
      </c>
      <c r="D38" s="56">
        <f t="shared" si="3"/>
        <v>0</v>
      </c>
      <c r="E38" s="56">
        <f t="shared" si="3"/>
        <v>0</v>
      </c>
      <c r="F38" s="155">
        <f t="shared" si="5"/>
        <v>0</v>
      </c>
      <c r="G38" s="141"/>
      <c r="H38" s="142"/>
      <c r="I38" s="80"/>
      <c r="J38" s="143"/>
      <c r="K38" s="86"/>
      <c r="L38" s="80"/>
      <c r="M38" s="141"/>
      <c r="N38" s="142"/>
      <c r="O38" s="80"/>
      <c r="P38" s="143"/>
      <c r="Q38" s="86"/>
      <c r="R38" s="80"/>
      <c r="S38" s="141"/>
      <c r="T38" s="142"/>
      <c r="U38" s="80"/>
      <c r="V38" s="143"/>
      <c r="W38" s="86"/>
      <c r="X38" s="80"/>
      <c r="Y38" s="80"/>
      <c r="Z38" s="155">
        <f t="shared" si="1"/>
        <v>0</v>
      </c>
      <c r="AA38" s="81"/>
      <c r="AB38" s="81"/>
      <c r="AC38" s="81"/>
      <c r="AD38" s="81"/>
      <c r="AE38" s="81"/>
      <c r="AF38" s="81"/>
      <c r="AG38" s="81"/>
      <c r="AH38" s="81"/>
      <c r="AI38" s="81"/>
      <c r="AJ38" s="81"/>
      <c r="AK38" s="81"/>
      <c r="AL38" s="81"/>
      <c r="AM38" s="81"/>
      <c r="AN38" s="81"/>
      <c r="AO38" s="82"/>
      <c r="AP38" s="156">
        <f t="shared" si="4"/>
        <v>0</v>
      </c>
      <c r="AQ38" s="60"/>
      <c r="AR38" s="58"/>
      <c r="AS38" s="58"/>
      <c r="AT38" s="58"/>
      <c r="AU38" s="58"/>
      <c r="AV38" s="61"/>
      <c r="AW38" s="119"/>
    </row>
    <row r="39" spans="1:49" ht="21" customHeight="1" thickBot="1" x14ac:dyDescent="0.3">
      <c r="A39" s="71" t="str">
        <f t="shared" si="2"/>
        <v>Donnerstag</v>
      </c>
      <c r="B39" s="72">
        <f>DATE(Ausblenden!$A$82,4,Ausblenden!$C111)</f>
        <v>46142</v>
      </c>
      <c r="C39" s="56">
        <f t="shared" si="3"/>
        <v>0</v>
      </c>
      <c r="D39" s="56">
        <f t="shared" si="3"/>
        <v>0</v>
      </c>
      <c r="E39" s="56">
        <f t="shared" si="3"/>
        <v>0</v>
      </c>
      <c r="F39" s="155">
        <f t="shared" si="5"/>
        <v>0</v>
      </c>
      <c r="G39" s="73"/>
      <c r="H39" s="74"/>
      <c r="I39" s="57"/>
      <c r="J39" s="76"/>
      <c r="K39" s="75"/>
      <c r="L39" s="57"/>
      <c r="M39" s="73"/>
      <c r="N39" s="74"/>
      <c r="O39" s="57"/>
      <c r="P39" s="76"/>
      <c r="Q39" s="75"/>
      <c r="R39" s="57"/>
      <c r="S39" s="73"/>
      <c r="T39" s="74"/>
      <c r="U39" s="57"/>
      <c r="V39" s="76"/>
      <c r="W39" s="75"/>
      <c r="X39" s="57"/>
      <c r="Y39" s="57"/>
      <c r="Z39" s="155">
        <f t="shared" si="1"/>
        <v>0</v>
      </c>
      <c r="AA39" s="58"/>
      <c r="AB39" s="58"/>
      <c r="AC39" s="58"/>
      <c r="AD39" s="58"/>
      <c r="AE39" s="58"/>
      <c r="AF39" s="58"/>
      <c r="AG39" s="58"/>
      <c r="AH39" s="58"/>
      <c r="AI39" s="58"/>
      <c r="AJ39" s="58"/>
      <c r="AK39" s="58"/>
      <c r="AL39" s="58"/>
      <c r="AM39" s="58"/>
      <c r="AN39" s="58"/>
      <c r="AO39" s="59"/>
      <c r="AP39" s="156">
        <f t="shared" si="4"/>
        <v>0</v>
      </c>
      <c r="AQ39" s="60"/>
      <c r="AR39" s="58"/>
      <c r="AS39" s="58"/>
      <c r="AT39" s="58"/>
      <c r="AU39" s="58"/>
      <c r="AV39" s="61"/>
      <c r="AW39" s="119"/>
    </row>
    <row r="40" spans="1:49" ht="21" customHeight="1" thickBot="1" x14ac:dyDescent="0.3">
      <c r="A40" s="62" t="s">
        <v>20</v>
      </c>
      <c r="B40" s="63"/>
      <c r="C40" s="64">
        <f t="shared" ref="C40:AV40" si="6">SUM(C10:C39)</f>
        <v>0</v>
      </c>
      <c r="D40" s="65">
        <f t="shared" si="6"/>
        <v>0</v>
      </c>
      <c r="E40" s="66">
        <f t="shared" si="6"/>
        <v>0</v>
      </c>
      <c r="F40" s="67">
        <f t="shared" si="6"/>
        <v>0</v>
      </c>
      <c r="G40" s="68">
        <f t="shared" si="6"/>
        <v>0</v>
      </c>
      <c r="H40" s="70">
        <f t="shared" si="6"/>
        <v>0</v>
      </c>
      <c r="I40" s="65">
        <f t="shared" si="6"/>
        <v>0</v>
      </c>
      <c r="J40" s="66">
        <f t="shared" si="6"/>
        <v>0</v>
      </c>
      <c r="K40" s="64">
        <f t="shared" si="6"/>
        <v>0</v>
      </c>
      <c r="L40" s="65">
        <f t="shared" si="6"/>
        <v>0</v>
      </c>
      <c r="M40" s="68">
        <f t="shared" si="6"/>
        <v>0</v>
      </c>
      <c r="N40" s="70">
        <f t="shared" si="6"/>
        <v>0</v>
      </c>
      <c r="O40" s="65">
        <f t="shared" si="6"/>
        <v>0</v>
      </c>
      <c r="P40" s="66">
        <f t="shared" si="6"/>
        <v>0</v>
      </c>
      <c r="Q40" s="64">
        <f t="shared" si="6"/>
        <v>0</v>
      </c>
      <c r="R40" s="65">
        <f t="shared" si="6"/>
        <v>0</v>
      </c>
      <c r="S40" s="68">
        <f t="shared" si="6"/>
        <v>0</v>
      </c>
      <c r="T40" s="70">
        <f t="shared" si="6"/>
        <v>0</v>
      </c>
      <c r="U40" s="65">
        <f t="shared" si="6"/>
        <v>0</v>
      </c>
      <c r="V40" s="66">
        <f t="shared" si="6"/>
        <v>0</v>
      </c>
      <c r="W40" s="64">
        <f t="shared" si="6"/>
        <v>0</v>
      </c>
      <c r="X40" s="65">
        <f t="shared" si="6"/>
        <v>0</v>
      </c>
      <c r="Y40" s="68">
        <f t="shared" si="6"/>
        <v>0</v>
      </c>
      <c r="Z40" s="69">
        <f t="shared" si="6"/>
        <v>0</v>
      </c>
      <c r="AA40" s="70">
        <f t="shared" si="6"/>
        <v>0</v>
      </c>
      <c r="AB40" s="65">
        <f t="shared" si="6"/>
        <v>0</v>
      </c>
      <c r="AC40" s="65">
        <f t="shared" si="6"/>
        <v>0</v>
      </c>
      <c r="AD40" s="65">
        <f t="shared" si="6"/>
        <v>0</v>
      </c>
      <c r="AE40" s="65">
        <f t="shared" si="6"/>
        <v>0</v>
      </c>
      <c r="AF40" s="65">
        <f t="shared" si="6"/>
        <v>0</v>
      </c>
      <c r="AG40" s="65">
        <f t="shared" si="6"/>
        <v>0</v>
      </c>
      <c r="AH40" s="65">
        <f t="shared" si="6"/>
        <v>0</v>
      </c>
      <c r="AI40" s="65">
        <f t="shared" si="6"/>
        <v>0</v>
      </c>
      <c r="AJ40" s="65">
        <f t="shared" si="6"/>
        <v>0</v>
      </c>
      <c r="AK40" s="65">
        <f t="shared" si="6"/>
        <v>0</v>
      </c>
      <c r="AL40" s="65">
        <f t="shared" si="6"/>
        <v>0</v>
      </c>
      <c r="AM40" s="65">
        <f t="shared" si="6"/>
        <v>0</v>
      </c>
      <c r="AN40" s="65">
        <f t="shared" si="6"/>
        <v>0</v>
      </c>
      <c r="AO40" s="68">
        <f t="shared" si="6"/>
        <v>0</v>
      </c>
      <c r="AP40" s="69">
        <f t="shared" si="6"/>
        <v>0</v>
      </c>
      <c r="AQ40" s="70">
        <f t="shared" si="6"/>
        <v>0</v>
      </c>
      <c r="AR40" s="65">
        <f t="shared" si="6"/>
        <v>0</v>
      </c>
      <c r="AS40" s="65">
        <f t="shared" si="6"/>
        <v>0</v>
      </c>
      <c r="AT40" s="65">
        <f t="shared" si="6"/>
        <v>0</v>
      </c>
      <c r="AU40" s="65">
        <f t="shared" si="6"/>
        <v>0</v>
      </c>
      <c r="AV40" s="66">
        <f t="shared" si="6"/>
        <v>0</v>
      </c>
      <c r="AW40" s="120"/>
    </row>
    <row r="41" spans="1:49" x14ac:dyDescent="0.25">
      <c r="A41" s="121" t="s">
        <v>57</v>
      </c>
      <c r="H41" s="296">
        <f>H40+I40+J40</f>
        <v>0</v>
      </c>
      <c r="I41" s="297"/>
      <c r="J41" s="298"/>
      <c r="K41" s="296">
        <f>K40+L40+M40</f>
        <v>0</v>
      </c>
      <c r="L41" s="297"/>
      <c r="M41" s="298"/>
      <c r="N41" s="296">
        <f>N40+O40+P40</f>
        <v>0</v>
      </c>
      <c r="O41" s="297"/>
      <c r="P41" s="298"/>
      <c r="Q41" s="296">
        <f>Q40+R40+S40</f>
        <v>0</v>
      </c>
      <c r="R41" s="297"/>
      <c r="S41" s="298"/>
      <c r="T41" s="296">
        <f>T40+U40+V40</f>
        <v>0</v>
      </c>
      <c r="U41" s="297"/>
      <c r="V41" s="298"/>
      <c r="W41" s="296">
        <f>W40+X40+Y40</f>
        <v>0</v>
      </c>
      <c r="X41" s="297"/>
      <c r="Y41" s="298"/>
    </row>
    <row r="43" spans="1:49" ht="15.75" thickBot="1" x14ac:dyDescent="0.3"/>
    <row r="44" spans="1:49" x14ac:dyDescent="0.25">
      <c r="A44" s="3" t="s">
        <v>38</v>
      </c>
      <c r="B44" s="4"/>
      <c r="C44" s="4"/>
      <c r="D44" s="4"/>
      <c r="E44" s="4"/>
      <c r="F44" s="4"/>
      <c r="G44" s="4"/>
      <c r="H44" s="4"/>
      <c r="I44" s="4"/>
      <c r="J44" s="4"/>
      <c r="K44" s="4"/>
      <c r="L44" s="4"/>
      <c r="M44" s="4"/>
      <c r="N44" s="4"/>
      <c r="O44" s="4"/>
      <c r="P44" s="4"/>
      <c r="Q44" s="4"/>
      <c r="R44" s="4"/>
      <c r="S44" s="4"/>
      <c r="T44" s="4"/>
      <c r="U44" s="4"/>
      <c r="V44" s="4"/>
      <c r="W44" s="4"/>
      <c r="X44" s="4"/>
      <c r="Y44" s="4"/>
      <c r="Z44" s="5"/>
    </row>
    <row r="45" spans="1:49" x14ac:dyDescent="0.25">
      <c r="A45" s="6"/>
      <c r="B45" s="7"/>
      <c r="C45" s="7"/>
      <c r="D45" s="7"/>
      <c r="E45" s="7"/>
      <c r="F45" s="7"/>
      <c r="G45" s="7"/>
      <c r="H45" s="7"/>
      <c r="I45" s="7"/>
      <c r="J45" s="7"/>
      <c r="K45" s="7"/>
      <c r="L45" s="7"/>
      <c r="M45" s="7"/>
      <c r="N45" s="7"/>
      <c r="O45" s="7"/>
      <c r="P45" s="7"/>
      <c r="Q45" s="7"/>
      <c r="R45" s="7"/>
      <c r="S45" s="7"/>
      <c r="T45" s="7"/>
      <c r="U45" s="7"/>
      <c r="V45" s="7"/>
      <c r="W45" s="7"/>
      <c r="X45" s="7"/>
      <c r="Y45" s="7"/>
      <c r="Z45" s="8"/>
    </row>
    <row r="46" spans="1:49" x14ac:dyDescent="0.25">
      <c r="A46" s="6"/>
      <c r="B46" s="7"/>
      <c r="C46" s="7"/>
      <c r="D46" s="7"/>
      <c r="E46" s="7"/>
      <c r="F46" s="7"/>
      <c r="G46" s="7"/>
      <c r="H46" s="7"/>
      <c r="I46" s="7"/>
      <c r="J46" s="7"/>
      <c r="K46" s="7"/>
      <c r="L46" s="7"/>
      <c r="M46" s="7"/>
      <c r="N46" s="7"/>
      <c r="O46" s="7"/>
      <c r="P46" s="7"/>
      <c r="Q46" s="7"/>
      <c r="R46" s="7"/>
      <c r="S46" s="7"/>
      <c r="T46" s="7"/>
      <c r="U46" s="7"/>
      <c r="V46" s="7"/>
      <c r="W46" s="7"/>
      <c r="X46" s="7"/>
      <c r="Y46" s="7"/>
      <c r="Z46" s="8"/>
    </row>
    <row r="47" spans="1:49" x14ac:dyDescent="0.25">
      <c r="A47" s="6"/>
      <c r="B47" s="7"/>
      <c r="C47" s="7"/>
      <c r="D47" s="7"/>
      <c r="E47" s="7"/>
      <c r="F47" s="7"/>
      <c r="G47" s="7"/>
      <c r="H47" s="7"/>
      <c r="I47" s="7"/>
      <c r="J47" s="7"/>
      <c r="K47" s="7"/>
      <c r="L47" s="7"/>
      <c r="M47" s="7"/>
      <c r="N47" s="7"/>
      <c r="O47" s="7"/>
      <c r="P47" s="7"/>
      <c r="Q47" s="7"/>
      <c r="R47" s="7"/>
      <c r="S47" s="7"/>
      <c r="T47" s="7"/>
      <c r="U47" s="7"/>
      <c r="V47" s="7"/>
      <c r="W47" s="7"/>
      <c r="X47" s="7"/>
      <c r="Y47" s="7"/>
      <c r="Z47" s="8"/>
    </row>
    <row r="48" spans="1:49" x14ac:dyDescent="0.25">
      <c r="A48" s="6"/>
      <c r="B48" s="7"/>
      <c r="C48" s="7"/>
      <c r="D48" s="7"/>
      <c r="E48" s="7"/>
      <c r="F48" s="7"/>
      <c r="G48" s="7"/>
      <c r="H48" s="7"/>
      <c r="I48" s="7"/>
      <c r="J48" s="7"/>
      <c r="K48" s="7"/>
      <c r="L48" s="7"/>
      <c r="M48" s="7"/>
      <c r="N48" s="7"/>
      <c r="O48" s="7"/>
      <c r="P48" s="7"/>
      <c r="Q48" s="7"/>
      <c r="R48" s="7"/>
      <c r="S48" s="7"/>
      <c r="T48" s="7"/>
      <c r="U48" s="7"/>
      <c r="V48" s="7"/>
      <c r="W48" s="7"/>
      <c r="X48" s="7"/>
      <c r="Y48" s="7"/>
      <c r="Z48" s="8"/>
    </row>
    <row r="49" spans="1:26" x14ac:dyDescent="0.25">
      <c r="A49" s="6"/>
      <c r="B49" s="7"/>
      <c r="C49" s="7"/>
      <c r="D49" s="7"/>
      <c r="E49" s="7"/>
      <c r="F49" s="7"/>
      <c r="G49" s="7"/>
      <c r="H49" s="7"/>
      <c r="I49" s="7"/>
      <c r="J49" s="7"/>
      <c r="K49" s="7"/>
      <c r="L49" s="7"/>
      <c r="M49" s="7"/>
      <c r="N49" s="7"/>
      <c r="O49" s="7"/>
      <c r="P49" s="7"/>
      <c r="Q49" s="7"/>
      <c r="R49" s="7"/>
      <c r="S49" s="7"/>
      <c r="T49" s="7"/>
      <c r="U49" s="7"/>
      <c r="V49" s="7"/>
      <c r="W49" s="7"/>
      <c r="X49" s="7"/>
      <c r="Y49" s="7"/>
      <c r="Z49" s="8"/>
    </row>
    <row r="50" spans="1:26" ht="15.75" thickBot="1" x14ac:dyDescent="0.3">
      <c r="A50" s="9"/>
      <c r="B50" s="10"/>
      <c r="C50" s="10"/>
      <c r="D50" s="10"/>
      <c r="E50" s="10"/>
      <c r="F50" s="10"/>
      <c r="G50" s="10"/>
      <c r="H50" s="10"/>
      <c r="I50" s="10"/>
      <c r="J50" s="10"/>
      <c r="K50" s="10"/>
      <c r="L50" s="10"/>
      <c r="M50" s="10"/>
      <c r="N50" s="10"/>
      <c r="O50" s="10"/>
      <c r="P50" s="10"/>
      <c r="Q50" s="10"/>
      <c r="R50" s="10"/>
      <c r="S50" s="10"/>
      <c r="T50" s="10"/>
      <c r="U50" s="10"/>
      <c r="V50" s="10"/>
      <c r="W50" s="10"/>
      <c r="X50" s="10"/>
      <c r="Y50" s="10"/>
      <c r="Z50" s="11"/>
    </row>
    <row r="73" ht="14.25" customHeight="1" x14ac:dyDescent="0.25"/>
  </sheetData>
  <sheetProtection algorithmName="SHA-512" hashValue="auzh/sCjzTZG3plZqZkGyASskial9nFe/cbOLktaoMicfYkkZXC8gst+OMbdUQAs3qUZxAm9PKGUQD5NNHkdRA==" saltValue="kKk+Ww5GEJc1KlB4UHK3Og==" spinCount="100000" sheet="1" formatColumns="0"/>
  <mergeCells count="48">
    <mergeCell ref="AV8:AV9"/>
    <mergeCell ref="AW8:AW9"/>
    <mergeCell ref="H41:J41"/>
    <mergeCell ref="K41:M41"/>
    <mergeCell ref="N41:P41"/>
    <mergeCell ref="Q41:S41"/>
    <mergeCell ref="T41:V41"/>
    <mergeCell ref="W41:Y41"/>
    <mergeCell ref="AP8:AP9"/>
    <mergeCell ref="AQ8:AQ9"/>
    <mergeCell ref="AR8:AR9"/>
    <mergeCell ref="AS8:AS9"/>
    <mergeCell ref="AT8:AT9"/>
    <mergeCell ref="AU8:AU9"/>
    <mergeCell ref="AJ8:AJ9"/>
    <mergeCell ref="AK8:AK9"/>
    <mergeCell ref="AL8:AL9"/>
    <mergeCell ref="AM8:AM9"/>
    <mergeCell ref="AN8:AN9"/>
    <mergeCell ref="AO8:AO9"/>
    <mergeCell ref="AD8:AD9"/>
    <mergeCell ref="AE8:AE9"/>
    <mergeCell ref="AF8:AF9"/>
    <mergeCell ref="AG8:AG9"/>
    <mergeCell ref="AH8:AH9"/>
    <mergeCell ref="AI8:AI9"/>
    <mergeCell ref="AC8:AC9"/>
    <mergeCell ref="F8:F9"/>
    <mergeCell ref="G8:G9"/>
    <mergeCell ref="H8:J8"/>
    <mergeCell ref="K8:M8"/>
    <mergeCell ref="N8:P8"/>
    <mergeCell ref="Q8:S8"/>
    <mergeCell ref="T8:V8"/>
    <mergeCell ref="W8:Y8"/>
    <mergeCell ref="Z8:Z9"/>
    <mergeCell ref="AA8:AA9"/>
    <mergeCell ref="AB8:AB9"/>
    <mergeCell ref="A7:B7"/>
    <mergeCell ref="C7:F7"/>
    <mergeCell ref="G7:Z7"/>
    <mergeCell ref="AA7:AP7"/>
    <mergeCell ref="AQ7:AV7"/>
    <mergeCell ref="A8:A9"/>
    <mergeCell ref="B8:B9"/>
    <mergeCell ref="C8:C9"/>
    <mergeCell ref="D8:D9"/>
    <mergeCell ref="E8:E9"/>
  </mergeCells>
  <conditionalFormatting sqref="A10:B39">
    <cfRule type="expression" dxfId="44" priority="5">
      <formula>WEEKDAY($B10,2)&gt;5</formula>
    </cfRule>
  </conditionalFormatting>
  <conditionalFormatting sqref="A10:AV39">
    <cfRule type="expression" dxfId="43" priority="4">
      <formula>WEEKDAY($B10,2)&gt;5</formula>
    </cfRule>
  </conditionalFormatting>
  <conditionalFormatting sqref="F10:F39">
    <cfRule type="expression" dxfId="42" priority="3">
      <formula>COLUMN()</formula>
    </cfRule>
  </conditionalFormatting>
  <conditionalFormatting sqref="Z10:Z39">
    <cfRule type="expression" dxfId="41" priority="2">
      <formula>COLUMN()</formula>
    </cfRule>
  </conditionalFormatting>
  <conditionalFormatting sqref="AP10:AP39">
    <cfRule type="expression" dxfId="40" priority="1">
      <formula>COLUMN()</formula>
    </cfRule>
  </conditionalFormatting>
  <dataValidations count="1">
    <dataValidation type="whole" operator="greaterThanOrEqual" allowBlank="1" showInputMessage="1" showErrorMessage="1" errorTitle="Achtung!" error="Sie dürfen nur ganze Zahlen eingeben!" sqref="C10:AV39" xr:uid="{00000000-0002-0000-0A00-000000000000}">
      <formula1>0</formula1>
    </dataValidation>
  </dataValidations>
  <pageMargins left="0.70866141732283472" right="0.70866141732283472" top="0.78740157480314965" bottom="0.78740157480314965" header="0.31496062992125984" footer="0.31496062992125984"/>
  <pageSetup paperSize="9" scale="33"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W74"/>
  <sheetViews>
    <sheetView zoomScale="70" zoomScaleNormal="70" zoomScaleSheetLayoutView="100" zoomScalePageLayoutView="50" workbookViewId="0">
      <selection activeCell="Q8" sqref="Q8:S8"/>
    </sheetView>
  </sheetViews>
  <sheetFormatPr baseColWidth="10" defaultColWidth="11" defaultRowHeight="15" x14ac:dyDescent="0.25"/>
  <cols>
    <col min="1" max="1" width="23.875" style="1" customWidth="1"/>
    <col min="2" max="2" width="10.75" style="1" customWidth="1"/>
    <col min="3" max="5" width="6.125" style="1" customWidth="1"/>
    <col min="6" max="6" width="10.625" style="1" customWidth="1"/>
    <col min="7" max="34" width="6.125" style="1" customWidth="1"/>
    <col min="35" max="40" width="6.125" style="1" hidden="1" customWidth="1"/>
    <col min="41" max="44" width="6.125" style="1" customWidth="1"/>
    <col min="45" max="47" width="6.125" style="1" hidden="1" customWidth="1"/>
    <col min="48" max="48" width="6.125" style="1" customWidth="1"/>
    <col min="49" max="49" width="38.625" style="1" customWidth="1"/>
    <col min="50" max="16384" width="11" style="1"/>
  </cols>
  <sheetData>
    <row r="1" spans="1:49" ht="18.75" x14ac:dyDescent="0.3">
      <c r="A1" s="154" t="s">
        <v>10</v>
      </c>
      <c r="B1" s="154">
        <f>Ausblenden!A82</f>
        <v>2026</v>
      </c>
    </row>
    <row r="3" spans="1:49" ht="21" customHeight="1" x14ac:dyDescent="0.25">
      <c r="A3" s="134" t="s">
        <v>0</v>
      </c>
      <c r="B3" s="112">
        <f>'Deckblatt 2026'!C9</f>
        <v>0</v>
      </c>
    </row>
    <row r="4" spans="1:49" ht="21" customHeight="1" x14ac:dyDescent="0.25">
      <c r="A4" s="135" t="s">
        <v>62</v>
      </c>
      <c r="B4" s="2">
        <f>'Deckblatt 2026'!C11</f>
        <v>0</v>
      </c>
    </row>
    <row r="5" spans="1:49" ht="21" customHeight="1" x14ac:dyDescent="0.25">
      <c r="A5" s="135" t="s">
        <v>54</v>
      </c>
      <c r="B5" s="2">
        <f>'Deckblatt 2026'!C13</f>
        <v>0</v>
      </c>
    </row>
    <row r="6" spans="1:49" ht="21" customHeight="1" thickBot="1" x14ac:dyDescent="0.3"/>
    <row r="7" spans="1:49" ht="21" customHeight="1" thickBot="1" x14ac:dyDescent="0.3">
      <c r="A7" s="260" t="s">
        <v>48</v>
      </c>
      <c r="B7" s="266"/>
      <c r="C7" s="260" t="str">
        <f>Jahresübersicht!B7</f>
        <v>Nutzungen nach Geschlecht</v>
      </c>
      <c r="D7" s="261"/>
      <c r="E7" s="261"/>
      <c r="F7" s="262"/>
      <c r="G7" s="284" t="str">
        <f>Jahresübersicht!F7</f>
        <v>Nutzungen nach Altersgruppen</v>
      </c>
      <c r="H7" s="285"/>
      <c r="I7" s="285"/>
      <c r="J7" s="285"/>
      <c r="K7" s="285"/>
      <c r="L7" s="285"/>
      <c r="M7" s="285"/>
      <c r="N7" s="285"/>
      <c r="O7" s="285"/>
      <c r="P7" s="285"/>
      <c r="Q7" s="285"/>
      <c r="R7" s="285"/>
      <c r="S7" s="285"/>
      <c r="T7" s="285"/>
      <c r="U7" s="285"/>
      <c r="V7" s="285"/>
      <c r="W7" s="285"/>
      <c r="X7" s="285"/>
      <c r="Y7" s="285"/>
      <c r="Z7" s="262"/>
      <c r="AA7" s="260" t="str">
        <f>Jahresübersicht!Z7</f>
        <v>Nutzungen nach Inhalt/Methode</v>
      </c>
      <c r="AB7" s="261"/>
      <c r="AC7" s="261"/>
      <c r="AD7" s="261"/>
      <c r="AE7" s="261"/>
      <c r="AF7" s="261"/>
      <c r="AG7" s="261"/>
      <c r="AH7" s="261"/>
      <c r="AI7" s="261"/>
      <c r="AJ7" s="261"/>
      <c r="AK7" s="261"/>
      <c r="AL7" s="261"/>
      <c r="AM7" s="261"/>
      <c r="AN7" s="261"/>
      <c r="AO7" s="261"/>
      <c r="AP7" s="262"/>
      <c r="AQ7" s="260" t="str">
        <f>Jahresübersicht!AP7</f>
        <v>Anzahl der:</v>
      </c>
      <c r="AR7" s="261"/>
      <c r="AS7" s="261"/>
      <c r="AT7" s="261"/>
      <c r="AU7" s="261"/>
      <c r="AV7" s="261"/>
      <c r="AW7" s="111" t="s">
        <v>52</v>
      </c>
    </row>
    <row r="8" spans="1:49" ht="45" customHeight="1" x14ac:dyDescent="0.25">
      <c r="A8" s="272" t="s">
        <v>21</v>
      </c>
      <c r="B8" s="270" t="s">
        <v>22</v>
      </c>
      <c r="C8" s="247" t="s">
        <v>49</v>
      </c>
      <c r="D8" s="249" t="s">
        <v>50</v>
      </c>
      <c r="E8" s="276" t="s">
        <v>72</v>
      </c>
      <c r="F8" s="278" t="s">
        <v>1</v>
      </c>
      <c r="G8" s="286" t="s">
        <v>2</v>
      </c>
      <c r="H8" s="282" t="s">
        <v>26</v>
      </c>
      <c r="I8" s="280"/>
      <c r="J8" s="283"/>
      <c r="K8" s="279" t="s">
        <v>27</v>
      </c>
      <c r="L8" s="280"/>
      <c r="M8" s="281"/>
      <c r="N8" s="267" t="s">
        <v>3</v>
      </c>
      <c r="O8" s="268"/>
      <c r="P8" s="269"/>
      <c r="Q8" s="267" t="s">
        <v>4</v>
      </c>
      <c r="R8" s="268"/>
      <c r="S8" s="269"/>
      <c r="T8" s="267" t="s">
        <v>5</v>
      </c>
      <c r="U8" s="268"/>
      <c r="V8" s="269"/>
      <c r="W8" s="268" t="s">
        <v>39</v>
      </c>
      <c r="X8" s="268"/>
      <c r="Y8" s="268"/>
      <c r="Z8" s="253" t="s">
        <v>1</v>
      </c>
      <c r="AA8" s="288" t="str">
        <f>Jahresübersicht!Z8</f>
        <v>Einzelarbeit</v>
      </c>
      <c r="AB8" s="290" t="str">
        <f>Jahresübersicht!AA8</f>
        <v>offenes Angebot</v>
      </c>
      <c r="AC8" s="290" t="str">
        <f>Jahresübersicht!AB8</f>
        <v>Gruppenangebot</v>
      </c>
      <c r="AD8" s="290" t="str">
        <f>Jahresübersicht!AC8</f>
        <v>Beteiligungsprojekt</v>
      </c>
      <c r="AE8" s="290" t="str">
        <f>Jahresübersicht!AD8</f>
        <v>Arbeit mit Erziehenden</v>
      </c>
      <c r="AF8" s="290" t="str">
        <f>Jahresübersicht!AE8</f>
        <v>Angebot in Kooperation</v>
      </c>
      <c r="AG8" s="290" t="str">
        <f>Jahresübersicht!AF8</f>
        <v>Selbstverwaltung</v>
      </c>
      <c r="AH8" s="290" t="str">
        <f>Jahresübersicht!AG8</f>
        <v>Ausflug/Exkursion</v>
      </c>
      <c r="AI8" s="290">
        <f>Jahresübersicht!AH8</f>
        <v>0</v>
      </c>
      <c r="AJ8" s="290">
        <f>Jahresübersicht!AI8</f>
        <v>0</v>
      </c>
      <c r="AK8" s="290">
        <f>Jahresübersicht!AJ8</f>
        <v>0</v>
      </c>
      <c r="AL8" s="290">
        <f>Jahresübersicht!AK8</f>
        <v>0</v>
      </c>
      <c r="AM8" s="290">
        <f>Jahresübersicht!AL8</f>
        <v>0</v>
      </c>
      <c r="AN8" s="290">
        <f>Jahresübersicht!AM8</f>
        <v>0</v>
      </c>
      <c r="AO8" s="294" t="str">
        <f>Jahresübersicht!AN8</f>
        <v>Fahrt mit Übernachtung</v>
      </c>
      <c r="AP8" s="278" t="s">
        <v>1</v>
      </c>
      <c r="AQ8" s="288" t="str">
        <f>Jahresübersicht!AP8</f>
        <v>selbstverwaltete Gruppen</v>
      </c>
      <c r="AR8" s="290" t="str">
        <f>Jahresübersicht!AQ8</f>
        <v>Veranstaltungen</v>
      </c>
      <c r="AS8" s="290">
        <f>Jahresübersicht!AR8</f>
        <v>0</v>
      </c>
      <c r="AT8" s="290">
        <f>Jahresübersicht!AS8</f>
        <v>0</v>
      </c>
      <c r="AU8" s="290">
        <f>Jahresübersicht!AT8</f>
        <v>0</v>
      </c>
      <c r="AV8" s="301" t="str">
        <f>Jahresübersicht!AU8</f>
        <v>Nutzung durch Gemeinwesen</v>
      </c>
      <c r="AW8" s="299"/>
    </row>
    <row r="9" spans="1:49" ht="69.95" customHeight="1" thickBot="1" x14ac:dyDescent="0.3">
      <c r="A9" s="273"/>
      <c r="B9" s="271"/>
      <c r="C9" s="274"/>
      <c r="D9" s="275"/>
      <c r="E9" s="277"/>
      <c r="F9" s="240"/>
      <c r="G9" s="287"/>
      <c r="H9" s="140" t="s">
        <v>24</v>
      </c>
      <c r="I9" s="55" t="s">
        <v>25</v>
      </c>
      <c r="J9" s="177" t="s">
        <v>125</v>
      </c>
      <c r="K9" s="139" t="s">
        <v>24</v>
      </c>
      <c r="L9" s="55" t="s">
        <v>25</v>
      </c>
      <c r="M9" s="177" t="s">
        <v>125</v>
      </c>
      <c r="N9" s="140" t="s">
        <v>24</v>
      </c>
      <c r="O9" s="55" t="s">
        <v>25</v>
      </c>
      <c r="P9" s="177" t="s">
        <v>125</v>
      </c>
      <c r="Q9" s="209" t="s">
        <v>24</v>
      </c>
      <c r="R9" s="210" t="s">
        <v>25</v>
      </c>
      <c r="S9" s="177" t="s">
        <v>125</v>
      </c>
      <c r="T9" s="140" t="s">
        <v>24</v>
      </c>
      <c r="U9" s="55" t="s">
        <v>25</v>
      </c>
      <c r="V9" s="177" t="s">
        <v>125</v>
      </c>
      <c r="W9" s="139" t="s">
        <v>24</v>
      </c>
      <c r="X9" s="55" t="s">
        <v>25</v>
      </c>
      <c r="Y9" s="177" t="s">
        <v>125</v>
      </c>
      <c r="Z9" s="254"/>
      <c r="AA9" s="292"/>
      <c r="AB9" s="291"/>
      <c r="AC9" s="291"/>
      <c r="AD9" s="291"/>
      <c r="AE9" s="291"/>
      <c r="AF9" s="291"/>
      <c r="AG9" s="291"/>
      <c r="AH9" s="291"/>
      <c r="AI9" s="291"/>
      <c r="AJ9" s="291"/>
      <c r="AK9" s="291"/>
      <c r="AL9" s="291"/>
      <c r="AM9" s="291"/>
      <c r="AN9" s="291"/>
      <c r="AO9" s="295"/>
      <c r="AP9" s="240"/>
      <c r="AQ9" s="289"/>
      <c r="AR9" s="293"/>
      <c r="AS9" s="293"/>
      <c r="AT9" s="293"/>
      <c r="AU9" s="293"/>
      <c r="AV9" s="302"/>
      <c r="AW9" s="300"/>
    </row>
    <row r="10" spans="1:49" ht="21" customHeight="1" x14ac:dyDescent="0.25">
      <c r="A10" s="71" t="str">
        <f>TEXT(B10,"TTTT")</f>
        <v>Freitag</v>
      </c>
      <c r="B10" s="72">
        <f>DATE(Ausblenden!$A$82,5,Ausblenden!$C82)</f>
        <v>46143</v>
      </c>
      <c r="C10" s="56">
        <f>H10+K10+N10+Q10+T10+W10</f>
        <v>0</v>
      </c>
      <c r="D10" s="56">
        <f t="shared" ref="D10:E25" si="0">I10+L10+O10+R10+U10+X10</f>
        <v>0</v>
      </c>
      <c r="E10" s="56">
        <f t="shared" si="0"/>
        <v>0</v>
      </c>
      <c r="F10" s="155">
        <f>SUM(C10:E10)</f>
        <v>0</v>
      </c>
      <c r="G10" s="141"/>
      <c r="H10" s="142"/>
      <c r="I10" s="80"/>
      <c r="J10" s="143"/>
      <c r="K10" s="86"/>
      <c r="L10" s="80"/>
      <c r="M10" s="141"/>
      <c r="N10" s="142"/>
      <c r="O10" s="80"/>
      <c r="P10" s="143"/>
      <c r="Q10" s="86"/>
      <c r="R10" s="80"/>
      <c r="S10" s="141"/>
      <c r="T10" s="142"/>
      <c r="U10" s="80"/>
      <c r="V10" s="143"/>
      <c r="W10" s="86"/>
      <c r="X10" s="80"/>
      <c r="Y10" s="80"/>
      <c r="Z10" s="155">
        <f t="shared" ref="Z10:Z40" si="1">SUM(G10:Y10)</f>
        <v>0</v>
      </c>
      <c r="AA10" s="81"/>
      <c r="AB10" s="81"/>
      <c r="AC10" s="81"/>
      <c r="AD10" s="81"/>
      <c r="AE10" s="81"/>
      <c r="AF10" s="81"/>
      <c r="AG10" s="81"/>
      <c r="AH10" s="81"/>
      <c r="AI10" s="81"/>
      <c r="AJ10" s="81"/>
      <c r="AK10" s="81"/>
      <c r="AL10" s="81"/>
      <c r="AM10" s="81"/>
      <c r="AN10" s="81"/>
      <c r="AO10" s="82"/>
      <c r="AP10" s="156">
        <f>SUM(AA10:AO10)</f>
        <v>0</v>
      </c>
      <c r="AQ10" s="77"/>
      <c r="AR10" s="78"/>
      <c r="AS10" s="78"/>
      <c r="AT10" s="78"/>
      <c r="AU10" s="78"/>
      <c r="AV10" s="79"/>
      <c r="AW10" s="118"/>
    </row>
    <row r="11" spans="1:49" ht="21" customHeight="1" x14ac:dyDescent="0.25">
      <c r="A11" s="71" t="str">
        <f t="shared" ref="A11:A40" si="2">TEXT(B11,"TTTT")</f>
        <v>Samstag</v>
      </c>
      <c r="B11" s="72">
        <f>DATE(Ausblenden!$A$82,5,Ausblenden!$C83)</f>
        <v>46144</v>
      </c>
      <c r="C11" s="56">
        <f t="shared" ref="C11:E40" si="3">H11+K11+N11+Q11+T11+W11</f>
        <v>0</v>
      </c>
      <c r="D11" s="56">
        <f t="shared" si="0"/>
        <v>0</v>
      </c>
      <c r="E11" s="56">
        <f t="shared" si="0"/>
        <v>0</v>
      </c>
      <c r="F11" s="155">
        <f>SUM(C11:E11)</f>
        <v>0</v>
      </c>
      <c r="G11" s="73"/>
      <c r="H11" s="74"/>
      <c r="I11" s="57"/>
      <c r="J11" s="76"/>
      <c r="K11" s="75"/>
      <c r="L11" s="57"/>
      <c r="M11" s="73"/>
      <c r="N11" s="74"/>
      <c r="O11" s="57"/>
      <c r="P11" s="76"/>
      <c r="Q11" s="75"/>
      <c r="R11" s="57"/>
      <c r="S11" s="73"/>
      <c r="T11" s="74"/>
      <c r="U11" s="57"/>
      <c r="V11" s="76"/>
      <c r="W11" s="75"/>
      <c r="X11" s="57"/>
      <c r="Y11" s="57"/>
      <c r="Z11" s="155">
        <f t="shared" si="1"/>
        <v>0</v>
      </c>
      <c r="AA11" s="58"/>
      <c r="AB11" s="58"/>
      <c r="AC11" s="58"/>
      <c r="AD11" s="58"/>
      <c r="AE11" s="58"/>
      <c r="AF11" s="58"/>
      <c r="AG11" s="58"/>
      <c r="AH11" s="58"/>
      <c r="AI11" s="58"/>
      <c r="AJ11" s="58"/>
      <c r="AK11" s="58"/>
      <c r="AL11" s="58"/>
      <c r="AM11" s="58"/>
      <c r="AN11" s="58"/>
      <c r="AO11" s="59"/>
      <c r="AP11" s="156">
        <f t="shared" ref="AP11:AP40" si="4">SUM(AA11:AO11)</f>
        <v>0</v>
      </c>
      <c r="AQ11" s="60"/>
      <c r="AR11" s="58"/>
      <c r="AS11" s="58"/>
      <c r="AT11" s="58"/>
      <c r="AU11" s="58"/>
      <c r="AV11" s="61"/>
      <c r="AW11" s="119"/>
    </row>
    <row r="12" spans="1:49" ht="21" customHeight="1" x14ac:dyDescent="0.25">
      <c r="A12" s="71" t="str">
        <f t="shared" si="2"/>
        <v>Sonntag</v>
      </c>
      <c r="B12" s="72">
        <f>DATE(Ausblenden!$A$82,5,Ausblenden!$C84)</f>
        <v>46145</v>
      </c>
      <c r="C12" s="56">
        <f t="shared" si="3"/>
        <v>0</v>
      </c>
      <c r="D12" s="56">
        <f t="shared" si="0"/>
        <v>0</v>
      </c>
      <c r="E12" s="56">
        <f t="shared" si="0"/>
        <v>0</v>
      </c>
      <c r="F12" s="155">
        <f t="shared" ref="F12:F40" si="5">SUM(C12:E12)</f>
        <v>0</v>
      </c>
      <c r="G12" s="73"/>
      <c r="H12" s="74"/>
      <c r="I12" s="57"/>
      <c r="J12" s="76"/>
      <c r="K12" s="75"/>
      <c r="L12" s="57"/>
      <c r="M12" s="73"/>
      <c r="N12" s="74"/>
      <c r="O12" s="57"/>
      <c r="P12" s="76"/>
      <c r="Q12" s="75"/>
      <c r="R12" s="57"/>
      <c r="S12" s="73"/>
      <c r="T12" s="74"/>
      <c r="U12" s="57"/>
      <c r="V12" s="76"/>
      <c r="W12" s="75"/>
      <c r="X12" s="57"/>
      <c r="Y12" s="57"/>
      <c r="Z12" s="155">
        <f t="shared" si="1"/>
        <v>0</v>
      </c>
      <c r="AA12" s="58"/>
      <c r="AB12" s="58"/>
      <c r="AC12" s="58"/>
      <c r="AD12" s="58"/>
      <c r="AE12" s="58"/>
      <c r="AF12" s="58"/>
      <c r="AG12" s="58"/>
      <c r="AH12" s="58"/>
      <c r="AI12" s="58"/>
      <c r="AJ12" s="58"/>
      <c r="AK12" s="58"/>
      <c r="AL12" s="58"/>
      <c r="AM12" s="58"/>
      <c r="AN12" s="58"/>
      <c r="AO12" s="59"/>
      <c r="AP12" s="156">
        <f t="shared" si="4"/>
        <v>0</v>
      </c>
      <c r="AQ12" s="60"/>
      <c r="AR12" s="58"/>
      <c r="AS12" s="58"/>
      <c r="AT12" s="58"/>
      <c r="AU12" s="58"/>
      <c r="AV12" s="61"/>
      <c r="AW12" s="119"/>
    </row>
    <row r="13" spans="1:49" ht="21" customHeight="1" x14ac:dyDescent="0.25">
      <c r="A13" s="71" t="str">
        <f t="shared" si="2"/>
        <v>Montag</v>
      </c>
      <c r="B13" s="72">
        <f>DATE(Ausblenden!$A$82,5,Ausblenden!$C85)</f>
        <v>46146</v>
      </c>
      <c r="C13" s="56">
        <f t="shared" si="3"/>
        <v>0</v>
      </c>
      <c r="D13" s="56">
        <f t="shared" si="0"/>
        <v>0</v>
      </c>
      <c r="E13" s="56">
        <f t="shared" si="0"/>
        <v>0</v>
      </c>
      <c r="F13" s="155">
        <f t="shared" si="5"/>
        <v>0</v>
      </c>
      <c r="G13" s="73"/>
      <c r="H13" s="74"/>
      <c r="I13" s="57"/>
      <c r="J13" s="76"/>
      <c r="K13" s="75"/>
      <c r="L13" s="57"/>
      <c r="M13" s="73"/>
      <c r="N13" s="74"/>
      <c r="O13" s="57"/>
      <c r="P13" s="76"/>
      <c r="Q13" s="75"/>
      <c r="R13" s="57"/>
      <c r="S13" s="73"/>
      <c r="T13" s="74"/>
      <c r="U13" s="57"/>
      <c r="V13" s="76"/>
      <c r="W13" s="75"/>
      <c r="X13" s="57"/>
      <c r="Y13" s="57"/>
      <c r="Z13" s="155">
        <f t="shared" si="1"/>
        <v>0</v>
      </c>
      <c r="AA13" s="58"/>
      <c r="AB13" s="58"/>
      <c r="AC13" s="58"/>
      <c r="AD13" s="58"/>
      <c r="AE13" s="58"/>
      <c r="AF13" s="58"/>
      <c r="AG13" s="58"/>
      <c r="AH13" s="58"/>
      <c r="AI13" s="58"/>
      <c r="AJ13" s="58"/>
      <c r="AK13" s="58"/>
      <c r="AL13" s="58"/>
      <c r="AM13" s="58"/>
      <c r="AN13" s="58"/>
      <c r="AO13" s="59"/>
      <c r="AP13" s="156">
        <f t="shared" si="4"/>
        <v>0</v>
      </c>
      <c r="AQ13" s="60"/>
      <c r="AR13" s="58"/>
      <c r="AS13" s="58"/>
      <c r="AT13" s="58"/>
      <c r="AU13" s="58"/>
      <c r="AV13" s="61"/>
      <c r="AW13" s="119"/>
    </row>
    <row r="14" spans="1:49" ht="21" customHeight="1" x14ac:dyDescent="0.25">
      <c r="A14" s="71" t="str">
        <f t="shared" si="2"/>
        <v>Dienstag</v>
      </c>
      <c r="B14" s="72">
        <f>DATE(Ausblenden!$A$82,5,Ausblenden!$C86)</f>
        <v>46147</v>
      </c>
      <c r="C14" s="56">
        <f t="shared" si="3"/>
        <v>0</v>
      </c>
      <c r="D14" s="56">
        <f t="shared" si="0"/>
        <v>0</v>
      </c>
      <c r="E14" s="56">
        <f t="shared" si="0"/>
        <v>0</v>
      </c>
      <c r="F14" s="155">
        <f t="shared" si="5"/>
        <v>0</v>
      </c>
      <c r="G14" s="73"/>
      <c r="H14" s="74"/>
      <c r="I14" s="57"/>
      <c r="J14" s="76"/>
      <c r="K14" s="75"/>
      <c r="L14" s="57"/>
      <c r="M14" s="73"/>
      <c r="N14" s="74"/>
      <c r="O14" s="57"/>
      <c r="P14" s="76"/>
      <c r="Q14" s="75"/>
      <c r="R14" s="57"/>
      <c r="S14" s="73"/>
      <c r="T14" s="74"/>
      <c r="U14" s="57"/>
      <c r="V14" s="76"/>
      <c r="W14" s="75"/>
      <c r="X14" s="57"/>
      <c r="Y14" s="57"/>
      <c r="Z14" s="155">
        <f t="shared" si="1"/>
        <v>0</v>
      </c>
      <c r="AA14" s="58"/>
      <c r="AB14" s="58"/>
      <c r="AC14" s="58"/>
      <c r="AD14" s="58"/>
      <c r="AE14" s="58"/>
      <c r="AF14" s="58"/>
      <c r="AG14" s="58"/>
      <c r="AH14" s="58"/>
      <c r="AI14" s="58"/>
      <c r="AJ14" s="58"/>
      <c r="AK14" s="58"/>
      <c r="AL14" s="58"/>
      <c r="AM14" s="58"/>
      <c r="AN14" s="58"/>
      <c r="AO14" s="59"/>
      <c r="AP14" s="156">
        <f t="shared" si="4"/>
        <v>0</v>
      </c>
      <c r="AQ14" s="157"/>
      <c r="AR14" s="158"/>
      <c r="AS14" s="158"/>
      <c r="AT14" s="158"/>
      <c r="AU14" s="158"/>
      <c r="AV14" s="159"/>
      <c r="AW14" s="119"/>
    </row>
    <row r="15" spans="1:49" ht="21" customHeight="1" x14ac:dyDescent="0.25">
      <c r="A15" s="71" t="str">
        <f t="shared" si="2"/>
        <v>Mittwoch</v>
      </c>
      <c r="B15" s="72">
        <f>DATE(Ausblenden!$A$82,5,Ausblenden!$C87)</f>
        <v>46148</v>
      </c>
      <c r="C15" s="56">
        <f t="shared" si="3"/>
        <v>0</v>
      </c>
      <c r="D15" s="56">
        <f t="shared" si="0"/>
        <v>0</v>
      </c>
      <c r="E15" s="56">
        <f t="shared" si="0"/>
        <v>0</v>
      </c>
      <c r="F15" s="155">
        <f t="shared" si="5"/>
        <v>0</v>
      </c>
      <c r="G15" s="141"/>
      <c r="H15" s="142"/>
      <c r="I15" s="80"/>
      <c r="J15" s="143"/>
      <c r="K15" s="86"/>
      <c r="L15" s="80"/>
      <c r="M15" s="141"/>
      <c r="N15" s="142"/>
      <c r="O15" s="80"/>
      <c r="P15" s="143"/>
      <c r="Q15" s="86"/>
      <c r="R15" s="80"/>
      <c r="S15" s="141"/>
      <c r="T15" s="142"/>
      <c r="U15" s="80"/>
      <c r="V15" s="143"/>
      <c r="W15" s="86"/>
      <c r="X15" s="80"/>
      <c r="Y15" s="80"/>
      <c r="Z15" s="155">
        <f t="shared" si="1"/>
        <v>0</v>
      </c>
      <c r="AA15" s="81"/>
      <c r="AB15" s="81"/>
      <c r="AC15" s="81"/>
      <c r="AD15" s="81"/>
      <c r="AE15" s="81"/>
      <c r="AF15" s="81"/>
      <c r="AG15" s="81"/>
      <c r="AH15" s="81"/>
      <c r="AI15" s="81"/>
      <c r="AJ15" s="81"/>
      <c r="AK15" s="81"/>
      <c r="AL15" s="81"/>
      <c r="AM15" s="81"/>
      <c r="AN15" s="81"/>
      <c r="AO15" s="82"/>
      <c r="AP15" s="156">
        <f t="shared" si="4"/>
        <v>0</v>
      </c>
      <c r="AQ15" s="60"/>
      <c r="AR15" s="58"/>
      <c r="AS15" s="58"/>
      <c r="AT15" s="58"/>
      <c r="AU15" s="58"/>
      <c r="AV15" s="61"/>
      <c r="AW15" s="118"/>
    </row>
    <row r="16" spans="1:49" ht="21" customHeight="1" x14ac:dyDescent="0.25">
      <c r="A16" s="71" t="str">
        <f t="shared" si="2"/>
        <v>Donnerstag</v>
      </c>
      <c r="B16" s="72">
        <f>DATE(Ausblenden!$A$82,5,Ausblenden!$C88)</f>
        <v>46149</v>
      </c>
      <c r="C16" s="56">
        <f t="shared" si="3"/>
        <v>0</v>
      </c>
      <c r="D16" s="56">
        <f t="shared" si="0"/>
        <v>0</v>
      </c>
      <c r="E16" s="56">
        <f t="shared" si="0"/>
        <v>0</v>
      </c>
      <c r="F16" s="155">
        <f t="shared" si="5"/>
        <v>0</v>
      </c>
      <c r="G16" s="141"/>
      <c r="H16" s="142"/>
      <c r="I16" s="80"/>
      <c r="J16" s="143"/>
      <c r="K16" s="86"/>
      <c r="L16" s="80"/>
      <c r="M16" s="141"/>
      <c r="N16" s="142"/>
      <c r="O16" s="80"/>
      <c r="P16" s="143"/>
      <c r="Q16" s="86"/>
      <c r="R16" s="80"/>
      <c r="S16" s="141"/>
      <c r="T16" s="142"/>
      <c r="U16" s="80"/>
      <c r="V16" s="143"/>
      <c r="W16" s="86"/>
      <c r="X16" s="80"/>
      <c r="Y16" s="80"/>
      <c r="Z16" s="155">
        <f t="shared" si="1"/>
        <v>0</v>
      </c>
      <c r="AA16" s="81"/>
      <c r="AB16" s="81"/>
      <c r="AC16" s="81"/>
      <c r="AD16" s="81"/>
      <c r="AE16" s="81"/>
      <c r="AF16" s="81"/>
      <c r="AG16" s="81"/>
      <c r="AH16" s="81"/>
      <c r="AI16" s="81"/>
      <c r="AJ16" s="81"/>
      <c r="AK16" s="81"/>
      <c r="AL16" s="81"/>
      <c r="AM16" s="81"/>
      <c r="AN16" s="81"/>
      <c r="AO16" s="82"/>
      <c r="AP16" s="156">
        <f t="shared" si="4"/>
        <v>0</v>
      </c>
      <c r="AQ16" s="60"/>
      <c r="AR16" s="58"/>
      <c r="AS16" s="58"/>
      <c r="AT16" s="58"/>
      <c r="AU16" s="58"/>
      <c r="AV16" s="61"/>
      <c r="AW16" s="118"/>
    </row>
    <row r="17" spans="1:49" ht="21" customHeight="1" x14ac:dyDescent="0.25">
      <c r="A17" s="71" t="str">
        <f t="shared" si="2"/>
        <v>Freitag</v>
      </c>
      <c r="B17" s="72">
        <f>DATE(Ausblenden!$A$82,5,Ausblenden!$C89)</f>
        <v>46150</v>
      </c>
      <c r="C17" s="56">
        <f t="shared" si="3"/>
        <v>0</v>
      </c>
      <c r="D17" s="56">
        <f t="shared" si="0"/>
        <v>0</v>
      </c>
      <c r="E17" s="56">
        <f t="shared" si="0"/>
        <v>0</v>
      </c>
      <c r="F17" s="155">
        <f t="shared" si="5"/>
        <v>0</v>
      </c>
      <c r="G17" s="141"/>
      <c r="H17" s="142"/>
      <c r="I17" s="80"/>
      <c r="J17" s="143"/>
      <c r="K17" s="86"/>
      <c r="L17" s="80"/>
      <c r="M17" s="141"/>
      <c r="N17" s="142"/>
      <c r="O17" s="80"/>
      <c r="P17" s="143"/>
      <c r="Q17" s="86"/>
      <c r="R17" s="80"/>
      <c r="S17" s="141"/>
      <c r="T17" s="142"/>
      <c r="U17" s="80"/>
      <c r="V17" s="143"/>
      <c r="W17" s="86"/>
      <c r="X17" s="80"/>
      <c r="Y17" s="80"/>
      <c r="Z17" s="155">
        <f t="shared" si="1"/>
        <v>0</v>
      </c>
      <c r="AA17" s="81"/>
      <c r="AB17" s="81"/>
      <c r="AC17" s="81"/>
      <c r="AD17" s="81"/>
      <c r="AE17" s="81"/>
      <c r="AF17" s="81"/>
      <c r="AG17" s="81"/>
      <c r="AH17" s="81"/>
      <c r="AI17" s="81"/>
      <c r="AJ17" s="81"/>
      <c r="AK17" s="81"/>
      <c r="AL17" s="81"/>
      <c r="AM17" s="81"/>
      <c r="AN17" s="81"/>
      <c r="AO17" s="82"/>
      <c r="AP17" s="156">
        <f t="shared" si="4"/>
        <v>0</v>
      </c>
      <c r="AQ17" s="60"/>
      <c r="AR17" s="58"/>
      <c r="AS17" s="58"/>
      <c r="AT17" s="58"/>
      <c r="AU17" s="58"/>
      <c r="AV17" s="61"/>
      <c r="AW17" s="119"/>
    </row>
    <row r="18" spans="1:49" ht="21" customHeight="1" x14ac:dyDescent="0.25">
      <c r="A18" s="71" t="str">
        <f t="shared" si="2"/>
        <v>Samstag</v>
      </c>
      <c r="B18" s="72">
        <f>DATE(Ausblenden!$A$82,5,Ausblenden!$C90)</f>
        <v>46151</v>
      </c>
      <c r="C18" s="56">
        <f t="shared" si="3"/>
        <v>0</v>
      </c>
      <c r="D18" s="56">
        <f t="shared" si="0"/>
        <v>0</v>
      </c>
      <c r="E18" s="56">
        <f t="shared" si="0"/>
        <v>0</v>
      </c>
      <c r="F18" s="155">
        <f t="shared" si="5"/>
        <v>0</v>
      </c>
      <c r="G18" s="73"/>
      <c r="H18" s="74"/>
      <c r="I18" s="57"/>
      <c r="J18" s="76"/>
      <c r="K18" s="75"/>
      <c r="L18" s="57"/>
      <c r="M18" s="73"/>
      <c r="N18" s="74"/>
      <c r="O18" s="57"/>
      <c r="P18" s="76"/>
      <c r="Q18" s="75"/>
      <c r="R18" s="57"/>
      <c r="S18" s="73"/>
      <c r="T18" s="74"/>
      <c r="U18" s="57"/>
      <c r="V18" s="76"/>
      <c r="W18" s="75"/>
      <c r="X18" s="57"/>
      <c r="Y18" s="57"/>
      <c r="Z18" s="155">
        <f t="shared" si="1"/>
        <v>0</v>
      </c>
      <c r="AA18" s="58"/>
      <c r="AB18" s="58"/>
      <c r="AC18" s="58"/>
      <c r="AD18" s="58"/>
      <c r="AE18" s="58"/>
      <c r="AF18" s="58"/>
      <c r="AG18" s="58"/>
      <c r="AH18" s="58"/>
      <c r="AI18" s="58"/>
      <c r="AJ18" s="58"/>
      <c r="AK18" s="58"/>
      <c r="AL18" s="58"/>
      <c r="AM18" s="58"/>
      <c r="AN18" s="58"/>
      <c r="AO18" s="59"/>
      <c r="AP18" s="156">
        <f t="shared" si="4"/>
        <v>0</v>
      </c>
      <c r="AQ18" s="60"/>
      <c r="AR18" s="58"/>
      <c r="AS18" s="58"/>
      <c r="AT18" s="58"/>
      <c r="AU18" s="58"/>
      <c r="AV18" s="61"/>
      <c r="AW18" s="119"/>
    </row>
    <row r="19" spans="1:49" ht="21" customHeight="1" x14ac:dyDescent="0.25">
      <c r="A19" s="71" t="str">
        <f t="shared" si="2"/>
        <v>Sonntag</v>
      </c>
      <c r="B19" s="72">
        <f>DATE(Ausblenden!$A$82,5,Ausblenden!$C91)</f>
        <v>46152</v>
      </c>
      <c r="C19" s="56">
        <f t="shared" si="3"/>
        <v>0</v>
      </c>
      <c r="D19" s="56">
        <f t="shared" si="0"/>
        <v>0</v>
      </c>
      <c r="E19" s="56">
        <f t="shared" si="0"/>
        <v>0</v>
      </c>
      <c r="F19" s="155">
        <f t="shared" si="5"/>
        <v>0</v>
      </c>
      <c r="G19" s="73"/>
      <c r="H19" s="74"/>
      <c r="I19" s="57"/>
      <c r="J19" s="76"/>
      <c r="K19" s="75"/>
      <c r="L19" s="57"/>
      <c r="M19" s="73"/>
      <c r="N19" s="74"/>
      <c r="O19" s="57"/>
      <c r="P19" s="76"/>
      <c r="Q19" s="75"/>
      <c r="R19" s="57"/>
      <c r="S19" s="73"/>
      <c r="T19" s="74"/>
      <c r="U19" s="57"/>
      <c r="V19" s="76"/>
      <c r="W19" s="75"/>
      <c r="X19" s="57"/>
      <c r="Y19" s="57"/>
      <c r="Z19" s="155">
        <f t="shared" si="1"/>
        <v>0</v>
      </c>
      <c r="AA19" s="58"/>
      <c r="AB19" s="58"/>
      <c r="AC19" s="58"/>
      <c r="AD19" s="58"/>
      <c r="AE19" s="58"/>
      <c r="AF19" s="58"/>
      <c r="AG19" s="58"/>
      <c r="AH19" s="58"/>
      <c r="AI19" s="58"/>
      <c r="AJ19" s="58"/>
      <c r="AK19" s="58"/>
      <c r="AL19" s="58"/>
      <c r="AM19" s="58"/>
      <c r="AN19" s="58"/>
      <c r="AO19" s="59"/>
      <c r="AP19" s="156">
        <f t="shared" si="4"/>
        <v>0</v>
      </c>
      <c r="AQ19" s="60"/>
      <c r="AR19" s="58"/>
      <c r="AS19" s="58"/>
      <c r="AT19" s="58"/>
      <c r="AU19" s="58"/>
      <c r="AV19" s="61"/>
      <c r="AW19" s="119"/>
    </row>
    <row r="20" spans="1:49" ht="21" customHeight="1" x14ac:dyDescent="0.25">
      <c r="A20" s="71" t="str">
        <f t="shared" si="2"/>
        <v>Montag</v>
      </c>
      <c r="B20" s="72">
        <f>DATE(Ausblenden!$A$82,5,Ausblenden!$C92)</f>
        <v>46153</v>
      </c>
      <c r="C20" s="56">
        <f t="shared" si="3"/>
        <v>0</v>
      </c>
      <c r="D20" s="56">
        <f t="shared" si="0"/>
        <v>0</v>
      </c>
      <c r="E20" s="56">
        <f t="shared" si="0"/>
        <v>0</v>
      </c>
      <c r="F20" s="155">
        <f t="shared" si="5"/>
        <v>0</v>
      </c>
      <c r="G20" s="73"/>
      <c r="H20" s="74"/>
      <c r="I20" s="57"/>
      <c r="J20" s="76"/>
      <c r="K20" s="75"/>
      <c r="L20" s="57"/>
      <c r="M20" s="73"/>
      <c r="N20" s="74"/>
      <c r="O20" s="57"/>
      <c r="P20" s="76"/>
      <c r="Q20" s="75"/>
      <c r="R20" s="57"/>
      <c r="S20" s="73"/>
      <c r="T20" s="74"/>
      <c r="U20" s="57"/>
      <c r="V20" s="76"/>
      <c r="W20" s="75"/>
      <c r="X20" s="57"/>
      <c r="Y20" s="57"/>
      <c r="Z20" s="155">
        <f t="shared" si="1"/>
        <v>0</v>
      </c>
      <c r="AA20" s="58"/>
      <c r="AB20" s="58"/>
      <c r="AC20" s="58"/>
      <c r="AD20" s="58"/>
      <c r="AE20" s="58"/>
      <c r="AF20" s="58"/>
      <c r="AG20" s="58"/>
      <c r="AH20" s="58"/>
      <c r="AI20" s="58"/>
      <c r="AJ20" s="58"/>
      <c r="AK20" s="58"/>
      <c r="AL20" s="58"/>
      <c r="AM20" s="58"/>
      <c r="AN20" s="58"/>
      <c r="AO20" s="59"/>
      <c r="AP20" s="156">
        <f t="shared" si="4"/>
        <v>0</v>
      </c>
      <c r="AQ20" s="60"/>
      <c r="AR20" s="58"/>
      <c r="AS20" s="58"/>
      <c r="AT20" s="58"/>
      <c r="AU20" s="58"/>
      <c r="AV20" s="61"/>
      <c r="AW20" s="119"/>
    </row>
    <row r="21" spans="1:49" ht="21" customHeight="1" x14ac:dyDescent="0.25">
      <c r="A21" s="71" t="str">
        <f t="shared" si="2"/>
        <v>Dienstag</v>
      </c>
      <c r="B21" s="72">
        <f>DATE(Ausblenden!$A$82,5,Ausblenden!$C93)</f>
        <v>46154</v>
      </c>
      <c r="C21" s="56">
        <f t="shared" si="3"/>
        <v>0</v>
      </c>
      <c r="D21" s="56">
        <f t="shared" si="0"/>
        <v>0</v>
      </c>
      <c r="E21" s="56">
        <f t="shared" si="0"/>
        <v>0</v>
      </c>
      <c r="F21" s="155">
        <f t="shared" si="5"/>
        <v>0</v>
      </c>
      <c r="G21" s="73"/>
      <c r="H21" s="74"/>
      <c r="I21" s="57"/>
      <c r="J21" s="76"/>
      <c r="K21" s="75"/>
      <c r="L21" s="57"/>
      <c r="M21" s="73"/>
      <c r="N21" s="74"/>
      <c r="O21" s="57"/>
      <c r="P21" s="76"/>
      <c r="Q21" s="75"/>
      <c r="R21" s="57"/>
      <c r="S21" s="73"/>
      <c r="T21" s="74"/>
      <c r="U21" s="57"/>
      <c r="V21" s="76"/>
      <c r="W21" s="75"/>
      <c r="X21" s="57"/>
      <c r="Y21" s="57"/>
      <c r="Z21" s="155">
        <f t="shared" si="1"/>
        <v>0</v>
      </c>
      <c r="AA21" s="58"/>
      <c r="AB21" s="58"/>
      <c r="AC21" s="58"/>
      <c r="AD21" s="58"/>
      <c r="AE21" s="58"/>
      <c r="AF21" s="58"/>
      <c r="AG21" s="58"/>
      <c r="AH21" s="58"/>
      <c r="AI21" s="58"/>
      <c r="AJ21" s="58"/>
      <c r="AK21" s="58"/>
      <c r="AL21" s="58"/>
      <c r="AM21" s="58"/>
      <c r="AN21" s="58"/>
      <c r="AO21" s="59"/>
      <c r="AP21" s="156">
        <f t="shared" si="4"/>
        <v>0</v>
      </c>
      <c r="AQ21" s="60"/>
      <c r="AR21" s="58"/>
      <c r="AS21" s="58"/>
      <c r="AT21" s="58"/>
      <c r="AU21" s="58"/>
      <c r="AV21" s="61"/>
      <c r="AW21" s="119"/>
    </row>
    <row r="22" spans="1:49" ht="21" customHeight="1" x14ac:dyDescent="0.25">
      <c r="A22" s="71" t="str">
        <f t="shared" si="2"/>
        <v>Mittwoch</v>
      </c>
      <c r="B22" s="72">
        <f>DATE(Ausblenden!$A$82,5,Ausblenden!$C94)</f>
        <v>46155</v>
      </c>
      <c r="C22" s="56">
        <f t="shared" si="3"/>
        <v>0</v>
      </c>
      <c r="D22" s="56">
        <f t="shared" si="0"/>
        <v>0</v>
      </c>
      <c r="E22" s="56">
        <f t="shared" si="0"/>
        <v>0</v>
      </c>
      <c r="F22" s="155">
        <f t="shared" si="5"/>
        <v>0</v>
      </c>
      <c r="G22" s="141"/>
      <c r="H22" s="142"/>
      <c r="I22" s="80"/>
      <c r="J22" s="143"/>
      <c r="K22" s="86"/>
      <c r="L22" s="80"/>
      <c r="M22" s="141"/>
      <c r="N22" s="142"/>
      <c r="O22" s="80"/>
      <c r="P22" s="143"/>
      <c r="Q22" s="86"/>
      <c r="R22" s="80"/>
      <c r="S22" s="141"/>
      <c r="T22" s="142"/>
      <c r="U22" s="80"/>
      <c r="V22" s="143"/>
      <c r="W22" s="86"/>
      <c r="X22" s="80"/>
      <c r="Y22" s="80"/>
      <c r="Z22" s="155">
        <f t="shared" si="1"/>
        <v>0</v>
      </c>
      <c r="AA22" s="81"/>
      <c r="AB22" s="81"/>
      <c r="AC22" s="81"/>
      <c r="AD22" s="81"/>
      <c r="AE22" s="81"/>
      <c r="AF22" s="81"/>
      <c r="AG22" s="81"/>
      <c r="AH22" s="81"/>
      <c r="AI22" s="81"/>
      <c r="AJ22" s="81"/>
      <c r="AK22" s="81"/>
      <c r="AL22" s="81"/>
      <c r="AM22" s="81"/>
      <c r="AN22" s="81"/>
      <c r="AO22" s="82"/>
      <c r="AP22" s="156">
        <f t="shared" si="4"/>
        <v>0</v>
      </c>
      <c r="AQ22" s="60"/>
      <c r="AR22" s="58"/>
      <c r="AS22" s="58"/>
      <c r="AT22" s="58"/>
      <c r="AU22" s="58"/>
      <c r="AV22" s="61"/>
      <c r="AW22" s="118"/>
    </row>
    <row r="23" spans="1:49" ht="21" customHeight="1" x14ac:dyDescent="0.25">
      <c r="A23" s="71" t="str">
        <f t="shared" si="2"/>
        <v>Donnerstag</v>
      </c>
      <c r="B23" s="72">
        <f>DATE(Ausblenden!$A$82,5,Ausblenden!$C95)</f>
        <v>46156</v>
      </c>
      <c r="C23" s="56">
        <f t="shared" si="3"/>
        <v>0</v>
      </c>
      <c r="D23" s="56">
        <f t="shared" si="0"/>
        <v>0</v>
      </c>
      <c r="E23" s="56">
        <f t="shared" si="0"/>
        <v>0</v>
      </c>
      <c r="F23" s="155">
        <f t="shared" si="5"/>
        <v>0</v>
      </c>
      <c r="G23" s="141"/>
      <c r="H23" s="142"/>
      <c r="I23" s="80"/>
      <c r="J23" s="143"/>
      <c r="K23" s="86"/>
      <c r="L23" s="80"/>
      <c r="M23" s="141"/>
      <c r="N23" s="142"/>
      <c r="O23" s="80"/>
      <c r="P23" s="143"/>
      <c r="Q23" s="86"/>
      <c r="R23" s="80"/>
      <c r="S23" s="141"/>
      <c r="T23" s="142"/>
      <c r="U23" s="80"/>
      <c r="V23" s="143"/>
      <c r="W23" s="86"/>
      <c r="X23" s="80"/>
      <c r="Y23" s="80"/>
      <c r="Z23" s="155">
        <f t="shared" si="1"/>
        <v>0</v>
      </c>
      <c r="AA23" s="81"/>
      <c r="AB23" s="81"/>
      <c r="AC23" s="81"/>
      <c r="AD23" s="81"/>
      <c r="AE23" s="81"/>
      <c r="AF23" s="81"/>
      <c r="AG23" s="81"/>
      <c r="AH23" s="81"/>
      <c r="AI23" s="81"/>
      <c r="AJ23" s="81"/>
      <c r="AK23" s="81"/>
      <c r="AL23" s="81"/>
      <c r="AM23" s="81"/>
      <c r="AN23" s="81"/>
      <c r="AO23" s="82"/>
      <c r="AP23" s="156">
        <f t="shared" si="4"/>
        <v>0</v>
      </c>
      <c r="AQ23" s="60"/>
      <c r="AR23" s="58"/>
      <c r="AS23" s="58"/>
      <c r="AT23" s="58"/>
      <c r="AU23" s="58"/>
      <c r="AV23" s="61"/>
      <c r="AW23" s="118"/>
    </row>
    <row r="24" spans="1:49" ht="21" customHeight="1" x14ac:dyDescent="0.25">
      <c r="A24" s="71" t="str">
        <f t="shared" si="2"/>
        <v>Freitag</v>
      </c>
      <c r="B24" s="72">
        <f>DATE(Ausblenden!$A$82,5,Ausblenden!$C96)</f>
        <v>46157</v>
      </c>
      <c r="C24" s="56">
        <f t="shared" si="3"/>
        <v>0</v>
      </c>
      <c r="D24" s="56">
        <f t="shared" si="0"/>
        <v>0</v>
      </c>
      <c r="E24" s="56">
        <f t="shared" si="0"/>
        <v>0</v>
      </c>
      <c r="F24" s="155">
        <f t="shared" si="5"/>
        <v>0</v>
      </c>
      <c r="G24" s="141"/>
      <c r="H24" s="142"/>
      <c r="I24" s="80"/>
      <c r="J24" s="143"/>
      <c r="K24" s="86"/>
      <c r="L24" s="80"/>
      <c r="M24" s="141"/>
      <c r="N24" s="142"/>
      <c r="O24" s="80"/>
      <c r="P24" s="143"/>
      <c r="Q24" s="86"/>
      <c r="R24" s="80"/>
      <c r="S24" s="141"/>
      <c r="T24" s="142"/>
      <c r="U24" s="80"/>
      <c r="V24" s="143"/>
      <c r="W24" s="86"/>
      <c r="X24" s="80"/>
      <c r="Y24" s="80"/>
      <c r="Z24" s="155">
        <f t="shared" si="1"/>
        <v>0</v>
      </c>
      <c r="AA24" s="81"/>
      <c r="AB24" s="81"/>
      <c r="AC24" s="81"/>
      <c r="AD24" s="81"/>
      <c r="AE24" s="81"/>
      <c r="AF24" s="81"/>
      <c r="AG24" s="81"/>
      <c r="AH24" s="81"/>
      <c r="AI24" s="81"/>
      <c r="AJ24" s="81"/>
      <c r="AK24" s="81"/>
      <c r="AL24" s="81"/>
      <c r="AM24" s="81"/>
      <c r="AN24" s="81"/>
      <c r="AO24" s="82"/>
      <c r="AP24" s="156">
        <f t="shared" si="4"/>
        <v>0</v>
      </c>
      <c r="AQ24" s="60"/>
      <c r="AR24" s="58"/>
      <c r="AS24" s="58"/>
      <c r="AT24" s="58"/>
      <c r="AU24" s="58"/>
      <c r="AV24" s="61"/>
      <c r="AW24" s="119"/>
    </row>
    <row r="25" spans="1:49" ht="21" customHeight="1" x14ac:dyDescent="0.25">
      <c r="A25" s="71" t="str">
        <f t="shared" si="2"/>
        <v>Samstag</v>
      </c>
      <c r="B25" s="72">
        <f>DATE(Ausblenden!$A$82,5,Ausblenden!$C97)</f>
        <v>46158</v>
      </c>
      <c r="C25" s="56">
        <f t="shared" si="3"/>
        <v>0</v>
      </c>
      <c r="D25" s="56">
        <f t="shared" si="0"/>
        <v>0</v>
      </c>
      <c r="E25" s="56">
        <f t="shared" si="0"/>
        <v>0</v>
      </c>
      <c r="F25" s="155">
        <f t="shared" si="5"/>
        <v>0</v>
      </c>
      <c r="G25" s="73"/>
      <c r="H25" s="74"/>
      <c r="I25" s="57"/>
      <c r="J25" s="76"/>
      <c r="K25" s="75"/>
      <c r="L25" s="57"/>
      <c r="M25" s="73"/>
      <c r="N25" s="74"/>
      <c r="O25" s="57"/>
      <c r="P25" s="76"/>
      <c r="Q25" s="75"/>
      <c r="R25" s="57"/>
      <c r="S25" s="73"/>
      <c r="T25" s="74"/>
      <c r="U25" s="57"/>
      <c r="V25" s="76"/>
      <c r="W25" s="75"/>
      <c r="X25" s="57"/>
      <c r="Y25" s="57"/>
      <c r="Z25" s="155">
        <f t="shared" si="1"/>
        <v>0</v>
      </c>
      <c r="AA25" s="58"/>
      <c r="AB25" s="58"/>
      <c r="AC25" s="58"/>
      <c r="AD25" s="58"/>
      <c r="AE25" s="58"/>
      <c r="AF25" s="58"/>
      <c r="AG25" s="58"/>
      <c r="AH25" s="58"/>
      <c r="AI25" s="58"/>
      <c r="AJ25" s="58"/>
      <c r="AK25" s="58"/>
      <c r="AL25" s="58"/>
      <c r="AM25" s="58"/>
      <c r="AN25" s="58"/>
      <c r="AO25" s="59"/>
      <c r="AP25" s="156">
        <f t="shared" si="4"/>
        <v>0</v>
      </c>
      <c r="AQ25" s="60"/>
      <c r="AR25" s="58"/>
      <c r="AS25" s="58"/>
      <c r="AT25" s="58"/>
      <c r="AU25" s="58"/>
      <c r="AV25" s="61"/>
      <c r="AW25" s="119"/>
    </row>
    <row r="26" spans="1:49" ht="21" customHeight="1" x14ac:dyDescent="0.25">
      <c r="A26" s="71" t="str">
        <f t="shared" si="2"/>
        <v>Sonntag</v>
      </c>
      <c r="B26" s="72">
        <f>DATE(Ausblenden!$A$82,5,Ausblenden!$C98)</f>
        <v>46159</v>
      </c>
      <c r="C26" s="56">
        <f t="shared" si="3"/>
        <v>0</v>
      </c>
      <c r="D26" s="56">
        <f t="shared" si="3"/>
        <v>0</v>
      </c>
      <c r="E26" s="56">
        <f t="shared" si="3"/>
        <v>0</v>
      </c>
      <c r="F26" s="155">
        <f t="shared" si="5"/>
        <v>0</v>
      </c>
      <c r="G26" s="73"/>
      <c r="H26" s="74"/>
      <c r="I26" s="57"/>
      <c r="J26" s="76"/>
      <c r="K26" s="75"/>
      <c r="L26" s="57"/>
      <c r="M26" s="73"/>
      <c r="N26" s="74"/>
      <c r="O26" s="57"/>
      <c r="P26" s="76"/>
      <c r="Q26" s="75"/>
      <c r="R26" s="57"/>
      <c r="S26" s="73"/>
      <c r="T26" s="74"/>
      <c r="U26" s="57"/>
      <c r="V26" s="76"/>
      <c r="W26" s="75"/>
      <c r="X26" s="57"/>
      <c r="Y26" s="57"/>
      <c r="Z26" s="155">
        <f t="shared" si="1"/>
        <v>0</v>
      </c>
      <c r="AA26" s="58"/>
      <c r="AB26" s="58"/>
      <c r="AC26" s="58"/>
      <c r="AD26" s="58"/>
      <c r="AE26" s="58"/>
      <c r="AF26" s="58"/>
      <c r="AG26" s="58"/>
      <c r="AH26" s="58"/>
      <c r="AI26" s="58"/>
      <c r="AJ26" s="58"/>
      <c r="AK26" s="58"/>
      <c r="AL26" s="58"/>
      <c r="AM26" s="58"/>
      <c r="AN26" s="58"/>
      <c r="AO26" s="59"/>
      <c r="AP26" s="156">
        <f t="shared" si="4"/>
        <v>0</v>
      </c>
      <c r="AQ26" s="60"/>
      <c r="AR26" s="58"/>
      <c r="AS26" s="58"/>
      <c r="AT26" s="58"/>
      <c r="AU26" s="58"/>
      <c r="AV26" s="61"/>
      <c r="AW26" s="119"/>
    </row>
    <row r="27" spans="1:49" ht="21" customHeight="1" x14ac:dyDescent="0.25">
      <c r="A27" s="71" t="str">
        <f t="shared" si="2"/>
        <v>Montag</v>
      </c>
      <c r="B27" s="72">
        <f>DATE(Ausblenden!$A$82,5,Ausblenden!$C99)</f>
        <v>46160</v>
      </c>
      <c r="C27" s="56">
        <f t="shared" si="3"/>
        <v>0</v>
      </c>
      <c r="D27" s="56">
        <f t="shared" si="3"/>
        <v>0</v>
      </c>
      <c r="E27" s="56">
        <f t="shared" si="3"/>
        <v>0</v>
      </c>
      <c r="F27" s="155">
        <f t="shared" si="5"/>
        <v>0</v>
      </c>
      <c r="G27" s="73"/>
      <c r="H27" s="74"/>
      <c r="I27" s="57"/>
      <c r="J27" s="76"/>
      <c r="K27" s="75"/>
      <c r="L27" s="57"/>
      <c r="M27" s="73"/>
      <c r="N27" s="74"/>
      <c r="O27" s="57"/>
      <c r="P27" s="76"/>
      <c r="Q27" s="75"/>
      <c r="R27" s="57"/>
      <c r="S27" s="73"/>
      <c r="T27" s="74"/>
      <c r="U27" s="57"/>
      <c r="V27" s="76"/>
      <c r="W27" s="75"/>
      <c r="X27" s="57"/>
      <c r="Y27" s="57"/>
      <c r="Z27" s="155">
        <f t="shared" si="1"/>
        <v>0</v>
      </c>
      <c r="AA27" s="58"/>
      <c r="AB27" s="58"/>
      <c r="AC27" s="58"/>
      <c r="AD27" s="58"/>
      <c r="AE27" s="58"/>
      <c r="AF27" s="58"/>
      <c r="AG27" s="58"/>
      <c r="AH27" s="58"/>
      <c r="AI27" s="58"/>
      <c r="AJ27" s="58"/>
      <c r="AK27" s="58"/>
      <c r="AL27" s="58"/>
      <c r="AM27" s="58"/>
      <c r="AN27" s="58"/>
      <c r="AO27" s="59"/>
      <c r="AP27" s="156">
        <f t="shared" si="4"/>
        <v>0</v>
      </c>
      <c r="AQ27" s="60"/>
      <c r="AR27" s="58"/>
      <c r="AS27" s="58"/>
      <c r="AT27" s="58"/>
      <c r="AU27" s="58"/>
      <c r="AV27" s="61"/>
      <c r="AW27" s="119"/>
    </row>
    <row r="28" spans="1:49" ht="21" customHeight="1" x14ac:dyDescent="0.25">
      <c r="A28" s="71" t="str">
        <f t="shared" si="2"/>
        <v>Dienstag</v>
      </c>
      <c r="B28" s="72">
        <f>DATE(Ausblenden!$A$82,5,Ausblenden!$C100)</f>
        <v>46161</v>
      </c>
      <c r="C28" s="56">
        <f t="shared" si="3"/>
        <v>0</v>
      </c>
      <c r="D28" s="56">
        <f t="shared" si="3"/>
        <v>0</v>
      </c>
      <c r="E28" s="56">
        <f t="shared" si="3"/>
        <v>0</v>
      </c>
      <c r="F28" s="155">
        <f t="shared" si="5"/>
        <v>0</v>
      </c>
      <c r="G28" s="73"/>
      <c r="H28" s="74"/>
      <c r="I28" s="57"/>
      <c r="J28" s="76"/>
      <c r="K28" s="75"/>
      <c r="L28" s="57"/>
      <c r="M28" s="73"/>
      <c r="N28" s="74"/>
      <c r="O28" s="57"/>
      <c r="P28" s="76"/>
      <c r="Q28" s="75"/>
      <c r="R28" s="57"/>
      <c r="S28" s="73"/>
      <c r="T28" s="74"/>
      <c r="U28" s="57"/>
      <c r="V28" s="76"/>
      <c r="W28" s="75"/>
      <c r="X28" s="57"/>
      <c r="Y28" s="57"/>
      <c r="Z28" s="155">
        <f t="shared" si="1"/>
        <v>0</v>
      </c>
      <c r="AA28" s="58"/>
      <c r="AB28" s="58"/>
      <c r="AC28" s="58"/>
      <c r="AD28" s="58"/>
      <c r="AE28" s="58"/>
      <c r="AF28" s="58"/>
      <c r="AG28" s="58"/>
      <c r="AH28" s="58"/>
      <c r="AI28" s="58"/>
      <c r="AJ28" s="58"/>
      <c r="AK28" s="58"/>
      <c r="AL28" s="58"/>
      <c r="AM28" s="58"/>
      <c r="AN28" s="58"/>
      <c r="AO28" s="59"/>
      <c r="AP28" s="156">
        <f t="shared" si="4"/>
        <v>0</v>
      </c>
      <c r="AQ28" s="60"/>
      <c r="AR28" s="58"/>
      <c r="AS28" s="58"/>
      <c r="AT28" s="58"/>
      <c r="AU28" s="58"/>
      <c r="AV28" s="61"/>
      <c r="AW28" s="119"/>
    </row>
    <row r="29" spans="1:49" ht="21" customHeight="1" x14ac:dyDescent="0.25">
      <c r="A29" s="71" t="str">
        <f t="shared" si="2"/>
        <v>Mittwoch</v>
      </c>
      <c r="B29" s="72">
        <f>DATE(Ausblenden!$A$82,5,Ausblenden!$C101)</f>
        <v>46162</v>
      </c>
      <c r="C29" s="56">
        <f t="shared" si="3"/>
        <v>0</v>
      </c>
      <c r="D29" s="56">
        <f t="shared" si="3"/>
        <v>0</v>
      </c>
      <c r="E29" s="56">
        <f t="shared" si="3"/>
        <v>0</v>
      </c>
      <c r="F29" s="155">
        <f t="shared" si="5"/>
        <v>0</v>
      </c>
      <c r="G29" s="141"/>
      <c r="H29" s="142"/>
      <c r="I29" s="80"/>
      <c r="J29" s="143"/>
      <c r="K29" s="86"/>
      <c r="L29" s="80"/>
      <c r="M29" s="141"/>
      <c r="N29" s="142"/>
      <c r="O29" s="80"/>
      <c r="P29" s="143"/>
      <c r="Q29" s="86"/>
      <c r="R29" s="80"/>
      <c r="S29" s="141"/>
      <c r="T29" s="142"/>
      <c r="U29" s="80"/>
      <c r="V29" s="143"/>
      <c r="W29" s="86"/>
      <c r="X29" s="80"/>
      <c r="Y29" s="80"/>
      <c r="Z29" s="155">
        <f t="shared" si="1"/>
        <v>0</v>
      </c>
      <c r="AA29" s="81"/>
      <c r="AB29" s="81"/>
      <c r="AC29" s="81"/>
      <c r="AD29" s="81"/>
      <c r="AE29" s="81"/>
      <c r="AF29" s="81"/>
      <c r="AG29" s="81"/>
      <c r="AH29" s="81"/>
      <c r="AI29" s="81"/>
      <c r="AJ29" s="81"/>
      <c r="AK29" s="81"/>
      <c r="AL29" s="81"/>
      <c r="AM29" s="81"/>
      <c r="AN29" s="81"/>
      <c r="AO29" s="82"/>
      <c r="AP29" s="156">
        <f t="shared" si="4"/>
        <v>0</v>
      </c>
      <c r="AQ29" s="60"/>
      <c r="AR29" s="58"/>
      <c r="AS29" s="58"/>
      <c r="AT29" s="58"/>
      <c r="AU29" s="58"/>
      <c r="AV29" s="61"/>
      <c r="AW29" s="118"/>
    </row>
    <row r="30" spans="1:49" ht="21" customHeight="1" x14ac:dyDescent="0.25">
      <c r="A30" s="71" t="str">
        <f t="shared" si="2"/>
        <v>Donnerstag</v>
      </c>
      <c r="B30" s="72">
        <f>DATE(Ausblenden!$A$82,5,Ausblenden!$C102)</f>
        <v>46163</v>
      </c>
      <c r="C30" s="56">
        <f t="shared" si="3"/>
        <v>0</v>
      </c>
      <c r="D30" s="56">
        <f t="shared" si="3"/>
        <v>0</v>
      </c>
      <c r="E30" s="56">
        <f t="shared" si="3"/>
        <v>0</v>
      </c>
      <c r="F30" s="155">
        <f t="shared" si="5"/>
        <v>0</v>
      </c>
      <c r="G30" s="141"/>
      <c r="H30" s="142"/>
      <c r="I30" s="80"/>
      <c r="J30" s="143"/>
      <c r="K30" s="86"/>
      <c r="L30" s="80"/>
      <c r="M30" s="141"/>
      <c r="N30" s="142"/>
      <c r="O30" s="80"/>
      <c r="P30" s="143"/>
      <c r="Q30" s="86"/>
      <c r="R30" s="80"/>
      <c r="S30" s="141"/>
      <c r="T30" s="142"/>
      <c r="U30" s="80"/>
      <c r="V30" s="143"/>
      <c r="W30" s="86"/>
      <c r="X30" s="80"/>
      <c r="Y30" s="80"/>
      <c r="Z30" s="155">
        <f t="shared" si="1"/>
        <v>0</v>
      </c>
      <c r="AA30" s="81"/>
      <c r="AB30" s="81"/>
      <c r="AC30" s="81"/>
      <c r="AD30" s="81"/>
      <c r="AE30" s="81"/>
      <c r="AF30" s="81"/>
      <c r="AG30" s="81"/>
      <c r="AH30" s="81"/>
      <c r="AI30" s="81"/>
      <c r="AJ30" s="81"/>
      <c r="AK30" s="81"/>
      <c r="AL30" s="81"/>
      <c r="AM30" s="81"/>
      <c r="AN30" s="81"/>
      <c r="AO30" s="82"/>
      <c r="AP30" s="156">
        <f t="shared" si="4"/>
        <v>0</v>
      </c>
      <c r="AQ30" s="60"/>
      <c r="AR30" s="58"/>
      <c r="AS30" s="58"/>
      <c r="AT30" s="58"/>
      <c r="AU30" s="58"/>
      <c r="AV30" s="61"/>
      <c r="AW30" s="118"/>
    </row>
    <row r="31" spans="1:49" ht="21" customHeight="1" x14ac:dyDescent="0.25">
      <c r="A31" s="71" t="str">
        <f t="shared" si="2"/>
        <v>Freitag</v>
      </c>
      <c r="B31" s="72">
        <f>DATE(Ausblenden!$A$82,5,Ausblenden!$C103)</f>
        <v>46164</v>
      </c>
      <c r="C31" s="56">
        <f t="shared" si="3"/>
        <v>0</v>
      </c>
      <c r="D31" s="56">
        <f t="shared" si="3"/>
        <v>0</v>
      </c>
      <c r="E31" s="56">
        <f t="shared" si="3"/>
        <v>0</v>
      </c>
      <c r="F31" s="155">
        <f t="shared" si="5"/>
        <v>0</v>
      </c>
      <c r="G31" s="141"/>
      <c r="H31" s="142"/>
      <c r="I31" s="80"/>
      <c r="J31" s="143"/>
      <c r="K31" s="86"/>
      <c r="L31" s="80"/>
      <c r="M31" s="141"/>
      <c r="N31" s="142"/>
      <c r="O31" s="80"/>
      <c r="P31" s="143"/>
      <c r="Q31" s="86"/>
      <c r="R31" s="80"/>
      <c r="S31" s="141"/>
      <c r="T31" s="142"/>
      <c r="U31" s="80"/>
      <c r="V31" s="143"/>
      <c r="W31" s="86"/>
      <c r="X31" s="80"/>
      <c r="Y31" s="80"/>
      <c r="Z31" s="155">
        <f t="shared" si="1"/>
        <v>0</v>
      </c>
      <c r="AA31" s="81"/>
      <c r="AB31" s="81"/>
      <c r="AC31" s="81"/>
      <c r="AD31" s="81"/>
      <c r="AE31" s="81"/>
      <c r="AF31" s="81"/>
      <c r="AG31" s="81"/>
      <c r="AH31" s="81"/>
      <c r="AI31" s="81"/>
      <c r="AJ31" s="81"/>
      <c r="AK31" s="81"/>
      <c r="AL31" s="81"/>
      <c r="AM31" s="81"/>
      <c r="AN31" s="81"/>
      <c r="AO31" s="82"/>
      <c r="AP31" s="156">
        <f t="shared" si="4"/>
        <v>0</v>
      </c>
      <c r="AQ31" s="60"/>
      <c r="AR31" s="58"/>
      <c r="AS31" s="58"/>
      <c r="AT31" s="58"/>
      <c r="AU31" s="58"/>
      <c r="AV31" s="61"/>
      <c r="AW31" s="119"/>
    </row>
    <row r="32" spans="1:49" ht="21" customHeight="1" x14ac:dyDescent="0.25">
      <c r="A32" s="71" t="str">
        <f t="shared" si="2"/>
        <v>Samstag</v>
      </c>
      <c r="B32" s="72">
        <f>DATE(Ausblenden!$A$82,5,Ausblenden!$C104)</f>
        <v>46165</v>
      </c>
      <c r="C32" s="56">
        <f t="shared" si="3"/>
        <v>0</v>
      </c>
      <c r="D32" s="56">
        <f t="shared" si="3"/>
        <v>0</v>
      </c>
      <c r="E32" s="56">
        <f t="shared" si="3"/>
        <v>0</v>
      </c>
      <c r="F32" s="155">
        <f t="shared" si="5"/>
        <v>0</v>
      </c>
      <c r="G32" s="73"/>
      <c r="H32" s="74"/>
      <c r="I32" s="57"/>
      <c r="J32" s="76"/>
      <c r="K32" s="75"/>
      <c r="L32" s="57"/>
      <c r="M32" s="73"/>
      <c r="N32" s="74"/>
      <c r="O32" s="57"/>
      <c r="P32" s="76"/>
      <c r="Q32" s="75"/>
      <c r="R32" s="57"/>
      <c r="S32" s="73"/>
      <c r="T32" s="74"/>
      <c r="U32" s="57"/>
      <c r="V32" s="76"/>
      <c r="W32" s="75"/>
      <c r="X32" s="57"/>
      <c r="Y32" s="57"/>
      <c r="Z32" s="155">
        <f t="shared" si="1"/>
        <v>0</v>
      </c>
      <c r="AA32" s="58"/>
      <c r="AB32" s="58"/>
      <c r="AC32" s="58"/>
      <c r="AD32" s="58"/>
      <c r="AE32" s="58"/>
      <c r="AF32" s="58"/>
      <c r="AG32" s="58"/>
      <c r="AH32" s="58"/>
      <c r="AI32" s="58"/>
      <c r="AJ32" s="58"/>
      <c r="AK32" s="58"/>
      <c r="AL32" s="58"/>
      <c r="AM32" s="58"/>
      <c r="AN32" s="58"/>
      <c r="AO32" s="59"/>
      <c r="AP32" s="156">
        <f t="shared" si="4"/>
        <v>0</v>
      </c>
      <c r="AQ32" s="60"/>
      <c r="AR32" s="58"/>
      <c r="AS32" s="58"/>
      <c r="AT32" s="58"/>
      <c r="AU32" s="58"/>
      <c r="AV32" s="61"/>
      <c r="AW32" s="119"/>
    </row>
    <row r="33" spans="1:49" ht="21" customHeight="1" x14ac:dyDescent="0.25">
      <c r="A33" s="71" t="str">
        <f t="shared" si="2"/>
        <v>Sonntag</v>
      </c>
      <c r="B33" s="72">
        <f>DATE(Ausblenden!$A$82,5,Ausblenden!$C105)</f>
        <v>46166</v>
      </c>
      <c r="C33" s="56">
        <f t="shared" si="3"/>
        <v>0</v>
      </c>
      <c r="D33" s="56">
        <f t="shared" si="3"/>
        <v>0</v>
      </c>
      <c r="E33" s="56">
        <f t="shared" si="3"/>
        <v>0</v>
      </c>
      <c r="F33" s="155">
        <f t="shared" si="5"/>
        <v>0</v>
      </c>
      <c r="G33" s="73"/>
      <c r="H33" s="74"/>
      <c r="I33" s="57"/>
      <c r="J33" s="76"/>
      <c r="K33" s="75"/>
      <c r="L33" s="57"/>
      <c r="M33" s="73"/>
      <c r="N33" s="74"/>
      <c r="O33" s="57"/>
      <c r="P33" s="76"/>
      <c r="Q33" s="75"/>
      <c r="R33" s="57"/>
      <c r="S33" s="73"/>
      <c r="T33" s="74"/>
      <c r="U33" s="57"/>
      <c r="V33" s="76"/>
      <c r="W33" s="75"/>
      <c r="X33" s="57"/>
      <c r="Y33" s="57"/>
      <c r="Z33" s="155">
        <f t="shared" si="1"/>
        <v>0</v>
      </c>
      <c r="AA33" s="58"/>
      <c r="AB33" s="58"/>
      <c r="AC33" s="58"/>
      <c r="AD33" s="58"/>
      <c r="AE33" s="58"/>
      <c r="AF33" s="58"/>
      <c r="AG33" s="58"/>
      <c r="AH33" s="58"/>
      <c r="AI33" s="58"/>
      <c r="AJ33" s="58"/>
      <c r="AK33" s="58"/>
      <c r="AL33" s="58"/>
      <c r="AM33" s="58"/>
      <c r="AN33" s="58"/>
      <c r="AO33" s="59"/>
      <c r="AP33" s="156">
        <f t="shared" si="4"/>
        <v>0</v>
      </c>
      <c r="AQ33" s="60"/>
      <c r="AR33" s="58"/>
      <c r="AS33" s="58"/>
      <c r="AT33" s="58"/>
      <c r="AU33" s="58"/>
      <c r="AV33" s="61"/>
      <c r="AW33" s="119"/>
    </row>
    <row r="34" spans="1:49" ht="21" customHeight="1" x14ac:dyDescent="0.25">
      <c r="A34" s="71" t="str">
        <f t="shared" si="2"/>
        <v>Montag</v>
      </c>
      <c r="B34" s="72">
        <f>DATE(Ausblenden!$A$82,5,Ausblenden!$C106)</f>
        <v>46167</v>
      </c>
      <c r="C34" s="56">
        <f t="shared" si="3"/>
        <v>0</v>
      </c>
      <c r="D34" s="56">
        <f t="shared" si="3"/>
        <v>0</v>
      </c>
      <c r="E34" s="56">
        <f t="shared" si="3"/>
        <v>0</v>
      </c>
      <c r="F34" s="155">
        <f t="shared" si="5"/>
        <v>0</v>
      </c>
      <c r="G34" s="73"/>
      <c r="H34" s="74"/>
      <c r="I34" s="57"/>
      <c r="J34" s="76"/>
      <c r="K34" s="75"/>
      <c r="L34" s="57"/>
      <c r="M34" s="73"/>
      <c r="N34" s="74"/>
      <c r="O34" s="57"/>
      <c r="P34" s="76"/>
      <c r="Q34" s="75"/>
      <c r="R34" s="57"/>
      <c r="S34" s="73"/>
      <c r="T34" s="74"/>
      <c r="U34" s="57"/>
      <c r="V34" s="76"/>
      <c r="W34" s="75"/>
      <c r="X34" s="57"/>
      <c r="Y34" s="57"/>
      <c r="Z34" s="155">
        <f t="shared" si="1"/>
        <v>0</v>
      </c>
      <c r="AA34" s="58"/>
      <c r="AB34" s="58"/>
      <c r="AC34" s="58"/>
      <c r="AD34" s="58"/>
      <c r="AE34" s="58"/>
      <c r="AF34" s="58"/>
      <c r="AG34" s="58"/>
      <c r="AH34" s="58"/>
      <c r="AI34" s="58"/>
      <c r="AJ34" s="58"/>
      <c r="AK34" s="58"/>
      <c r="AL34" s="58"/>
      <c r="AM34" s="58"/>
      <c r="AN34" s="58"/>
      <c r="AO34" s="59"/>
      <c r="AP34" s="156">
        <f t="shared" si="4"/>
        <v>0</v>
      </c>
      <c r="AQ34" s="60"/>
      <c r="AR34" s="58"/>
      <c r="AS34" s="58"/>
      <c r="AT34" s="58"/>
      <c r="AU34" s="58"/>
      <c r="AV34" s="61"/>
      <c r="AW34" s="119"/>
    </row>
    <row r="35" spans="1:49" ht="21" customHeight="1" x14ac:dyDescent="0.25">
      <c r="A35" s="71" t="str">
        <f t="shared" si="2"/>
        <v>Dienstag</v>
      </c>
      <c r="B35" s="72">
        <f>DATE(Ausblenden!$A$82,5,Ausblenden!$C107)</f>
        <v>46168</v>
      </c>
      <c r="C35" s="56">
        <f t="shared" si="3"/>
        <v>0</v>
      </c>
      <c r="D35" s="56">
        <f t="shared" si="3"/>
        <v>0</v>
      </c>
      <c r="E35" s="56">
        <f t="shared" si="3"/>
        <v>0</v>
      </c>
      <c r="F35" s="155">
        <f t="shared" si="5"/>
        <v>0</v>
      </c>
      <c r="G35" s="73"/>
      <c r="H35" s="74"/>
      <c r="I35" s="57"/>
      <c r="J35" s="76"/>
      <c r="K35" s="75"/>
      <c r="L35" s="57"/>
      <c r="M35" s="73"/>
      <c r="N35" s="74"/>
      <c r="O35" s="57"/>
      <c r="P35" s="76"/>
      <c r="Q35" s="75"/>
      <c r="R35" s="57"/>
      <c r="S35" s="73"/>
      <c r="T35" s="74"/>
      <c r="U35" s="57"/>
      <c r="V35" s="76"/>
      <c r="W35" s="75"/>
      <c r="X35" s="57"/>
      <c r="Y35" s="57"/>
      <c r="Z35" s="155">
        <f t="shared" si="1"/>
        <v>0</v>
      </c>
      <c r="AA35" s="58"/>
      <c r="AB35" s="58"/>
      <c r="AC35" s="58"/>
      <c r="AD35" s="58"/>
      <c r="AE35" s="58"/>
      <c r="AF35" s="58"/>
      <c r="AG35" s="58"/>
      <c r="AH35" s="58"/>
      <c r="AI35" s="58"/>
      <c r="AJ35" s="58"/>
      <c r="AK35" s="58"/>
      <c r="AL35" s="58"/>
      <c r="AM35" s="58"/>
      <c r="AN35" s="58"/>
      <c r="AO35" s="59"/>
      <c r="AP35" s="156">
        <f t="shared" si="4"/>
        <v>0</v>
      </c>
      <c r="AQ35" s="60"/>
      <c r="AR35" s="58"/>
      <c r="AS35" s="58"/>
      <c r="AT35" s="58"/>
      <c r="AU35" s="58"/>
      <c r="AV35" s="61"/>
      <c r="AW35" s="119"/>
    </row>
    <row r="36" spans="1:49" ht="21" customHeight="1" x14ac:dyDescent="0.25">
      <c r="A36" s="71" t="str">
        <f t="shared" si="2"/>
        <v>Mittwoch</v>
      </c>
      <c r="B36" s="72">
        <f>DATE(Ausblenden!$A$82,5,Ausblenden!$C108)</f>
        <v>46169</v>
      </c>
      <c r="C36" s="56">
        <f t="shared" si="3"/>
        <v>0</v>
      </c>
      <c r="D36" s="56">
        <f t="shared" si="3"/>
        <v>0</v>
      </c>
      <c r="E36" s="56">
        <f t="shared" si="3"/>
        <v>0</v>
      </c>
      <c r="F36" s="155">
        <f t="shared" si="5"/>
        <v>0</v>
      </c>
      <c r="G36" s="141"/>
      <c r="H36" s="142"/>
      <c r="I36" s="80"/>
      <c r="J36" s="143"/>
      <c r="K36" s="86"/>
      <c r="L36" s="80"/>
      <c r="M36" s="141"/>
      <c r="N36" s="142"/>
      <c r="O36" s="80"/>
      <c r="P36" s="143"/>
      <c r="Q36" s="86"/>
      <c r="R36" s="80"/>
      <c r="S36" s="141"/>
      <c r="T36" s="142"/>
      <c r="U36" s="80"/>
      <c r="V36" s="143"/>
      <c r="W36" s="86"/>
      <c r="X36" s="80"/>
      <c r="Y36" s="80"/>
      <c r="Z36" s="155">
        <f t="shared" si="1"/>
        <v>0</v>
      </c>
      <c r="AA36" s="81"/>
      <c r="AB36" s="81"/>
      <c r="AC36" s="81"/>
      <c r="AD36" s="81"/>
      <c r="AE36" s="81"/>
      <c r="AF36" s="81"/>
      <c r="AG36" s="81"/>
      <c r="AH36" s="81"/>
      <c r="AI36" s="81"/>
      <c r="AJ36" s="81"/>
      <c r="AK36" s="81"/>
      <c r="AL36" s="81"/>
      <c r="AM36" s="81"/>
      <c r="AN36" s="81"/>
      <c r="AO36" s="82"/>
      <c r="AP36" s="156">
        <f t="shared" si="4"/>
        <v>0</v>
      </c>
      <c r="AQ36" s="60"/>
      <c r="AR36" s="58"/>
      <c r="AS36" s="58"/>
      <c r="AT36" s="58"/>
      <c r="AU36" s="58"/>
      <c r="AV36" s="61"/>
      <c r="AW36" s="118"/>
    </row>
    <row r="37" spans="1:49" ht="21" customHeight="1" x14ac:dyDescent="0.25">
      <c r="A37" s="71" t="str">
        <f t="shared" si="2"/>
        <v>Donnerstag</v>
      </c>
      <c r="B37" s="72">
        <f>DATE(Ausblenden!$A$82,5,Ausblenden!$C109)</f>
        <v>46170</v>
      </c>
      <c r="C37" s="56">
        <f t="shared" si="3"/>
        <v>0</v>
      </c>
      <c r="D37" s="56">
        <f t="shared" si="3"/>
        <v>0</v>
      </c>
      <c r="E37" s="56">
        <f t="shared" si="3"/>
        <v>0</v>
      </c>
      <c r="F37" s="155">
        <f t="shared" si="5"/>
        <v>0</v>
      </c>
      <c r="G37" s="141"/>
      <c r="H37" s="142"/>
      <c r="I37" s="80"/>
      <c r="J37" s="143"/>
      <c r="K37" s="86"/>
      <c r="L37" s="80"/>
      <c r="M37" s="141"/>
      <c r="N37" s="142"/>
      <c r="O37" s="80"/>
      <c r="P37" s="143"/>
      <c r="Q37" s="86"/>
      <c r="R37" s="80"/>
      <c r="S37" s="141"/>
      <c r="T37" s="142"/>
      <c r="U37" s="80"/>
      <c r="V37" s="143"/>
      <c r="W37" s="86"/>
      <c r="X37" s="80"/>
      <c r="Y37" s="80"/>
      <c r="Z37" s="155">
        <f t="shared" si="1"/>
        <v>0</v>
      </c>
      <c r="AA37" s="81"/>
      <c r="AB37" s="81"/>
      <c r="AC37" s="81"/>
      <c r="AD37" s="81"/>
      <c r="AE37" s="81"/>
      <c r="AF37" s="81"/>
      <c r="AG37" s="81"/>
      <c r="AH37" s="81"/>
      <c r="AI37" s="81"/>
      <c r="AJ37" s="81"/>
      <c r="AK37" s="81"/>
      <c r="AL37" s="81"/>
      <c r="AM37" s="81"/>
      <c r="AN37" s="81"/>
      <c r="AO37" s="82"/>
      <c r="AP37" s="156">
        <f t="shared" si="4"/>
        <v>0</v>
      </c>
      <c r="AQ37" s="60"/>
      <c r="AR37" s="58"/>
      <c r="AS37" s="58"/>
      <c r="AT37" s="58"/>
      <c r="AU37" s="58"/>
      <c r="AV37" s="61"/>
      <c r="AW37" s="118"/>
    </row>
    <row r="38" spans="1:49" ht="21" customHeight="1" x14ac:dyDescent="0.25">
      <c r="A38" s="71" t="str">
        <f t="shared" si="2"/>
        <v>Freitag</v>
      </c>
      <c r="B38" s="72">
        <f>DATE(Ausblenden!$A$82,5,Ausblenden!$C110)</f>
        <v>46171</v>
      </c>
      <c r="C38" s="56">
        <f t="shared" si="3"/>
        <v>0</v>
      </c>
      <c r="D38" s="56">
        <f t="shared" si="3"/>
        <v>0</v>
      </c>
      <c r="E38" s="56">
        <f t="shared" si="3"/>
        <v>0</v>
      </c>
      <c r="F38" s="155">
        <f t="shared" si="5"/>
        <v>0</v>
      </c>
      <c r="G38" s="141"/>
      <c r="H38" s="142"/>
      <c r="I38" s="80"/>
      <c r="J38" s="143"/>
      <c r="K38" s="86"/>
      <c r="L38" s="80"/>
      <c r="M38" s="141"/>
      <c r="N38" s="142"/>
      <c r="O38" s="80"/>
      <c r="P38" s="143"/>
      <c r="Q38" s="86"/>
      <c r="R38" s="80"/>
      <c r="S38" s="141"/>
      <c r="T38" s="142"/>
      <c r="U38" s="80"/>
      <c r="V38" s="143"/>
      <c r="W38" s="86"/>
      <c r="X38" s="80"/>
      <c r="Y38" s="80"/>
      <c r="Z38" s="155">
        <f t="shared" si="1"/>
        <v>0</v>
      </c>
      <c r="AA38" s="81"/>
      <c r="AB38" s="81"/>
      <c r="AC38" s="81"/>
      <c r="AD38" s="81"/>
      <c r="AE38" s="81"/>
      <c r="AF38" s="81"/>
      <c r="AG38" s="81"/>
      <c r="AH38" s="81"/>
      <c r="AI38" s="81"/>
      <c r="AJ38" s="81"/>
      <c r="AK38" s="81"/>
      <c r="AL38" s="81"/>
      <c r="AM38" s="81"/>
      <c r="AN38" s="81"/>
      <c r="AO38" s="82"/>
      <c r="AP38" s="156">
        <f t="shared" si="4"/>
        <v>0</v>
      </c>
      <c r="AQ38" s="60"/>
      <c r="AR38" s="58"/>
      <c r="AS38" s="58"/>
      <c r="AT38" s="58"/>
      <c r="AU38" s="58"/>
      <c r="AV38" s="61"/>
      <c r="AW38" s="119"/>
    </row>
    <row r="39" spans="1:49" ht="21" customHeight="1" x14ac:dyDescent="0.25">
      <c r="A39" s="71" t="str">
        <f t="shared" si="2"/>
        <v>Samstag</v>
      </c>
      <c r="B39" s="72">
        <f>DATE(Ausblenden!$A$82,5,Ausblenden!$C111)</f>
        <v>46172</v>
      </c>
      <c r="C39" s="56">
        <f t="shared" si="3"/>
        <v>0</v>
      </c>
      <c r="D39" s="56">
        <f t="shared" si="3"/>
        <v>0</v>
      </c>
      <c r="E39" s="56">
        <f t="shared" si="3"/>
        <v>0</v>
      </c>
      <c r="F39" s="155">
        <f t="shared" si="5"/>
        <v>0</v>
      </c>
      <c r="G39" s="73"/>
      <c r="H39" s="74"/>
      <c r="I39" s="57"/>
      <c r="J39" s="76"/>
      <c r="K39" s="75"/>
      <c r="L39" s="57"/>
      <c r="M39" s="73"/>
      <c r="N39" s="74"/>
      <c r="O39" s="57"/>
      <c r="P39" s="76"/>
      <c r="Q39" s="75"/>
      <c r="R39" s="57"/>
      <c r="S39" s="73"/>
      <c r="T39" s="74"/>
      <c r="U39" s="57"/>
      <c r="V39" s="76"/>
      <c r="W39" s="75"/>
      <c r="X39" s="57"/>
      <c r="Y39" s="57"/>
      <c r="Z39" s="155">
        <f t="shared" si="1"/>
        <v>0</v>
      </c>
      <c r="AA39" s="58"/>
      <c r="AB39" s="58"/>
      <c r="AC39" s="58"/>
      <c r="AD39" s="58"/>
      <c r="AE39" s="58"/>
      <c r="AF39" s="58"/>
      <c r="AG39" s="58"/>
      <c r="AH39" s="58"/>
      <c r="AI39" s="58"/>
      <c r="AJ39" s="58"/>
      <c r="AK39" s="58"/>
      <c r="AL39" s="58"/>
      <c r="AM39" s="58"/>
      <c r="AN39" s="58"/>
      <c r="AO39" s="59"/>
      <c r="AP39" s="156">
        <f t="shared" si="4"/>
        <v>0</v>
      </c>
      <c r="AQ39" s="60"/>
      <c r="AR39" s="58"/>
      <c r="AS39" s="58"/>
      <c r="AT39" s="58"/>
      <c r="AU39" s="58"/>
      <c r="AV39" s="61"/>
      <c r="AW39" s="119"/>
    </row>
    <row r="40" spans="1:49" ht="21" customHeight="1" thickBot="1" x14ac:dyDescent="0.3">
      <c r="A40" s="71" t="str">
        <f t="shared" si="2"/>
        <v>Sonntag</v>
      </c>
      <c r="B40" s="72">
        <f>DATE(Ausblenden!$A$82,5,Ausblenden!$C112)</f>
        <v>46173</v>
      </c>
      <c r="C40" s="56">
        <f t="shared" si="3"/>
        <v>0</v>
      </c>
      <c r="D40" s="56">
        <f t="shared" si="3"/>
        <v>0</v>
      </c>
      <c r="E40" s="56">
        <f t="shared" si="3"/>
        <v>0</v>
      </c>
      <c r="F40" s="155">
        <f t="shared" si="5"/>
        <v>0</v>
      </c>
      <c r="G40" s="73"/>
      <c r="H40" s="74"/>
      <c r="I40" s="57"/>
      <c r="J40" s="76"/>
      <c r="K40" s="75"/>
      <c r="L40" s="57"/>
      <c r="M40" s="73"/>
      <c r="N40" s="74"/>
      <c r="O40" s="57"/>
      <c r="P40" s="76"/>
      <c r="Q40" s="75"/>
      <c r="R40" s="57"/>
      <c r="S40" s="73"/>
      <c r="T40" s="160"/>
      <c r="U40" s="161"/>
      <c r="V40" s="162"/>
      <c r="W40" s="75"/>
      <c r="X40" s="57"/>
      <c r="Y40" s="57"/>
      <c r="Z40" s="155">
        <f t="shared" si="1"/>
        <v>0</v>
      </c>
      <c r="AA40" s="58"/>
      <c r="AB40" s="58"/>
      <c r="AC40" s="58"/>
      <c r="AD40" s="58"/>
      <c r="AE40" s="58"/>
      <c r="AF40" s="58"/>
      <c r="AG40" s="58"/>
      <c r="AH40" s="58"/>
      <c r="AI40" s="58"/>
      <c r="AJ40" s="58"/>
      <c r="AK40" s="58"/>
      <c r="AL40" s="58"/>
      <c r="AM40" s="58"/>
      <c r="AN40" s="58"/>
      <c r="AO40" s="59"/>
      <c r="AP40" s="156">
        <f t="shared" si="4"/>
        <v>0</v>
      </c>
      <c r="AQ40" s="83"/>
      <c r="AR40" s="84"/>
      <c r="AS40" s="84"/>
      <c r="AT40" s="84"/>
      <c r="AU40" s="84"/>
      <c r="AV40" s="85"/>
      <c r="AW40" s="119"/>
    </row>
    <row r="41" spans="1:49" ht="21" customHeight="1" thickBot="1" x14ac:dyDescent="0.3">
      <c r="A41" s="62" t="s">
        <v>20</v>
      </c>
      <c r="B41" s="63"/>
      <c r="C41" s="64">
        <f>SUM(C10:C40)</f>
        <v>0</v>
      </c>
      <c r="D41" s="65">
        <f>SUM(D10:D40)</f>
        <v>0</v>
      </c>
      <c r="E41" s="66">
        <f>SUM(E10:E40)</f>
        <v>0</v>
      </c>
      <c r="F41" s="67">
        <f>SUM(F10:F40)</f>
        <v>0</v>
      </c>
      <c r="G41" s="68">
        <f>SUM(G10:G40)</f>
        <v>0</v>
      </c>
      <c r="H41" s="70">
        <f t="shared" ref="H41:Y41" si="6">SUM(H10:H40)</f>
        <v>0</v>
      </c>
      <c r="I41" s="65">
        <f t="shared" si="6"/>
        <v>0</v>
      </c>
      <c r="J41" s="66">
        <f t="shared" si="6"/>
        <v>0</v>
      </c>
      <c r="K41" s="64">
        <f t="shared" si="6"/>
        <v>0</v>
      </c>
      <c r="L41" s="65">
        <f t="shared" si="6"/>
        <v>0</v>
      </c>
      <c r="M41" s="68">
        <f t="shared" si="6"/>
        <v>0</v>
      </c>
      <c r="N41" s="70">
        <f t="shared" si="6"/>
        <v>0</v>
      </c>
      <c r="O41" s="65">
        <f t="shared" si="6"/>
        <v>0</v>
      </c>
      <c r="P41" s="66">
        <f t="shared" si="6"/>
        <v>0</v>
      </c>
      <c r="Q41" s="64">
        <f t="shared" si="6"/>
        <v>0</v>
      </c>
      <c r="R41" s="65">
        <f t="shared" si="6"/>
        <v>0</v>
      </c>
      <c r="S41" s="68">
        <f t="shared" si="6"/>
        <v>0</v>
      </c>
      <c r="T41" s="70">
        <f t="shared" si="6"/>
        <v>0</v>
      </c>
      <c r="U41" s="65">
        <f t="shared" si="6"/>
        <v>0</v>
      </c>
      <c r="V41" s="66">
        <f t="shared" si="6"/>
        <v>0</v>
      </c>
      <c r="W41" s="64">
        <f t="shared" si="6"/>
        <v>0</v>
      </c>
      <c r="X41" s="65">
        <f t="shared" si="6"/>
        <v>0</v>
      </c>
      <c r="Y41" s="68">
        <f t="shared" si="6"/>
        <v>0</v>
      </c>
      <c r="Z41" s="69">
        <f>SUM(Z10:Z40)</f>
        <v>0</v>
      </c>
      <c r="AA41" s="70">
        <f>SUM(AA10:AA40)</f>
        <v>0</v>
      </c>
      <c r="AB41" s="65">
        <f t="shared" ref="AB41:AV41" si="7">SUM(AB10:AB40)</f>
        <v>0</v>
      </c>
      <c r="AC41" s="65">
        <f t="shared" si="7"/>
        <v>0</v>
      </c>
      <c r="AD41" s="65">
        <f t="shared" si="7"/>
        <v>0</v>
      </c>
      <c r="AE41" s="65">
        <f t="shared" si="7"/>
        <v>0</v>
      </c>
      <c r="AF41" s="65">
        <f t="shared" si="7"/>
        <v>0</v>
      </c>
      <c r="AG41" s="65">
        <f t="shared" si="7"/>
        <v>0</v>
      </c>
      <c r="AH41" s="65">
        <f t="shared" si="7"/>
        <v>0</v>
      </c>
      <c r="AI41" s="65">
        <f t="shared" si="7"/>
        <v>0</v>
      </c>
      <c r="AJ41" s="65">
        <f t="shared" si="7"/>
        <v>0</v>
      </c>
      <c r="AK41" s="65">
        <f t="shared" si="7"/>
        <v>0</v>
      </c>
      <c r="AL41" s="65">
        <f t="shared" si="7"/>
        <v>0</v>
      </c>
      <c r="AM41" s="65">
        <f t="shared" si="7"/>
        <v>0</v>
      </c>
      <c r="AN41" s="65">
        <f t="shared" si="7"/>
        <v>0</v>
      </c>
      <c r="AO41" s="68">
        <f t="shared" si="7"/>
        <v>0</v>
      </c>
      <c r="AP41" s="69">
        <f t="shared" si="7"/>
        <v>0</v>
      </c>
      <c r="AQ41" s="70">
        <f t="shared" si="7"/>
        <v>0</v>
      </c>
      <c r="AR41" s="65">
        <f t="shared" si="7"/>
        <v>0</v>
      </c>
      <c r="AS41" s="65">
        <f t="shared" si="7"/>
        <v>0</v>
      </c>
      <c r="AT41" s="65">
        <f t="shared" si="7"/>
        <v>0</v>
      </c>
      <c r="AU41" s="65">
        <f t="shared" si="7"/>
        <v>0</v>
      </c>
      <c r="AV41" s="66">
        <f t="shared" si="7"/>
        <v>0</v>
      </c>
      <c r="AW41" s="120"/>
    </row>
    <row r="42" spans="1:49" x14ac:dyDescent="0.25">
      <c r="A42" s="121" t="s">
        <v>57</v>
      </c>
      <c r="H42" s="296">
        <f>H41+I41+J41</f>
        <v>0</v>
      </c>
      <c r="I42" s="297"/>
      <c r="J42" s="298"/>
      <c r="K42" s="296">
        <f>K41+L41+M41</f>
        <v>0</v>
      </c>
      <c r="L42" s="297"/>
      <c r="M42" s="298"/>
      <c r="N42" s="296">
        <f>N41+O41+P41</f>
        <v>0</v>
      </c>
      <c r="O42" s="297"/>
      <c r="P42" s="298"/>
      <c r="Q42" s="296">
        <f>Q41+R41+S41</f>
        <v>0</v>
      </c>
      <c r="R42" s="297"/>
      <c r="S42" s="298"/>
      <c r="T42" s="296">
        <f>T41+U41+V41</f>
        <v>0</v>
      </c>
      <c r="U42" s="297"/>
      <c r="V42" s="298"/>
      <c r="W42" s="296">
        <f>W41+X41+Y41</f>
        <v>0</v>
      </c>
      <c r="X42" s="297"/>
      <c r="Y42" s="298"/>
    </row>
    <row r="44" spans="1:49" ht="15.75" thickBot="1" x14ac:dyDescent="0.3"/>
    <row r="45" spans="1:49" x14ac:dyDescent="0.25">
      <c r="A45" s="3" t="s">
        <v>38</v>
      </c>
      <c r="B45" s="4"/>
      <c r="C45" s="4"/>
      <c r="D45" s="4"/>
      <c r="E45" s="4"/>
      <c r="F45" s="4"/>
      <c r="G45" s="4"/>
      <c r="H45" s="4"/>
      <c r="I45" s="4"/>
      <c r="J45" s="4"/>
      <c r="K45" s="4"/>
      <c r="L45" s="4"/>
      <c r="M45" s="4"/>
      <c r="N45" s="4"/>
      <c r="O45" s="4"/>
      <c r="P45" s="4"/>
      <c r="Q45" s="4"/>
      <c r="R45" s="4"/>
      <c r="S45" s="4"/>
      <c r="T45" s="4"/>
      <c r="U45" s="4"/>
      <c r="V45" s="4"/>
      <c r="W45" s="4"/>
      <c r="X45" s="4"/>
      <c r="Y45" s="4"/>
      <c r="Z45" s="5"/>
    </row>
    <row r="46" spans="1:49" x14ac:dyDescent="0.25">
      <c r="A46" s="6"/>
      <c r="B46" s="7"/>
      <c r="C46" s="7"/>
      <c r="D46" s="7"/>
      <c r="E46" s="7"/>
      <c r="F46" s="7"/>
      <c r="G46" s="7"/>
      <c r="H46" s="7"/>
      <c r="I46" s="7"/>
      <c r="J46" s="7"/>
      <c r="K46" s="7"/>
      <c r="L46" s="7"/>
      <c r="M46" s="7"/>
      <c r="N46" s="7"/>
      <c r="O46" s="7"/>
      <c r="P46" s="7"/>
      <c r="Q46" s="7"/>
      <c r="R46" s="7"/>
      <c r="S46" s="7"/>
      <c r="T46" s="7"/>
      <c r="U46" s="7"/>
      <c r="V46" s="7"/>
      <c r="W46" s="7"/>
      <c r="X46" s="7"/>
      <c r="Y46" s="7"/>
      <c r="Z46" s="8"/>
    </row>
    <row r="47" spans="1:49" x14ac:dyDescent="0.25">
      <c r="A47" s="6"/>
      <c r="B47" s="7"/>
      <c r="C47" s="7"/>
      <c r="D47" s="7"/>
      <c r="E47" s="7"/>
      <c r="F47" s="7"/>
      <c r="G47" s="7"/>
      <c r="H47" s="7"/>
      <c r="I47" s="7"/>
      <c r="J47" s="7"/>
      <c r="K47" s="7"/>
      <c r="L47" s="7"/>
      <c r="M47" s="7"/>
      <c r="N47" s="7"/>
      <c r="O47" s="7"/>
      <c r="P47" s="7"/>
      <c r="Q47" s="7"/>
      <c r="R47" s="7"/>
      <c r="S47" s="7"/>
      <c r="T47" s="7"/>
      <c r="U47" s="7"/>
      <c r="V47" s="7"/>
      <c r="W47" s="7"/>
      <c r="X47" s="7"/>
      <c r="Y47" s="7"/>
      <c r="Z47" s="8"/>
    </row>
    <row r="48" spans="1:49" x14ac:dyDescent="0.25">
      <c r="A48" s="6"/>
      <c r="B48" s="7"/>
      <c r="C48" s="7"/>
      <c r="D48" s="7"/>
      <c r="E48" s="7"/>
      <c r="F48" s="7"/>
      <c r="G48" s="7"/>
      <c r="H48" s="7"/>
      <c r="I48" s="7"/>
      <c r="J48" s="7"/>
      <c r="K48" s="7"/>
      <c r="L48" s="7"/>
      <c r="M48" s="7"/>
      <c r="N48" s="7"/>
      <c r="O48" s="7"/>
      <c r="P48" s="7"/>
      <c r="Q48" s="7"/>
      <c r="R48" s="7"/>
      <c r="S48" s="7"/>
      <c r="T48" s="7"/>
      <c r="U48" s="7"/>
      <c r="V48" s="7"/>
      <c r="W48" s="7"/>
      <c r="X48" s="7"/>
      <c r="Y48" s="7"/>
      <c r="Z48" s="8"/>
    </row>
    <row r="49" spans="1:26" x14ac:dyDescent="0.25">
      <c r="A49" s="6"/>
      <c r="B49" s="7"/>
      <c r="C49" s="7"/>
      <c r="D49" s="7"/>
      <c r="E49" s="7"/>
      <c r="F49" s="7"/>
      <c r="G49" s="7"/>
      <c r="H49" s="7"/>
      <c r="I49" s="7"/>
      <c r="J49" s="7"/>
      <c r="K49" s="7"/>
      <c r="L49" s="7"/>
      <c r="M49" s="7"/>
      <c r="N49" s="7"/>
      <c r="O49" s="7"/>
      <c r="P49" s="7"/>
      <c r="Q49" s="7"/>
      <c r="R49" s="7"/>
      <c r="S49" s="7"/>
      <c r="T49" s="7"/>
      <c r="U49" s="7"/>
      <c r="V49" s="7"/>
      <c r="W49" s="7"/>
      <c r="X49" s="7"/>
      <c r="Y49" s="7"/>
      <c r="Z49" s="8"/>
    </row>
    <row r="50" spans="1:26" x14ac:dyDescent="0.25">
      <c r="A50" s="6"/>
      <c r="B50" s="7"/>
      <c r="C50" s="7"/>
      <c r="D50" s="7"/>
      <c r="E50" s="7"/>
      <c r="F50" s="7"/>
      <c r="G50" s="7"/>
      <c r="H50" s="7"/>
      <c r="I50" s="7"/>
      <c r="J50" s="7"/>
      <c r="K50" s="7"/>
      <c r="L50" s="7"/>
      <c r="M50" s="7"/>
      <c r="N50" s="7"/>
      <c r="O50" s="7"/>
      <c r="P50" s="7"/>
      <c r="Q50" s="7"/>
      <c r="R50" s="7"/>
      <c r="S50" s="7"/>
      <c r="T50" s="7"/>
      <c r="U50" s="7"/>
      <c r="V50" s="7"/>
      <c r="W50" s="7"/>
      <c r="X50" s="7"/>
      <c r="Y50" s="7"/>
      <c r="Z50" s="8"/>
    </row>
    <row r="51" spans="1:26" ht="15.75" thickBot="1" x14ac:dyDescent="0.3">
      <c r="A51" s="9"/>
      <c r="B51" s="10"/>
      <c r="C51" s="10"/>
      <c r="D51" s="10"/>
      <c r="E51" s="10"/>
      <c r="F51" s="10"/>
      <c r="G51" s="10"/>
      <c r="H51" s="10"/>
      <c r="I51" s="10"/>
      <c r="J51" s="10"/>
      <c r="K51" s="10"/>
      <c r="L51" s="10"/>
      <c r="M51" s="10"/>
      <c r="N51" s="10"/>
      <c r="O51" s="10"/>
      <c r="P51" s="10"/>
      <c r="Q51" s="10"/>
      <c r="R51" s="10"/>
      <c r="S51" s="10"/>
      <c r="T51" s="10"/>
      <c r="U51" s="10"/>
      <c r="V51" s="10"/>
      <c r="W51" s="10"/>
      <c r="X51" s="10"/>
      <c r="Y51" s="10"/>
      <c r="Z51" s="11"/>
    </row>
    <row r="74" ht="14.25" customHeight="1" x14ac:dyDescent="0.25"/>
  </sheetData>
  <sheetProtection algorithmName="SHA-512" hashValue="TMtVtiRfPvgOy4EaJ2yRiBMiOAgXiv1eaxwMGw3uX4RjaEqjscIhgujh2Ri8sq0t7lsIzDxg67SSBVgfjA9uhA==" saltValue="YYeaFLrkWJOdjzQxyJHvQQ==" spinCount="100000" sheet="1" formatColumns="0"/>
  <mergeCells count="48">
    <mergeCell ref="AV8:AV9"/>
    <mergeCell ref="AW8:AW9"/>
    <mergeCell ref="H42:J42"/>
    <mergeCell ref="K42:M42"/>
    <mergeCell ref="N42:P42"/>
    <mergeCell ref="Q42:S42"/>
    <mergeCell ref="T42:V42"/>
    <mergeCell ref="W42:Y42"/>
    <mergeCell ref="AP8:AP9"/>
    <mergeCell ref="AQ8:AQ9"/>
    <mergeCell ref="AR8:AR9"/>
    <mergeCell ref="AS8:AS9"/>
    <mergeCell ref="AT8:AT9"/>
    <mergeCell ref="AU8:AU9"/>
    <mergeCell ref="AJ8:AJ9"/>
    <mergeCell ref="AK8:AK9"/>
    <mergeCell ref="AL8:AL9"/>
    <mergeCell ref="AM8:AM9"/>
    <mergeCell ref="AN8:AN9"/>
    <mergeCell ref="AO8:AO9"/>
    <mergeCell ref="AD8:AD9"/>
    <mergeCell ref="AE8:AE9"/>
    <mergeCell ref="AF8:AF9"/>
    <mergeCell ref="AG8:AG9"/>
    <mergeCell ref="AH8:AH9"/>
    <mergeCell ref="AI8:AI9"/>
    <mergeCell ref="AC8:AC9"/>
    <mergeCell ref="F8:F9"/>
    <mergeCell ref="G8:G9"/>
    <mergeCell ref="H8:J8"/>
    <mergeCell ref="K8:M8"/>
    <mergeCell ref="N8:P8"/>
    <mergeCell ref="Q8:S8"/>
    <mergeCell ref="T8:V8"/>
    <mergeCell ref="W8:Y8"/>
    <mergeCell ref="Z8:Z9"/>
    <mergeCell ref="AA8:AA9"/>
    <mergeCell ref="AB8:AB9"/>
    <mergeCell ref="A7:B7"/>
    <mergeCell ref="C7:F7"/>
    <mergeCell ref="G7:Z7"/>
    <mergeCell ref="AA7:AP7"/>
    <mergeCell ref="AQ7:AV7"/>
    <mergeCell ref="A8:A9"/>
    <mergeCell ref="B8:B9"/>
    <mergeCell ref="C8:C9"/>
    <mergeCell ref="D8:D9"/>
    <mergeCell ref="E8:E9"/>
  </mergeCells>
  <conditionalFormatting sqref="A10:B40">
    <cfRule type="expression" dxfId="39" priority="5">
      <formula>WEEKDAY($B10,2)&gt;5</formula>
    </cfRule>
  </conditionalFormatting>
  <conditionalFormatting sqref="A10:AV40">
    <cfRule type="expression" dxfId="38" priority="4">
      <formula>WEEKDAY($B10,2)&gt;5</formula>
    </cfRule>
  </conditionalFormatting>
  <conditionalFormatting sqref="F10:F40">
    <cfRule type="expression" dxfId="37" priority="3">
      <formula>COLUMN()</formula>
    </cfRule>
  </conditionalFormatting>
  <conditionalFormatting sqref="Z10:Z40">
    <cfRule type="expression" dxfId="36" priority="2">
      <formula>COLUMN()</formula>
    </cfRule>
  </conditionalFormatting>
  <conditionalFormatting sqref="AP10:AP40">
    <cfRule type="expression" dxfId="35" priority="1">
      <formula>COLUMN()</formula>
    </cfRule>
  </conditionalFormatting>
  <dataValidations count="1">
    <dataValidation type="whole" operator="greaterThanOrEqual" allowBlank="1" showInputMessage="1" showErrorMessage="1" errorTitle="Achtung!" error="Sie dürfen nur ganze Zahlen eingeben!" sqref="C10:AV40" xr:uid="{00000000-0002-0000-0B00-000000000000}">
      <formula1>0</formula1>
    </dataValidation>
  </dataValidations>
  <pageMargins left="0.70866141732283472" right="0.70866141732283472" top="0.78740157480314965" bottom="0.78740157480314965" header="0.31496062992125984" footer="0.31496062992125984"/>
  <pageSetup paperSize="9" scale="33"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W73"/>
  <sheetViews>
    <sheetView zoomScale="70" zoomScaleNormal="70" zoomScaleSheetLayoutView="100" zoomScalePageLayoutView="50" workbookViewId="0">
      <selection activeCell="Q8" sqref="Q8:S8"/>
    </sheetView>
  </sheetViews>
  <sheetFormatPr baseColWidth="10" defaultColWidth="11" defaultRowHeight="15" x14ac:dyDescent="0.25"/>
  <cols>
    <col min="1" max="1" width="23.875" style="1" customWidth="1"/>
    <col min="2" max="2" width="10.75" style="1" customWidth="1"/>
    <col min="3" max="5" width="6.125" style="1" customWidth="1"/>
    <col min="6" max="6" width="10.625" style="1" customWidth="1"/>
    <col min="7" max="34" width="6.125" style="1" customWidth="1"/>
    <col min="35" max="40" width="6.125" style="1" hidden="1" customWidth="1"/>
    <col min="41" max="44" width="6.125" style="1" customWidth="1"/>
    <col min="45" max="47" width="6.125" style="1" hidden="1" customWidth="1"/>
    <col min="48" max="48" width="6.125" style="1" customWidth="1"/>
    <col min="49" max="49" width="38.625" style="1" customWidth="1"/>
    <col min="50" max="16384" width="11" style="1"/>
  </cols>
  <sheetData>
    <row r="1" spans="1:49" ht="18.75" x14ac:dyDescent="0.3">
      <c r="A1" s="154" t="s">
        <v>11</v>
      </c>
      <c r="B1" s="154">
        <f>Ausblenden!A82</f>
        <v>2026</v>
      </c>
    </row>
    <row r="3" spans="1:49" ht="21" customHeight="1" x14ac:dyDescent="0.25">
      <c r="A3" s="134" t="s">
        <v>0</v>
      </c>
      <c r="B3" s="112">
        <f>'Deckblatt 2026'!C9</f>
        <v>0</v>
      </c>
    </row>
    <row r="4" spans="1:49" ht="21" customHeight="1" x14ac:dyDescent="0.25">
      <c r="A4" s="135" t="s">
        <v>62</v>
      </c>
      <c r="B4" s="2">
        <f>'Deckblatt 2026'!C11</f>
        <v>0</v>
      </c>
    </row>
    <row r="5" spans="1:49" ht="21" customHeight="1" x14ac:dyDescent="0.25">
      <c r="A5" s="135" t="s">
        <v>54</v>
      </c>
      <c r="B5" s="2">
        <f>'Deckblatt 2026'!C13</f>
        <v>0</v>
      </c>
    </row>
    <row r="6" spans="1:49" ht="21" customHeight="1" thickBot="1" x14ac:dyDescent="0.3"/>
    <row r="7" spans="1:49" ht="21" customHeight="1" thickBot="1" x14ac:dyDescent="0.3">
      <c r="A7" s="260" t="s">
        <v>48</v>
      </c>
      <c r="B7" s="266"/>
      <c r="C7" s="260" t="str">
        <f>Jahresübersicht!B7</f>
        <v>Nutzungen nach Geschlecht</v>
      </c>
      <c r="D7" s="261"/>
      <c r="E7" s="261"/>
      <c r="F7" s="262"/>
      <c r="G7" s="284" t="str">
        <f>Jahresübersicht!F7</f>
        <v>Nutzungen nach Altersgruppen</v>
      </c>
      <c r="H7" s="285"/>
      <c r="I7" s="285"/>
      <c r="J7" s="285"/>
      <c r="K7" s="285"/>
      <c r="L7" s="285"/>
      <c r="M7" s="285"/>
      <c r="N7" s="285"/>
      <c r="O7" s="285"/>
      <c r="P7" s="285"/>
      <c r="Q7" s="285"/>
      <c r="R7" s="285"/>
      <c r="S7" s="285"/>
      <c r="T7" s="285"/>
      <c r="U7" s="285"/>
      <c r="V7" s="285"/>
      <c r="W7" s="285"/>
      <c r="X7" s="285"/>
      <c r="Y7" s="285"/>
      <c r="Z7" s="262"/>
      <c r="AA7" s="260" t="str">
        <f>Jahresübersicht!Z7</f>
        <v>Nutzungen nach Inhalt/Methode</v>
      </c>
      <c r="AB7" s="261"/>
      <c r="AC7" s="261"/>
      <c r="AD7" s="261"/>
      <c r="AE7" s="261"/>
      <c r="AF7" s="261"/>
      <c r="AG7" s="261"/>
      <c r="AH7" s="261"/>
      <c r="AI7" s="261"/>
      <c r="AJ7" s="261"/>
      <c r="AK7" s="261"/>
      <c r="AL7" s="261"/>
      <c r="AM7" s="261"/>
      <c r="AN7" s="261"/>
      <c r="AO7" s="261"/>
      <c r="AP7" s="262"/>
      <c r="AQ7" s="260" t="str">
        <f>Jahresübersicht!AP7</f>
        <v>Anzahl der:</v>
      </c>
      <c r="AR7" s="261"/>
      <c r="AS7" s="261"/>
      <c r="AT7" s="261"/>
      <c r="AU7" s="261"/>
      <c r="AV7" s="261"/>
      <c r="AW7" s="111" t="s">
        <v>52</v>
      </c>
    </row>
    <row r="8" spans="1:49" ht="45" customHeight="1" x14ac:dyDescent="0.25">
      <c r="A8" s="272" t="s">
        <v>21</v>
      </c>
      <c r="B8" s="270" t="s">
        <v>22</v>
      </c>
      <c r="C8" s="247" t="s">
        <v>49</v>
      </c>
      <c r="D8" s="249" t="s">
        <v>50</v>
      </c>
      <c r="E8" s="276" t="s">
        <v>72</v>
      </c>
      <c r="F8" s="278" t="s">
        <v>1</v>
      </c>
      <c r="G8" s="286" t="s">
        <v>2</v>
      </c>
      <c r="H8" s="282" t="s">
        <v>26</v>
      </c>
      <c r="I8" s="280"/>
      <c r="J8" s="283"/>
      <c r="K8" s="279" t="s">
        <v>27</v>
      </c>
      <c r="L8" s="280"/>
      <c r="M8" s="281"/>
      <c r="N8" s="267" t="s">
        <v>3</v>
      </c>
      <c r="O8" s="268"/>
      <c r="P8" s="269"/>
      <c r="Q8" s="267" t="s">
        <v>4</v>
      </c>
      <c r="R8" s="268"/>
      <c r="S8" s="269"/>
      <c r="T8" s="267" t="s">
        <v>5</v>
      </c>
      <c r="U8" s="268"/>
      <c r="V8" s="269"/>
      <c r="W8" s="268" t="s">
        <v>39</v>
      </c>
      <c r="X8" s="268"/>
      <c r="Y8" s="268"/>
      <c r="Z8" s="253" t="s">
        <v>1</v>
      </c>
      <c r="AA8" s="288" t="str">
        <f>Jahresübersicht!Z8</f>
        <v>Einzelarbeit</v>
      </c>
      <c r="AB8" s="290" t="str">
        <f>Jahresübersicht!AA8</f>
        <v>offenes Angebot</v>
      </c>
      <c r="AC8" s="290" t="str">
        <f>Jahresübersicht!AB8</f>
        <v>Gruppenangebot</v>
      </c>
      <c r="AD8" s="290" t="str">
        <f>Jahresübersicht!AC8</f>
        <v>Beteiligungsprojekt</v>
      </c>
      <c r="AE8" s="290" t="str">
        <f>Jahresübersicht!AD8</f>
        <v>Arbeit mit Erziehenden</v>
      </c>
      <c r="AF8" s="290" t="str">
        <f>Jahresübersicht!AE8</f>
        <v>Angebot in Kooperation</v>
      </c>
      <c r="AG8" s="290" t="str">
        <f>Jahresübersicht!AF8</f>
        <v>Selbstverwaltung</v>
      </c>
      <c r="AH8" s="290" t="str">
        <f>Jahresübersicht!AG8</f>
        <v>Ausflug/Exkursion</v>
      </c>
      <c r="AI8" s="290">
        <f>Jahresübersicht!AH8</f>
        <v>0</v>
      </c>
      <c r="AJ8" s="290">
        <f>Jahresübersicht!AI8</f>
        <v>0</v>
      </c>
      <c r="AK8" s="290">
        <f>Jahresübersicht!AJ8</f>
        <v>0</v>
      </c>
      <c r="AL8" s="290">
        <f>Jahresübersicht!AK8</f>
        <v>0</v>
      </c>
      <c r="AM8" s="290">
        <f>Jahresübersicht!AL8</f>
        <v>0</v>
      </c>
      <c r="AN8" s="290">
        <f>Jahresübersicht!AM8</f>
        <v>0</v>
      </c>
      <c r="AO8" s="294" t="str">
        <f>Jahresübersicht!AN8</f>
        <v>Fahrt mit Übernachtung</v>
      </c>
      <c r="AP8" s="278" t="s">
        <v>1</v>
      </c>
      <c r="AQ8" s="288" t="str">
        <f>Jahresübersicht!AP8</f>
        <v>selbstverwaltete Gruppen</v>
      </c>
      <c r="AR8" s="290" t="str">
        <f>Jahresübersicht!AQ8</f>
        <v>Veranstaltungen</v>
      </c>
      <c r="AS8" s="290">
        <f>Jahresübersicht!AR8</f>
        <v>0</v>
      </c>
      <c r="AT8" s="290">
        <f>Jahresübersicht!AS8</f>
        <v>0</v>
      </c>
      <c r="AU8" s="290">
        <f>Jahresübersicht!AT8</f>
        <v>0</v>
      </c>
      <c r="AV8" s="301" t="str">
        <f>Jahresübersicht!AU8</f>
        <v>Nutzung durch Gemeinwesen</v>
      </c>
      <c r="AW8" s="299"/>
    </row>
    <row r="9" spans="1:49" ht="69.95" customHeight="1" thickBot="1" x14ac:dyDescent="0.3">
      <c r="A9" s="273"/>
      <c r="B9" s="271"/>
      <c r="C9" s="274"/>
      <c r="D9" s="275"/>
      <c r="E9" s="277"/>
      <c r="F9" s="240"/>
      <c r="G9" s="287"/>
      <c r="H9" s="140" t="s">
        <v>24</v>
      </c>
      <c r="I9" s="55" t="s">
        <v>25</v>
      </c>
      <c r="J9" s="177" t="s">
        <v>125</v>
      </c>
      <c r="K9" s="139" t="s">
        <v>24</v>
      </c>
      <c r="L9" s="55" t="s">
        <v>25</v>
      </c>
      <c r="M9" s="177" t="s">
        <v>125</v>
      </c>
      <c r="N9" s="140" t="s">
        <v>24</v>
      </c>
      <c r="O9" s="55" t="s">
        <v>25</v>
      </c>
      <c r="P9" s="177" t="s">
        <v>125</v>
      </c>
      <c r="Q9" s="209" t="s">
        <v>24</v>
      </c>
      <c r="R9" s="210" t="s">
        <v>25</v>
      </c>
      <c r="S9" s="177" t="s">
        <v>125</v>
      </c>
      <c r="T9" s="140" t="s">
        <v>24</v>
      </c>
      <c r="U9" s="55" t="s">
        <v>25</v>
      </c>
      <c r="V9" s="177" t="s">
        <v>125</v>
      </c>
      <c r="W9" s="139" t="s">
        <v>24</v>
      </c>
      <c r="X9" s="55" t="s">
        <v>25</v>
      </c>
      <c r="Y9" s="177" t="s">
        <v>125</v>
      </c>
      <c r="Z9" s="254"/>
      <c r="AA9" s="292"/>
      <c r="AB9" s="291"/>
      <c r="AC9" s="291"/>
      <c r="AD9" s="291"/>
      <c r="AE9" s="291"/>
      <c r="AF9" s="291"/>
      <c r="AG9" s="291"/>
      <c r="AH9" s="291"/>
      <c r="AI9" s="291"/>
      <c r="AJ9" s="291"/>
      <c r="AK9" s="291"/>
      <c r="AL9" s="291"/>
      <c r="AM9" s="291"/>
      <c r="AN9" s="291"/>
      <c r="AO9" s="295"/>
      <c r="AP9" s="240"/>
      <c r="AQ9" s="289"/>
      <c r="AR9" s="293"/>
      <c r="AS9" s="293"/>
      <c r="AT9" s="293"/>
      <c r="AU9" s="293"/>
      <c r="AV9" s="302"/>
      <c r="AW9" s="300"/>
    </row>
    <row r="10" spans="1:49" ht="21" customHeight="1" x14ac:dyDescent="0.25">
      <c r="A10" s="71" t="str">
        <f>TEXT(B10,"TTTT")</f>
        <v>Montag</v>
      </c>
      <c r="B10" s="72">
        <f>DATE(Ausblenden!$A$82,6,Ausblenden!$C82)</f>
        <v>46174</v>
      </c>
      <c r="C10" s="56">
        <f>H10+K10+N10+Q10+T10+W10</f>
        <v>0</v>
      </c>
      <c r="D10" s="56">
        <f t="shared" ref="D10:E25" si="0">I10+L10+O10+R10+U10+X10</f>
        <v>0</v>
      </c>
      <c r="E10" s="56">
        <f t="shared" si="0"/>
        <v>0</v>
      </c>
      <c r="F10" s="155">
        <f>SUM(C10:E10)</f>
        <v>0</v>
      </c>
      <c r="G10" s="141"/>
      <c r="H10" s="142"/>
      <c r="I10" s="80"/>
      <c r="J10" s="143"/>
      <c r="K10" s="86"/>
      <c r="L10" s="80"/>
      <c r="M10" s="141"/>
      <c r="N10" s="142"/>
      <c r="O10" s="80"/>
      <c r="P10" s="143"/>
      <c r="Q10" s="86"/>
      <c r="R10" s="80"/>
      <c r="S10" s="141"/>
      <c r="T10" s="142"/>
      <c r="U10" s="80"/>
      <c r="V10" s="143"/>
      <c r="W10" s="86"/>
      <c r="X10" s="80"/>
      <c r="Y10" s="80"/>
      <c r="Z10" s="155">
        <f t="shared" ref="Z10:Z39" si="1">SUM(G10:Y10)</f>
        <v>0</v>
      </c>
      <c r="AA10" s="81"/>
      <c r="AB10" s="81"/>
      <c r="AC10" s="81"/>
      <c r="AD10" s="81"/>
      <c r="AE10" s="81"/>
      <c r="AF10" s="81"/>
      <c r="AG10" s="81"/>
      <c r="AH10" s="81"/>
      <c r="AI10" s="81"/>
      <c r="AJ10" s="81"/>
      <c r="AK10" s="81"/>
      <c r="AL10" s="81"/>
      <c r="AM10" s="81"/>
      <c r="AN10" s="81"/>
      <c r="AO10" s="82"/>
      <c r="AP10" s="156">
        <f>SUM(AA10:AO10)</f>
        <v>0</v>
      </c>
      <c r="AQ10" s="77"/>
      <c r="AR10" s="78"/>
      <c r="AS10" s="78"/>
      <c r="AT10" s="78"/>
      <c r="AU10" s="78"/>
      <c r="AV10" s="79"/>
      <c r="AW10" s="118"/>
    </row>
    <row r="11" spans="1:49" ht="21" customHeight="1" x14ac:dyDescent="0.25">
      <c r="A11" s="71" t="str">
        <f t="shared" ref="A11:A39" si="2">TEXT(B11,"TTTT")</f>
        <v>Dienstag</v>
      </c>
      <c r="B11" s="72">
        <f>DATE(Ausblenden!$A$82,6,Ausblenden!$C83)</f>
        <v>46175</v>
      </c>
      <c r="C11" s="56">
        <f t="shared" ref="C11:E39" si="3">H11+K11+N11+Q11+T11+W11</f>
        <v>0</v>
      </c>
      <c r="D11" s="56">
        <f t="shared" si="0"/>
        <v>0</v>
      </c>
      <c r="E11" s="56">
        <f t="shared" si="0"/>
        <v>0</v>
      </c>
      <c r="F11" s="155">
        <f>SUM(C11:E11)</f>
        <v>0</v>
      </c>
      <c r="G11" s="73"/>
      <c r="H11" s="74"/>
      <c r="I11" s="57"/>
      <c r="J11" s="76"/>
      <c r="K11" s="75"/>
      <c r="L11" s="57"/>
      <c r="M11" s="73"/>
      <c r="N11" s="74"/>
      <c r="O11" s="57"/>
      <c r="P11" s="76"/>
      <c r="Q11" s="75"/>
      <c r="R11" s="57"/>
      <c r="S11" s="73"/>
      <c r="T11" s="74"/>
      <c r="U11" s="57"/>
      <c r="V11" s="76"/>
      <c r="W11" s="75"/>
      <c r="X11" s="57"/>
      <c r="Y11" s="57"/>
      <c r="Z11" s="155">
        <f t="shared" si="1"/>
        <v>0</v>
      </c>
      <c r="AA11" s="58"/>
      <c r="AB11" s="58"/>
      <c r="AC11" s="58"/>
      <c r="AD11" s="58"/>
      <c r="AE11" s="58"/>
      <c r="AF11" s="58"/>
      <c r="AG11" s="58"/>
      <c r="AH11" s="58"/>
      <c r="AI11" s="58"/>
      <c r="AJ11" s="58"/>
      <c r="AK11" s="58"/>
      <c r="AL11" s="58"/>
      <c r="AM11" s="58"/>
      <c r="AN11" s="58"/>
      <c r="AO11" s="59"/>
      <c r="AP11" s="156">
        <f t="shared" ref="AP11:AP39" si="4">SUM(AA11:AO11)</f>
        <v>0</v>
      </c>
      <c r="AQ11" s="60"/>
      <c r="AR11" s="58"/>
      <c r="AS11" s="58"/>
      <c r="AT11" s="58"/>
      <c r="AU11" s="58"/>
      <c r="AV11" s="61"/>
      <c r="AW11" s="119"/>
    </row>
    <row r="12" spans="1:49" ht="21" customHeight="1" x14ac:dyDescent="0.25">
      <c r="A12" s="71" t="str">
        <f t="shared" si="2"/>
        <v>Mittwoch</v>
      </c>
      <c r="B12" s="72">
        <f>DATE(Ausblenden!$A$82,6,Ausblenden!$C84)</f>
        <v>46176</v>
      </c>
      <c r="C12" s="56">
        <f t="shared" si="3"/>
        <v>0</v>
      </c>
      <c r="D12" s="56">
        <f t="shared" si="0"/>
        <v>0</v>
      </c>
      <c r="E12" s="56">
        <f t="shared" si="0"/>
        <v>0</v>
      </c>
      <c r="F12" s="155">
        <f t="shared" ref="F12:F39" si="5">SUM(C12:E12)</f>
        <v>0</v>
      </c>
      <c r="G12" s="73"/>
      <c r="H12" s="74"/>
      <c r="I12" s="57"/>
      <c r="J12" s="76"/>
      <c r="K12" s="75"/>
      <c r="L12" s="57"/>
      <c r="M12" s="73"/>
      <c r="N12" s="74"/>
      <c r="O12" s="57"/>
      <c r="P12" s="76"/>
      <c r="Q12" s="75"/>
      <c r="R12" s="57"/>
      <c r="S12" s="73"/>
      <c r="T12" s="74"/>
      <c r="U12" s="57"/>
      <c r="V12" s="76"/>
      <c r="W12" s="75"/>
      <c r="X12" s="57"/>
      <c r="Y12" s="57"/>
      <c r="Z12" s="155">
        <f t="shared" si="1"/>
        <v>0</v>
      </c>
      <c r="AA12" s="58"/>
      <c r="AB12" s="58"/>
      <c r="AC12" s="58"/>
      <c r="AD12" s="58"/>
      <c r="AE12" s="58"/>
      <c r="AF12" s="58"/>
      <c r="AG12" s="58"/>
      <c r="AH12" s="58"/>
      <c r="AI12" s="58"/>
      <c r="AJ12" s="58"/>
      <c r="AK12" s="58"/>
      <c r="AL12" s="58"/>
      <c r="AM12" s="58"/>
      <c r="AN12" s="58"/>
      <c r="AO12" s="59"/>
      <c r="AP12" s="156">
        <f t="shared" si="4"/>
        <v>0</v>
      </c>
      <c r="AQ12" s="60"/>
      <c r="AR12" s="58"/>
      <c r="AS12" s="58"/>
      <c r="AT12" s="58"/>
      <c r="AU12" s="58"/>
      <c r="AV12" s="61"/>
      <c r="AW12" s="119"/>
    </row>
    <row r="13" spans="1:49" ht="21" customHeight="1" x14ac:dyDescent="0.25">
      <c r="A13" s="71" t="str">
        <f t="shared" si="2"/>
        <v>Donnerstag</v>
      </c>
      <c r="B13" s="72">
        <f>DATE(Ausblenden!$A$82,6,Ausblenden!$C85)</f>
        <v>46177</v>
      </c>
      <c r="C13" s="56">
        <f t="shared" si="3"/>
        <v>0</v>
      </c>
      <c r="D13" s="56">
        <f t="shared" si="0"/>
        <v>0</v>
      </c>
      <c r="E13" s="56">
        <f t="shared" si="0"/>
        <v>0</v>
      </c>
      <c r="F13" s="155">
        <f t="shared" si="5"/>
        <v>0</v>
      </c>
      <c r="G13" s="73"/>
      <c r="H13" s="74"/>
      <c r="I13" s="57"/>
      <c r="J13" s="76"/>
      <c r="K13" s="75"/>
      <c r="L13" s="57"/>
      <c r="M13" s="73"/>
      <c r="N13" s="74"/>
      <c r="O13" s="57"/>
      <c r="P13" s="76"/>
      <c r="Q13" s="75"/>
      <c r="R13" s="57"/>
      <c r="S13" s="73"/>
      <c r="T13" s="74"/>
      <c r="U13" s="57"/>
      <c r="V13" s="76"/>
      <c r="W13" s="75"/>
      <c r="X13" s="57"/>
      <c r="Y13" s="57"/>
      <c r="Z13" s="155">
        <f t="shared" si="1"/>
        <v>0</v>
      </c>
      <c r="AA13" s="58"/>
      <c r="AB13" s="58"/>
      <c r="AC13" s="58"/>
      <c r="AD13" s="58"/>
      <c r="AE13" s="58"/>
      <c r="AF13" s="58"/>
      <c r="AG13" s="58"/>
      <c r="AH13" s="58"/>
      <c r="AI13" s="58"/>
      <c r="AJ13" s="58"/>
      <c r="AK13" s="58"/>
      <c r="AL13" s="58"/>
      <c r="AM13" s="58"/>
      <c r="AN13" s="58"/>
      <c r="AO13" s="59"/>
      <c r="AP13" s="156">
        <f t="shared" si="4"/>
        <v>0</v>
      </c>
      <c r="AQ13" s="60"/>
      <c r="AR13" s="58"/>
      <c r="AS13" s="58"/>
      <c r="AT13" s="58"/>
      <c r="AU13" s="58"/>
      <c r="AV13" s="61"/>
      <c r="AW13" s="119"/>
    </row>
    <row r="14" spans="1:49" ht="21" customHeight="1" x14ac:dyDescent="0.25">
      <c r="A14" s="71" t="str">
        <f t="shared" si="2"/>
        <v>Freitag</v>
      </c>
      <c r="B14" s="72">
        <f>DATE(Ausblenden!$A$82,6,Ausblenden!$C86)</f>
        <v>46178</v>
      </c>
      <c r="C14" s="56">
        <f t="shared" si="3"/>
        <v>0</v>
      </c>
      <c r="D14" s="56">
        <f t="shared" si="0"/>
        <v>0</v>
      </c>
      <c r="E14" s="56">
        <f t="shared" si="0"/>
        <v>0</v>
      </c>
      <c r="F14" s="155">
        <f t="shared" si="5"/>
        <v>0</v>
      </c>
      <c r="G14" s="73"/>
      <c r="H14" s="74"/>
      <c r="I14" s="57"/>
      <c r="J14" s="76"/>
      <c r="K14" s="75"/>
      <c r="L14" s="57"/>
      <c r="M14" s="73"/>
      <c r="N14" s="74"/>
      <c r="O14" s="57"/>
      <c r="P14" s="76"/>
      <c r="Q14" s="75"/>
      <c r="R14" s="57"/>
      <c r="S14" s="73"/>
      <c r="T14" s="74"/>
      <c r="U14" s="57"/>
      <c r="V14" s="76"/>
      <c r="W14" s="75"/>
      <c r="X14" s="57"/>
      <c r="Y14" s="57"/>
      <c r="Z14" s="155">
        <f t="shared" si="1"/>
        <v>0</v>
      </c>
      <c r="AA14" s="58"/>
      <c r="AB14" s="58"/>
      <c r="AC14" s="58"/>
      <c r="AD14" s="58"/>
      <c r="AE14" s="58"/>
      <c r="AF14" s="58"/>
      <c r="AG14" s="58"/>
      <c r="AH14" s="58"/>
      <c r="AI14" s="58"/>
      <c r="AJ14" s="58"/>
      <c r="AK14" s="58"/>
      <c r="AL14" s="58"/>
      <c r="AM14" s="58"/>
      <c r="AN14" s="58"/>
      <c r="AO14" s="59"/>
      <c r="AP14" s="156">
        <f t="shared" si="4"/>
        <v>0</v>
      </c>
      <c r="AQ14" s="157"/>
      <c r="AR14" s="158"/>
      <c r="AS14" s="158"/>
      <c r="AT14" s="158"/>
      <c r="AU14" s="158"/>
      <c r="AV14" s="159"/>
      <c r="AW14" s="119"/>
    </row>
    <row r="15" spans="1:49" ht="21" customHeight="1" x14ac:dyDescent="0.25">
      <c r="A15" s="71" t="str">
        <f t="shared" si="2"/>
        <v>Samstag</v>
      </c>
      <c r="B15" s="72">
        <f>DATE(Ausblenden!$A$82,6,Ausblenden!$C87)</f>
        <v>46179</v>
      </c>
      <c r="C15" s="56">
        <f t="shared" si="3"/>
        <v>0</v>
      </c>
      <c r="D15" s="56">
        <f t="shared" si="0"/>
        <v>0</v>
      </c>
      <c r="E15" s="56">
        <f t="shared" si="0"/>
        <v>0</v>
      </c>
      <c r="F15" s="155">
        <f t="shared" si="5"/>
        <v>0</v>
      </c>
      <c r="G15" s="141"/>
      <c r="H15" s="142"/>
      <c r="I15" s="80"/>
      <c r="J15" s="143"/>
      <c r="K15" s="86"/>
      <c r="L15" s="80"/>
      <c r="M15" s="141"/>
      <c r="N15" s="142"/>
      <c r="O15" s="80"/>
      <c r="P15" s="143"/>
      <c r="Q15" s="86"/>
      <c r="R15" s="80"/>
      <c r="S15" s="141"/>
      <c r="T15" s="142"/>
      <c r="U15" s="80"/>
      <c r="V15" s="143"/>
      <c r="W15" s="86"/>
      <c r="X15" s="80"/>
      <c r="Y15" s="80"/>
      <c r="Z15" s="155">
        <f t="shared" si="1"/>
        <v>0</v>
      </c>
      <c r="AA15" s="81"/>
      <c r="AB15" s="81"/>
      <c r="AC15" s="81"/>
      <c r="AD15" s="81"/>
      <c r="AE15" s="81"/>
      <c r="AF15" s="81"/>
      <c r="AG15" s="81"/>
      <c r="AH15" s="81"/>
      <c r="AI15" s="81"/>
      <c r="AJ15" s="81"/>
      <c r="AK15" s="81"/>
      <c r="AL15" s="81"/>
      <c r="AM15" s="81"/>
      <c r="AN15" s="81"/>
      <c r="AO15" s="82"/>
      <c r="AP15" s="156">
        <f t="shared" si="4"/>
        <v>0</v>
      </c>
      <c r="AQ15" s="60"/>
      <c r="AR15" s="58"/>
      <c r="AS15" s="58"/>
      <c r="AT15" s="58"/>
      <c r="AU15" s="58"/>
      <c r="AV15" s="61"/>
      <c r="AW15" s="118"/>
    </row>
    <row r="16" spans="1:49" ht="21" customHeight="1" x14ac:dyDescent="0.25">
      <c r="A16" s="71" t="str">
        <f t="shared" si="2"/>
        <v>Sonntag</v>
      </c>
      <c r="B16" s="72">
        <f>DATE(Ausblenden!$A$82,6,Ausblenden!$C88)</f>
        <v>46180</v>
      </c>
      <c r="C16" s="56">
        <f t="shared" si="3"/>
        <v>0</v>
      </c>
      <c r="D16" s="56">
        <f t="shared" si="0"/>
        <v>0</v>
      </c>
      <c r="E16" s="56">
        <f t="shared" si="0"/>
        <v>0</v>
      </c>
      <c r="F16" s="155">
        <f t="shared" si="5"/>
        <v>0</v>
      </c>
      <c r="G16" s="141"/>
      <c r="H16" s="142"/>
      <c r="I16" s="80"/>
      <c r="J16" s="143"/>
      <c r="K16" s="86"/>
      <c r="L16" s="80"/>
      <c r="M16" s="141"/>
      <c r="N16" s="142"/>
      <c r="O16" s="80"/>
      <c r="P16" s="143"/>
      <c r="Q16" s="86"/>
      <c r="R16" s="80"/>
      <c r="S16" s="141"/>
      <c r="T16" s="142"/>
      <c r="U16" s="80"/>
      <c r="V16" s="143"/>
      <c r="W16" s="86"/>
      <c r="X16" s="80"/>
      <c r="Y16" s="80"/>
      <c r="Z16" s="155">
        <f t="shared" si="1"/>
        <v>0</v>
      </c>
      <c r="AA16" s="81"/>
      <c r="AB16" s="81"/>
      <c r="AC16" s="81"/>
      <c r="AD16" s="81"/>
      <c r="AE16" s="81"/>
      <c r="AF16" s="81"/>
      <c r="AG16" s="81"/>
      <c r="AH16" s="81"/>
      <c r="AI16" s="81"/>
      <c r="AJ16" s="81"/>
      <c r="AK16" s="81"/>
      <c r="AL16" s="81"/>
      <c r="AM16" s="81"/>
      <c r="AN16" s="81"/>
      <c r="AO16" s="82"/>
      <c r="AP16" s="156">
        <f t="shared" si="4"/>
        <v>0</v>
      </c>
      <c r="AQ16" s="60"/>
      <c r="AR16" s="58"/>
      <c r="AS16" s="58"/>
      <c r="AT16" s="58"/>
      <c r="AU16" s="58"/>
      <c r="AV16" s="61"/>
      <c r="AW16" s="118"/>
    </row>
    <row r="17" spans="1:49" ht="21" customHeight="1" x14ac:dyDescent="0.25">
      <c r="A17" s="71" t="str">
        <f t="shared" si="2"/>
        <v>Montag</v>
      </c>
      <c r="B17" s="72">
        <f>DATE(Ausblenden!$A$82,6,Ausblenden!$C89)</f>
        <v>46181</v>
      </c>
      <c r="C17" s="56">
        <f t="shared" si="3"/>
        <v>0</v>
      </c>
      <c r="D17" s="56">
        <f t="shared" si="0"/>
        <v>0</v>
      </c>
      <c r="E17" s="56">
        <f t="shared" si="0"/>
        <v>0</v>
      </c>
      <c r="F17" s="155">
        <f t="shared" si="5"/>
        <v>0</v>
      </c>
      <c r="G17" s="141"/>
      <c r="H17" s="142"/>
      <c r="I17" s="80"/>
      <c r="J17" s="143"/>
      <c r="K17" s="86"/>
      <c r="L17" s="80"/>
      <c r="M17" s="141"/>
      <c r="N17" s="142"/>
      <c r="O17" s="80"/>
      <c r="P17" s="143"/>
      <c r="Q17" s="86"/>
      <c r="R17" s="80"/>
      <c r="S17" s="141"/>
      <c r="T17" s="142"/>
      <c r="U17" s="80"/>
      <c r="V17" s="143"/>
      <c r="W17" s="86"/>
      <c r="X17" s="80"/>
      <c r="Y17" s="80"/>
      <c r="Z17" s="155">
        <f t="shared" si="1"/>
        <v>0</v>
      </c>
      <c r="AA17" s="81"/>
      <c r="AB17" s="81"/>
      <c r="AC17" s="81"/>
      <c r="AD17" s="81"/>
      <c r="AE17" s="81"/>
      <c r="AF17" s="81"/>
      <c r="AG17" s="81"/>
      <c r="AH17" s="81"/>
      <c r="AI17" s="81"/>
      <c r="AJ17" s="81"/>
      <c r="AK17" s="81"/>
      <c r="AL17" s="81"/>
      <c r="AM17" s="81"/>
      <c r="AN17" s="81"/>
      <c r="AO17" s="82"/>
      <c r="AP17" s="156">
        <f t="shared" si="4"/>
        <v>0</v>
      </c>
      <c r="AQ17" s="60"/>
      <c r="AR17" s="58"/>
      <c r="AS17" s="58"/>
      <c r="AT17" s="58"/>
      <c r="AU17" s="58"/>
      <c r="AV17" s="61"/>
      <c r="AW17" s="119"/>
    </row>
    <row r="18" spans="1:49" ht="21" customHeight="1" x14ac:dyDescent="0.25">
      <c r="A18" s="71" t="str">
        <f t="shared" si="2"/>
        <v>Dienstag</v>
      </c>
      <c r="B18" s="72">
        <f>DATE(Ausblenden!$A$82,6,Ausblenden!$C90)</f>
        <v>46182</v>
      </c>
      <c r="C18" s="56">
        <f t="shared" si="3"/>
        <v>0</v>
      </c>
      <c r="D18" s="56">
        <f t="shared" si="0"/>
        <v>0</v>
      </c>
      <c r="E18" s="56">
        <f t="shared" si="0"/>
        <v>0</v>
      </c>
      <c r="F18" s="155">
        <f t="shared" si="5"/>
        <v>0</v>
      </c>
      <c r="G18" s="73"/>
      <c r="H18" s="74"/>
      <c r="I18" s="57"/>
      <c r="J18" s="76"/>
      <c r="K18" s="75"/>
      <c r="L18" s="57"/>
      <c r="M18" s="73"/>
      <c r="N18" s="74"/>
      <c r="O18" s="57"/>
      <c r="P18" s="76"/>
      <c r="Q18" s="75"/>
      <c r="R18" s="57"/>
      <c r="S18" s="73"/>
      <c r="T18" s="74"/>
      <c r="U18" s="57"/>
      <c r="V18" s="76"/>
      <c r="W18" s="75"/>
      <c r="X18" s="57"/>
      <c r="Y18" s="57"/>
      <c r="Z18" s="155">
        <f t="shared" si="1"/>
        <v>0</v>
      </c>
      <c r="AA18" s="58"/>
      <c r="AB18" s="58"/>
      <c r="AC18" s="58"/>
      <c r="AD18" s="58"/>
      <c r="AE18" s="58"/>
      <c r="AF18" s="58"/>
      <c r="AG18" s="58"/>
      <c r="AH18" s="58"/>
      <c r="AI18" s="58"/>
      <c r="AJ18" s="58"/>
      <c r="AK18" s="58"/>
      <c r="AL18" s="58"/>
      <c r="AM18" s="58"/>
      <c r="AN18" s="58"/>
      <c r="AO18" s="59"/>
      <c r="AP18" s="156">
        <f t="shared" si="4"/>
        <v>0</v>
      </c>
      <c r="AQ18" s="60"/>
      <c r="AR18" s="58"/>
      <c r="AS18" s="58"/>
      <c r="AT18" s="58"/>
      <c r="AU18" s="58"/>
      <c r="AV18" s="61"/>
      <c r="AW18" s="119"/>
    </row>
    <row r="19" spans="1:49" ht="21" customHeight="1" x14ac:dyDescent="0.25">
      <c r="A19" s="71" t="str">
        <f t="shared" si="2"/>
        <v>Mittwoch</v>
      </c>
      <c r="B19" s="72">
        <f>DATE(Ausblenden!$A$82,6,Ausblenden!$C91)</f>
        <v>46183</v>
      </c>
      <c r="C19" s="56">
        <f t="shared" si="3"/>
        <v>0</v>
      </c>
      <c r="D19" s="56">
        <f t="shared" si="0"/>
        <v>0</v>
      </c>
      <c r="E19" s="56">
        <f t="shared" si="0"/>
        <v>0</v>
      </c>
      <c r="F19" s="155">
        <f t="shared" si="5"/>
        <v>0</v>
      </c>
      <c r="G19" s="73"/>
      <c r="H19" s="74"/>
      <c r="I19" s="57"/>
      <c r="J19" s="76"/>
      <c r="K19" s="75"/>
      <c r="L19" s="57"/>
      <c r="M19" s="73"/>
      <c r="N19" s="74"/>
      <c r="O19" s="57"/>
      <c r="P19" s="76"/>
      <c r="Q19" s="75"/>
      <c r="R19" s="57"/>
      <c r="S19" s="73"/>
      <c r="T19" s="74"/>
      <c r="U19" s="57"/>
      <c r="V19" s="76"/>
      <c r="W19" s="75"/>
      <c r="X19" s="57"/>
      <c r="Y19" s="57"/>
      <c r="Z19" s="155">
        <f t="shared" si="1"/>
        <v>0</v>
      </c>
      <c r="AA19" s="58"/>
      <c r="AB19" s="58"/>
      <c r="AC19" s="58"/>
      <c r="AD19" s="58"/>
      <c r="AE19" s="58"/>
      <c r="AF19" s="58"/>
      <c r="AG19" s="58"/>
      <c r="AH19" s="58"/>
      <c r="AI19" s="58"/>
      <c r="AJ19" s="58"/>
      <c r="AK19" s="58"/>
      <c r="AL19" s="58"/>
      <c r="AM19" s="58"/>
      <c r="AN19" s="58"/>
      <c r="AO19" s="59"/>
      <c r="AP19" s="156">
        <f t="shared" si="4"/>
        <v>0</v>
      </c>
      <c r="AQ19" s="60"/>
      <c r="AR19" s="58"/>
      <c r="AS19" s="58"/>
      <c r="AT19" s="58"/>
      <c r="AU19" s="58"/>
      <c r="AV19" s="61"/>
      <c r="AW19" s="119"/>
    </row>
    <row r="20" spans="1:49" ht="21" customHeight="1" x14ac:dyDescent="0.25">
      <c r="A20" s="71" t="str">
        <f t="shared" si="2"/>
        <v>Donnerstag</v>
      </c>
      <c r="B20" s="72">
        <f>DATE(Ausblenden!$A$82,6,Ausblenden!$C92)</f>
        <v>46184</v>
      </c>
      <c r="C20" s="56">
        <f t="shared" si="3"/>
        <v>0</v>
      </c>
      <c r="D20" s="56">
        <f t="shared" si="0"/>
        <v>0</v>
      </c>
      <c r="E20" s="56">
        <f t="shared" si="0"/>
        <v>0</v>
      </c>
      <c r="F20" s="155">
        <f t="shared" si="5"/>
        <v>0</v>
      </c>
      <c r="G20" s="73"/>
      <c r="H20" s="74"/>
      <c r="I20" s="57"/>
      <c r="J20" s="76"/>
      <c r="K20" s="75"/>
      <c r="L20" s="57"/>
      <c r="M20" s="73"/>
      <c r="N20" s="74"/>
      <c r="O20" s="57"/>
      <c r="P20" s="76"/>
      <c r="Q20" s="75"/>
      <c r="R20" s="57"/>
      <c r="S20" s="73"/>
      <c r="T20" s="74"/>
      <c r="U20" s="57"/>
      <c r="V20" s="76"/>
      <c r="W20" s="75"/>
      <c r="X20" s="57"/>
      <c r="Y20" s="57"/>
      <c r="Z20" s="155">
        <f t="shared" si="1"/>
        <v>0</v>
      </c>
      <c r="AA20" s="58"/>
      <c r="AB20" s="58"/>
      <c r="AC20" s="58"/>
      <c r="AD20" s="58"/>
      <c r="AE20" s="58"/>
      <c r="AF20" s="58"/>
      <c r="AG20" s="58"/>
      <c r="AH20" s="58"/>
      <c r="AI20" s="58"/>
      <c r="AJ20" s="58"/>
      <c r="AK20" s="58"/>
      <c r="AL20" s="58"/>
      <c r="AM20" s="58"/>
      <c r="AN20" s="58"/>
      <c r="AO20" s="59"/>
      <c r="AP20" s="156">
        <f t="shared" si="4"/>
        <v>0</v>
      </c>
      <c r="AQ20" s="60"/>
      <c r="AR20" s="58"/>
      <c r="AS20" s="58"/>
      <c r="AT20" s="58"/>
      <c r="AU20" s="58"/>
      <c r="AV20" s="61"/>
      <c r="AW20" s="119"/>
    </row>
    <row r="21" spans="1:49" ht="21" customHeight="1" x14ac:dyDescent="0.25">
      <c r="A21" s="71" t="str">
        <f t="shared" si="2"/>
        <v>Freitag</v>
      </c>
      <c r="B21" s="72">
        <f>DATE(Ausblenden!$A$82,6,Ausblenden!$C93)</f>
        <v>46185</v>
      </c>
      <c r="C21" s="56">
        <f t="shared" si="3"/>
        <v>0</v>
      </c>
      <c r="D21" s="56">
        <f t="shared" si="0"/>
        <v>0</v>
      </c>
      <c r="E21" s="56">
        <f t="shared" si="0"/>
        <v>0</v>
      </c>
      <c r="F21" s="155">
        <f t="shared" si="5"/>
        <v>0</v>
      </c>
      <c r="G21" s="73"/>
      <c r="H21" s="74"/>
      <c r="I21" s="57"/>
      <c r="J21" s="76"/>
      <c r="K21" s="75"/>
      <c r="L21" s="57"/>
      <c r="M21" s="73"/>
      <c r="N21" s="74"/>
      <c r="O21" s="57"/>
      <c r="P21" s="76"/>
      <c r="Q21" s="75"/>
      <c r="R21" s="57"/>
      <c r="S21" s="73"/>
      <c r="T21" s="74"/>
      <c r="U21" s="57"/>
      <c r="V21" s="76"/>
      <c r="W21" s="75"/>
      <c r="X21" s="57"/>
      <c r="Y21" s="57"/>
      <c r="Z21" s="155">
        <f t="shared" si="1"/>
        <v>0</v>
      </c>
      <c r="AA21" s="58"/>
      <c r="AB21" s="58"/>
      <c r="AC21" s="58"/>
      <c r="AD21" s="58"/>
      <c r="AE21" s="58"/>
      <c r="AF21" s="58"/>
      <c r="AG21" s="58"/>
      <c r="AH21" s="58"/>
      <c r="AI21" s="58"/>
      <c r="AJ21" s="58"/>
      <c r="AK21" s="58"/>
      <c r="AL21" s="58"/>
      <c r="AM21" s="58"/>
      <c r="AN21" s="58"/>
      <c r="AO21" s="59"/>
      <c r="AP21" s="156">
        <f t="shared" si="4"/>
        <v>0</v>
      </c>
      <c r="AQ21" s="60"/>
      <c r="AR21" s="58"/>
      <c r="AS21" s="58"/>
      <c r="AT21" s="58"/>
      <c r="AU21" s="58"/>
      <c r="AV21" s="61"/>
      <c r="AW21" s="119"/>
    </row>
    <row r="22" spans="1:49" ht="21" customHeight="1" x14ac:dyDescent="0.25">
      <c r="A22" s="71" t="str">
        <f t="shared" si="2"/>
        <v>Samstag</v>
      </c>
      <c r="B22" s="72">
        <f>DATE(Ausblenden!$A$82,6,Ausblenden!$C94)</f>
        <v>46186</v>
      </c>
      <c r="C22" s="56">
        <f t="shared" si="3"/>
        <v>0</v>
      </c>
      <c r="D22" s="56">
        <f t="shared" si="0"/>
        <v>0</v>
      </c>
      <c r="E22" s="56">
        <f t="shared" si="0"/>
        <v>0</v>
      </c>
      <c r="F22" s="155">
        <f t="shared" si="5"/>
        <v>0</v>
      </c>
      <c r="G22" s="141"/>
      <c r="H22" s="142"/>
      <c r="I22" s="80"/>
      <c r="J22" s="143"/>
      <c r="K22" s="86"/>
      <c r="L22" s="80"/>
      <c r="M22" s="141"/>
      <c r="N22" s="142"/>
      <c r="O22" s="80"/>
      <c r="P22" s="143"/>
      <c r="Q22" s="86"/>
      <c r="R22" s="80"/>
      <c r="S22" s="141"/>
      <c r="T22" s="142"/>
      <c r="U22" s="80"/>
      <c r="V22" s="143"/>
      <c r="W22" s="86"/>
      <c r="X22" s="80"/>
      <c r="Y22" s="80"/>
      <c r="Z22" s="155">
        <f t="shared" si="1"/>
        <v>0</v>
      </c>
      <c r="AA22" s="81"/>
      <c r="AB22" s="81"/>
      <c r="AC22" s="81"/>
      <c r="AD22" s="81"/>
      <c r="AE22" s="81"/>
      <c r="AF22" s="81"/>
      <c r="AG22" s="81"/>
      <c r="AH22" s="81"/>
      <c r="AI22" s="81"/>
      <c r="AJ22" s="81"/>
      <c r="AK22" s="81"/>
      <c r="AL22" s="81"/>
      <c r="AM22" s="81"/>
      <c r="AN22" s="81"/>
      <c r="AO22" s="82"/>
      <c r="AP22" s="156">
        <f t="shared" si="4"/>
        <v>0</v>
      </c>
      <c r="AQ22" s="60"/>
      <c r="AR22" s="58"/>
      <c r="AS22" s="58"/>
      <c r="AT22" s="58"/>
      <c r="AU22" s="58"/>
      <c r="AV22" s="61"/>
      <c r="AW22" s="118"/>
    </row>
    <row r="23" spans="1:49" ht="21" customHeight="1" x14ac:dyDescent="0.25">
      <c r="A23" s="71" t="str">
        <f t="shared" si="2"/>
        <v>Sonntag</v>
      </c>
      <c r="B23" s="72">
        <f>DATE(Ausblenden!$A$82,6,Ausblenden!$C95)</f>
        <v>46187</v>
      </c>
      <c r="C23" s="56">
        <f t="shared" si="3"/>
        <v>0</v>
      </c>
      <c r="D23" s="56">
        <f t="shared" si="0"/>
        <v>0</v>
      </c>
      <c r="E23" s="56">
        <f t="shared" si="0"/>
        <v>0</v>
      </c>
      <c r="F23" s="155">
        <f t="shared" si="5"/>
        <v>0</v>
      </c>
      <c r="G23" s="141"/>
      <c r="H23" s="142"/>
      <c r="I23" s="80"/>
      <c r="J23" s="143"/>
      <c r="K23" s="86"/>
      <c r="L23" s="80"/>
      <c r="M23" s="141"/>
      <c r="N23" s="142"/>
      <c r="O23" s="80"/>
      <c r="P23" s="143"/>
      <c r="Q23" s="86"/>
      <c r="R23" s="80"/>
      <c r="S23" s="141"/>
      <c r="T23" s="142"/>
      <c r="U23" s="80"/>
      <c r="V23" s="143"/>
      <c r="W23" s="86"/>
      <c r="X23" s="80"/>
      <c r="Y23" s="80"/>
      <c r="Z23" s="155">
        <f t="shared" si="1"/>
        <v>0</v>
      </c>
      <c r="AA23" s="81"/>
      <c r="AB23" s="81"/>
      <c r="AC23" s="81"/>
      <c r="AD23" s="81"/>
      <c r="AE23" s="81"/>
      <c r="AF23" s="81"/>
      <c r="AG23" s="81"/>
      <c r="AH23" s="81"/>
      <c r="AI23" s="81"/>
      <c r="AJ23" s="81"/>
      <c r="AK23" s="81"/>
      <c r="AL23" s="81"/>
      <c r="AM23" s="81"/>
      <c r="AN23" s="81"/>
      <c r="AO23" s="82"/>
      <c r="AP23" s="156">
        <f t="shared" si="4"/>
        <v>0</v>
      </c>
      <c r="AQ23" s="60"/>
      <c r="AR23" s="58"/>
      <c r="AS23" s="58"/>
      <c r="AT23" s="58"/>
      <c r="AU23" s="58"/>
      <c r="AV23" s="61"/>
      <c r="AW23" s="118"/>
    </row>
    <row r="24" spans="1:49" ht="21" customHeight="1" x14ac:dyDescent="0.25">
      <c r="A24" s="71" t="str">
        <f t="shared" si="2"/>
        <v>Montag</v>
      </c>
      <c r="B24" s="72">
        <f>DATE(Ausblenden!$A$82,6,Ausblenden!$C96)</f>
        <v>46188</v>
      </c>
      <c r="C24" s="56">
        <f t="shared" si="3"/>
        <v>0</v>
      </c>
      <c r="D24" s="56">
        <f t="shared" si="0"/>
        <v>0</v>
      </c>
      <c r="E24" s="56">
        <f t="shared" si="0"/>
        <v>0</v>
      </c>
      <c r="F24" s="155">
        <f t="shared" si="5"/>
        <v>0</v>
      </c>
      <c r="G24" s="141"/>
      <c r="H24" s="142"/>
      <c r="I24" s="80"/>
      <c r="J24" s="143"/>
      <c r="K24" s="86"/>
      <c r="L24" s="80"/>
      <c r="M24" s="141"/>
      <c r="N24" s="142"/>
      <c r="O24" s="80"/>
      <c r="P24" s="143"/>
      <c r="Q24" s="86"/>
      <c r="R24" s="80"/>
      <c r="S24" s="141"/>
      <c r="T24" s="142"/>
      <c r="U24" s="80"/>
      <c r="V24" s="143"/>
      <c r="W24" s="86"/>
      <c r="X24" s="80"/>
      <c r="Y24" s="80"/>
      <c r="Z24" s="155">
        <f t="shared" si="1"/>
        <v>0</v>
      </c>
      <c r="AA24" s="81"/>
      <c r="AB24" s="81"/>
      <c r="AC24" s="81"/>
      <c r="AD24" s="81"/>
      <c r="AE24" s="81"/>
      <c r="AF24" s="81"/>
      <c r="AG24" s="81"/>
      <c r="AH24" s="81"/>
      <c r="AI24" s="81"/>
      <c r="AJ24" s="81"/>
      <c r="AK24" s="81"/>
      <c r="AL24" s="81"/>
      <c r="AM24" s="81"/>
      <c r="AN24" s="81"/>
      <c r="AO24" s="82"/>
      <c r="AP24" s="156">
        <f t="shared" si="4"/>
        <v>0</v>
      </c>
      <c r="AQ24" s="60"/>
      <c r="AR24" s="58"/>
      <c r="AS24" s="58"/>
      <c r="AT24" s="58"/>
      <c r="AU24" s="58"/>
      <c r="AV24" s="61"/>
      <c r="AW24" s="119"/>
    </row>
    <row r="25" spans="1:49" ht="21" customHeight="1" x14ac:dyDescent="0.25">
      <c r="A25" s="71" t="str">
        <f t="shared" si="2"/>
        <v>Dienstag</v>
      </c>
      <c r="B25" s="72">
        <f>DATE(Ausblenden!$A$82,6,Ausblenden!$C97)</f>
        <v>46189</v>
      </c>
      <c r="C25" s="56">
        <f t="shared" si="3"/>
        <v>0</v>
      </c>
      <c r="D25" s="56">
        <f t="shared" si="0"/>
        <v>0</v>
      </c>
      <c r="E25" s="56">
        <f t="shared" si="0"/>
        <v>0</v>
      </c>
      <c r="F25" s="155">
        <f t="shared" si="5"/>
        <v>0</v>
      </c>
      <c r="G25" s="73"/>
      <c r="H25" s="74"/>
      <c r="I25" s="57"/>
      <c r="J25" s="76"/>
      <c r="K25" s="75"/>
      <c r="L25" s="57"/>
      <c r="M25" s="73"/>
      <c r="N25" s="74"/>
      <c r="O25" s="57"/>
      <c r="P25" s="76"/>
      <c r="Q25" s="75"/>
      <c r="R25" s="57"/>
      <c r="S25" s="73"/>
      <c r="T25" s="74"/>
      <c r="U25" s="57"/>
      <c r="V25" s="76"/>
      <c r="W25" s="75"/>
      <c r="X25" s="57"/>
      <c r="Y25" s="57"/>
      <c r="Z25" s="155">
        <f t="shared" si="1"/>
        <v>0</v>
      </c>
      <c r="AA25" s="58"/>
      <c r="AB25" s="58"/>
      <c r="AC25" s="58"/>
      <c r="AD25" s="58"/>
      <c r="AE25" s="58"/>
      <c r="AF25" s="58"/>
      <c r="AG25" s="58"/>
      <c r="AH25" s="58"/>
      <c r="AI25" s="58"/>
      <c r="AJ25" s="58"/>
      <c r="AK25" s="58"/>
      <c r="AL25" s="58"/>
      <c r="AM25" s="58"/>
      <c r="AN25" s="58"/>
      <c r="AO25" s="59"/>
      <c r="AP25" s="156">
        <f t="shared" si="4"/>
        <v>0</v>
      </c>
      <c r="AQ25" s="60"/>
      <c r="AR25" s="58"/>
      <c r="AS25" s="58"/>
      <c r="AT25" s="58"/>
      <c r="AU25" s="58"/>
      <c r="AV25" s="61"/>
      <c r="AW25" s="119"/>
    </row>
    <row r="26" spans="1:49" ht="21" customHeight="1" x14ac:dyDescent="0.25">
      <c r="A26" s="71" t="str">
        <f t="shared" si="2"/>
        <v>Mittwoch</v>
      </c>
      <c r="B26" s="72">
        <f>DATE(Ausblenden!$A$82,6,Ausblenden!$C98)</f>
        <v>46190</v>
      </c>
      <c r="C26" s="56">
        <f t="shared" si="3"/>
        <v>0</v>
      </c>
      <c r="D26" s="56">
        <f t="shared" si="3"/>
        <v>0</v>
      </c>
      <c r="E26" s="56">
        <f t="shared" si="3"/>
        <v>0</v>
      </c>
      <c r="F26" s="155">
        <f t="shared" si="5"/>
        <v>0</v>
      </c>
      <c r="G26" s="73"/>
      <c r="H26" s="74"/>
      <c r="I26" s="57"/>
      <c r="J26" s="76"/>
      <c r="K26" s="75"/>
      <c r="L26" s="57"/>
      <c r="M26" s="73"/>
      <c r="N26" s="74"/>
      <c r="O26" s="57"/>
      <c r="P26" s="76"/>
      <c r="Q26" s="75"/>
      <c r="R26" s="57"/>
      <c r="S26" s="73"/>
      <c r="T26" s="74"/>
      <c r="U26" s="57"/>
      <c r="V26" s="76"/>
      <c r="W26" s="75"/>
      <c r="X26" s="57"/>
      <c r="Y26" s="57"/>
      <c r="Z26" s="155">
        <f t="shared" si="1"/>
        <v>0</v>
      </c>
      <c r="AA26" s="58"/>
      <c r="AB26" s="58"/>
      <c r="AC26" s="58"/>
      <c r="AD26" s="58"/>
      <c r="AE26" s="58"/>
      <c r="AF26" s="58"/>
      <c r="AG26" s="58"/>
      <c r="AH26" s="58"/>
      <c r="AI26" s="58"/>
      <c r="AJ26" s="58"/>
      <c r="AK26" s="58"/>
      <c r="AL26" s="58"/>
      <c r="AM26" s="58"/>
      <c r="AN26" s="58"/>
      <c r="AO26" s="59"/>
      <c r="AP26" s="156">
        <f t="shared" si="4"/>
        <v>0</v>
      </c>
      <c r="AQ26" s="60"/>
      <c r="AR26" s="58"/>
      <c r="AS26" s="58"/>
      <c r="AT26" s="58"/>
      <c r="AU26" s="58"/>
      <c r="AV26" s="61"/>
      <c r="AW26" s="119"/>
    </row>
    <row r="27" spans="1:49" ht="21" customHeight="1" x14ac:dyDescent="0.25">
      <c r="A27" s="71" t="str">
        <f t="shared" si="2"/>
        <v>Donnerstag</v>
      </c>
      <c r="B27" s="72">
        <f>DATE(Ausblenden!$A$82,6,Ausblenden!$C99)</f>
        <v>46191</v>
      </c>
      <c r="C27" s="56">
        <f t="shared" si="3"/>
        <v>0</v>
      </c>
      <c r="D27" s="56">
        <f t="shared" si="3"/>
        <v>0</v>
      </c>
      <c r="E27" s="56">
        <f t="shared" si="3"/>
        <v>0</v>
      </c>
      <c r="F27" s="155">
        <f t="shared" si="5"/>
        <v>0</v>
      </c>
      <c r="G27" s="73"/>
      <c r="H27" s="74"/>
      <c r="I27" s="57"/>
      <c r="J27" s="76"/>
      <c r="K27" s="75"/>
      <c r="L27" s="57"/>
      <c r="M27" s="73"/>
      <c r="N27" s="74"/>
      <c r="O27" s="57"/>
      <c r="P27" s="76"/>
      <c r="Q27" s="75"/>
      <c r="R27" s="57"/>
      <c r="S27" s="73"/>
      <c r="T27" s="74"/>
      <c r="U27" s="57"/>
      <c r="V27" s="76"/>
      <c r="W27" s="75"/>
      <c r="X27" s="57"/>
      <c r="Y27" s="57"/>
      <c r="Z27" s="155">
        <f t="shared" si="1"/>
        <v>0</v>
      </c>
      <c r="AA27" s="58"/>
      <c r="AB27" s="58"/>
      <c r="AC27" s="58"/>
      <c r="AD27" s="58"/>
      <c r="AE27" s="58"/>
      <c r="AF27" s="58"/>
      <c r="AG27" s="58"/>
      <c r="AH27" s="58"/>
      <c r="AI27" s="58"/>
      <c r="AJ27" s="58"/>
      <c r="AK27" s="58"/>
      <c r="AL27" s="58"/>
      <c r="AM27" s="58"/>
      <c r="AN27" s="58"/>
      <c r="AO27" s="59"/>
      <c r="AP27" s="156">
        <f t="shared" si="4"/>
        <v>0</v>
      </c>
      <c r="AQ27" s="60"/>
      <c r="AR27" s="58"/>
      <c r="AS27" s="58"/>
      <c r="AT27" s="58"/>
      <c r="AU27" s="58"/>
      <c r="AV27" s="61"/>
      <c r="AW27" s="119"/>
    </row>
    <row r="28" spans="1:49" ht="21" customHeight="1" x14ac:dyDescent="0.25">
      <c r="A28" s="71" t="str">
        <f t="shared" si="2"/>
        <v>Freitag</v>
      </c>
      <c r="B28" s="72">
        <f>DATE(Ausblenden!$A$82,6,Ausblenden!$C100)</f>
        <v>46192</v>
      </c>
      <c r="C28" s="56">
        <f t="shared" si="3"/>
        <v>0</v>
      </c>
      <c r="D28" s="56">
        <f t="shared" si="3"/>
        <v>0</v>
      </c>
      <c r="E28" s="56">
        <f t="shared" si="3"/>
        <v>0</v>
      </c>
      <c r="F28" s="155">
        <f t="shared" si="5"/>
        <v>0</v>
      </c>
      <c r="G28" s="73"/>
      <c r="H28" s="74"/>
      <c r="I28" s="57"/>
      <c r="J28" s="76"/>
      <c r="K28" s="75"/>
      <c r="L28" s="57"/>
      <c r="M28" s="73"/>
      <c r="N28" s="74"/>
      <c r="O28" s="57"/>
      <c r="P28" s="76"/>
      <c r="Q28" s="75"/>
      <c r="R28" s="57"/>
      <c r="S28" s="73"/>
      <c r="T28" s="74"/>
      <c r="U28" s="57"/>
      <c r="V28" s="76"/>
      <c r="W28" s="75"/>
      <c r="X28" s="57"/>
      <c r="Y28" s="57"/>
      <c r="Z28" s="155">
        <f t="shared" si="1"/>
        <v>0</v>
      </c>
      <c r="AA28" s="58"/>
      <c r="AB28" s="58"/>
      <c r="AC28" s="58"/>
      <c r="AD28" s="58"/>
      <c r="AE28" s="58"/>
      <c r="AF28" s="58"/>
      <c r="AG28" s="58"/>
      <c r="AH28" s="58"/>
      <c r="AI28" s="58"/>
      <c r="AJ28" s="58"/>
      <c r="AK28" s="58"/>
      <c r="AL28" s="58"/>
      <c r="AM28" s="58"/>
      <c r="AN28" s="58"/>
      <c r="AO28" s="59"/>
      <c r="AP28" s="156">
        <f t="shared" si="4"/>
        <v>0</v>
      </c>
      <c r="AQ28" s="60"/>
      <c r="AR28" s="58"/>
      <c r="AS28" s="58"/>
      <c r="AT28" s="58"/>
      <c r="AU28" s="58"/>
      <c r="AV28" s="61"/>
      <c r="AW28" s="119"/>
    </row>
    <row r="29" spans="1:49" ht="21" customHeight="1" x14ac:dyDescent="0.25">
      <c r="A29" s="71" t="str">
        <f t="shared" si="2"/>
        <v>Samstag</v>
      </c>
      <c r="B29" s="72">
        <f>DATE(Ausblenden!$A$82,6,Ausblenden!$C101)</f>
        <v>46193</v>
      </c>
      <c r="C29" s="56">
        <f t="shared" si="3"/>
        <v>0</v>
      </c>
      <c r="D29" s="56">
        <f t="shared" si="3"/>
        <v>0</v>
      </c>
      <c r="E29" s="56">
        <f t="shared" si="3"/>
        <v>0</v>
      </c>
      <c r="F29" s="155">
        <f t="shared" si="5"/>
        <v>0</v>
      </c>
      <c r="G29" s="141"/>
      <c r="H29" s="142"/>
      <c r="I29" s="80"/>
      <c r="J29" s="143"/>
      <c r="K29" s="86"/>
      <c r="L29" s="80"/>
      <c r="M29" s="141"/>
      <c r="N29" s="142"/>
      <c r="O29" s="80"/>
      <c r="P29" s="143"/>
      <c r="Q29" s="86"/>
      <c r="R29" s="80"/>
      <c r="S29" s="141"/>
      <c r="T29" s="142"/>
      <c r="U29" s="80"/>
      <c r="V29" s="143"/>
      <c r="W29" s="86"/>
      <c r="X29" s="80"/>
      <c r="Y29" s="80"/>
      <c r="Z29" s="155">
        <f t="shared" si="1"/>
        <v>0</v>
      </c>
      <c r="AA29" s="81"/>
      <c r="AB29" s="81"/>
      <c r="AC29" s="81"/>
      <c r="AD29" s="81"/>
      <c r="AE29" s="81"/>
      <c r="AF29" s="81"/>
      <c r="AG29" s="81"/>
      <c r="AH29" s="81"/>
      <c r="AI29" s="81"/>
      <c r="AJ29" s="81"/>
      <c r="AK29" s="81"/>
      <c r="AL29" s="81"/>
      <c r="AM29" s="81"/>
      <c r="AN29" s="81"/>
      <c r="AO29" s="82"/>
      <c r="AP29" s="156">
        <f t="shared" si="4"/>
        <v>0</v>
      </c>
      <c r="AQ29" s="60"/>
      <c r="AR29" s="58"/>
      <c r="AS29" s="58"/>
      <c r="AT29" s="58"/>
      <c r="AU29" s="58"/>
      <c r="AV29" s="61"/>
      <c r="AW29" s="118"/>
    </row>
    <row r="30" spans="1:49" ht="21" customHeight="1" x14ac:dyDescent="0.25">
      <c r="A30" s="71" t="str">
        <f t="shared" si="2"/>
        <v>Sonntag</v>
      </c>
      <c r="B30" s="72">
        <f>DATE(Ausblenden!$A$82,6,Ausblenden!$C102)</f>
        <v>46194</v>
      </c>
      <c r="C30" s="56">
        <f t="shared" si="3"/>
        <v>0</v>
      </c>
      <c r="D30" s="56">
        <f t="shared" si="3"/>
        <v>0</v>
      </c>
      <c r="E30" s="56">
        <f t="shared" si="3"/>
        <v>0</v>
      </c>
      <c r="F30" s="155">
        <f t="shared" si="5"/>
        <v>0</v>
      </c>
      <c r="G30" s="141"/>
      <c r="H30" s="142"/>
      <c r="I30" s="80"/>
      <c r="J30" s="143"/>
      <c r="K30" s="86"/>
      <c r="L30" s="80"/>
      <c r="M30" s="141"/>
      <c r="N30" s="142"/>
      <c r="O30" s="80"/>
      <c r="P30" s="143"/>
      <c r="Q30" s="86"/>
      <c r="R30" s="80"/>
      <c r="S30" s="141"/>
      <c r="T30" s="142"/>
      <c r="U30" s="80"/>
      <c r="V30" s="143"/>
      <c r="W30" s="86"/>
      <c r="X30" s="80"/>
      <c r="Y30" s="80"/>
      <c r="Z30" s="155">
        <f t="shared" si="1"/>
        <v>0</v>
      </c>
      <c r="AA30" s="81"/>
      <c r="AB30" s="81"/>
      <c r="AC30" s="81"/>
      <c r="AD30" s="81"/>
      <c r="AE30" s="81"/>
      <c r="AF30" s="81"/>
      <c r="AG30" s="81"/>
      <c r="AH30" s="81"/>
      <c r="AI30" s="81"/>
      <c r="AJ30" s="81"/>
      <c r="AK30" s="81"/>
      <c r="AL30" s="81"/>
      <c r="AM30" s="81"/>
      <c r="AN30" s="81"/>
      <c r="AO30" s="82"/>
      <c r="AP30" s="156">
        <f t="shared" si="4"/>
        <v>0</v>
      </c>
      <c r="AQ30" s="60"/>
      <c r="AR30" s="58"/>
      <c r="AS30" s="58"/>
      <c r="AT30" s="58"/>
      <c r="AU30" s="58"/>
      <c r="AV30" s="61"/>
      <c r="AW30" s="118"/>
    </row>
    <row r="31" spans="1:49" ht="21" customHeight="1" x14ac:dyDescent="0.25">
      <c r="A31" s="71" t="str">
        <f t="shared" si="2"/>
        <v>Montag</v>
      </c>
      <c r="B31" s="72">
        <f>DATE(Ausblenden!$A$82,6,Ausblenden!$C103)</f>
        <v>46195</v>
      </c>
      <c r="C31" s="56">
        <f t="shared" si="3"/>
        <v>0</v>
      </c>
      <c r="D31" s="56">
        <f t="shared" si="3"/>
        <v>0</v>
      </c>
      <c r="E31" s="56">
        <f t="shared" si="3"/>
        <v>0</v>
      </c>
      <c r="F31" s="155">
        <f t="shared" si="5"/>
        <v>0</v>
      </c>
      <c r="G31" s="141"/>
      <c r="H31" s="142"/>
      <c r="I31" s="80"/>
      <c r="J31" s="143"/>
      <c r="K31" s="86"/>
      <c r="L31" s="80"/>
      <c r="M31" s="141"/>
      <c r="N31" s="142"/>
      <c r="O31" s="80"/>
      <c r="P31" s="143"/>
      <c r="Q31" s="86"/>
      <c r="R31" s="80"/>
      <c r="S31" s="141"/>
      <c r="T31" s="142"/>
      <c r="U31" s="80"/>
      <c r="V31" s="143"/>
      <c r="W31" s="86"/>
      <c r="X31" s="80"/>
      <c r="Y31" s="80"/>
      <c r="Z31" s="155">
        <f t="shared" si="1"/>
        <v>0</v>
      </c>
      <c r="AA31" s="81"/>
      <c r="AB31" s="81"/>
      <c r="AC31" s="81"/>
      <c r="AD31" s="81"/>
      <c r="AE31" s="81"/>
      <c r="AF31" s="81"/>
      <c r="AG31" s="81"/>
      <c r="AH31" s="81"/>
      <c r="AI31" s="81"/>
      <c r="AJ31" s="81"/>
      <c r="AK31" s="81"/>
      <c r="AL31" s="81"/>
      <c r="AM31" s="81"/>
      <c r="AN31" s="81"/>
      <c r="AO31" s="82"/>
      <c r="AP31" s="156">
        <f t="shared" si="4"/>
        <v>0</v>
      </c>
      <c r="AQ31" s="60"/>
      <c r="AR31" s="58"/>
      <c r="AS31" s="58"/>
      <c r="AT31" s="58"/>
      <c r="AU31" s="58"/>
      <c r="AV31" s="61"/>
      <c r="AW31" s="119"/>
    </row>
    <row r="32" spans="1:49" ht="21" customHeight="1" x14ac:dyDescent="0.25">
      <c r="A32" s="71" t="str">
        <f t="shared" si="2"/>
        <v>Dienstag</v>
      </c>
      <c r="B32" s="72">
        <f>DATE(Ausblenden!$A$82,6,Ausblenden!$C104)</f>
        <v>46196</v>
      </c>
      <c r="C32" s="56">
        <f t="shared" si="3"/>
        <v>0</v>
      </c>
      <c r="D32" s="56">
        <f t="shared" si="3"/>
        <v>0</v>
      </c>
      <c r="E32" s="56">
        <f t="shared" si="3"/>
        <v>0</v>
      </c>
      <c r="F32" s="155">
        <f t="shared" si="5"/>
        <v>0</v>
      </c>
      <c r="G32" s="73"/>
      <c r="H32" s="74"/>
      <c r="I32" s="57"/>
      <c r="J32" s="76"/>
      <c r="K32" s="75"/>
      <c r="L32" s="57"/>
      <c r="M32" s="73"/>
      <c r="N32" s="74"/>
      <c r="O32" s="57"/>
      <c r="P32" s="76"/>
      <c r="Q32" s="75"/>
      <c r="R32" s="57"/>
      <c r="S32" s="73"/>
      <c r="T32" s="74"/>
      <c r="U32" s="57"/>
      <c r="V32" s="76"/>
      <c r="W32" s="75"/>
      <c r="X32" s="57"/>
      <c r="Y32" s="57"/>
      <c r="Z32" s="155">
        <f t="shared" si="1"/>
        <v>0</v>
      </c>
      <c r="AA32" s="58"/>
      <c r="AB32" s="58"/>
      <c r="AC32" s="58"/>
      <c r="AD32" s="58"/>
      <c r="AE32" s="58"/>
      <c r="AF32" s="58"/>
      <c r="AG32" s="58"/>
      <c r="AH32" s="58"/>
      <c r="AI32" s="58"/>
      <c r="AJ32" s="58"/>
      <c r="AK32" s="58"/>
      <c r="AL32" s="58"/>
      <c r="AM32" s="58"/>
      <c r="AN32" s="58"/>
      <c r="AO32" s="59"/>
      <c r="AP32" s="156">
        <f t="shared" si="4"/>
        <v>0</v>
      </c>
      <c r="AQ32" s="60"/>
      <c r="AR32" s="58"/>
      <c r="AS32" s="58"/>
      <c r="AT32" s="58"/>
      <c r="AU32" s="58"/>
      <c r="AV32" s="61"/>
      <c r="AW32" s="119"/>
    </row>
    <row r="33" spans="1:49" ht="21" customHeight="1" x14ac:dyDescent="0.25">
      <c r="A33" s="71" t="str">
        <f t="shared" si="2"/>
        <v>Mittwoch</v>
      </c>
      <c r="B33" s="72">
        <f>DATE(Ausblenden!$A$82,6,Ausblenden!$C105)</f>
        <v>46197</v>
      </c>
      <c r="C33" s="56">
        <f t="shared" si="3"/>
        <v>0</v>
      </c>
      <c r="D33" s="56">
        <f t="shared" si="3"/>
        <v>0</v>
      </c>
      <c r="E33" s="56">
        <f t="shared" si="3"/>
        <v>0</v>
      </c>
      <c r="F33" s="155">
        <f t="shared" si="5"/>
        <v>0</v>
      </c>
      <c r="G33" s="73"/>
      <c r="H33" s="74"/>
      <c r="I33" s="57"/>
      <c r="J33" s="76"/>
      <c r="K33" s="75"/>
      <c r="L33" s="57"/>
      <c r="M33" s="73"/>
      <c r="N33" s="74"/>
      <c r="O33" s="57"/>
      <c r="P33" s="76"/>
      <c r="Q33" s="75"/>
      <c r="R33" s="57"/>
      <c r="S33" s="73"/>
      <c r="T33" s="74"/>
      <c r="U33" s="57"/>
      <c r="V33" s="76"/>
      <c r="W33" s="75"/>
      <c r="X33" s="57"/>
      <c r="Y33" s="57"/>
      <c r="Z33" s="155">
        <f t="shared" si="1"/>
        <v>0</v>
      </c>
      <c r="AA33" s="58"/>
      <c r="AB33" s="58"/>
      <c r="AC33" s="58"/>
      <c r="AD33" s="58"/>
      <c r="AE33" s="58"/>
      <c r="AF33" s="58"/>
      <c r="AG33" s="58"/>
      <c r="AH33" s="58"/>
      <c r="AI33" s="58"/>
      <c r="AJ33" s="58"/>
      <c r="AK33" s="58"/>
      <c r="AL33" s="58"/>
      <c r="AM33" s="58"/>
      <c r="AN33" s="58"/>
      <c r="AO33" s="59"/>
      <c r="AP33" s="156">
        <f t="shared" si="4"/>
        <v>0</v>
      </c>
      <c r="AQ33" s="60"/>
      <c r="AR33" s="58"/>
      <c r="AS33" s="58"/>
      <c r="AT33" s="58"/>
      <c r="AU33" s="58"/>
      <c r="AV33" s="61"/>
      <c r="AW33" s="119"/>
    </row>
    <row r="34" spans="1:49" ht="21" customHeight="1" x14ac:dyDescent="0.25">
      <c r="A34" s="71" t="str">
        <f t="shared" si="2"/>
        <v>Donnerstag</v>
      </c>
      <c r="B34" s="72">
        <f>DATE(Ausblenden!$A$82,6,Ausblenden!$C106)</f>
        <v>46198</v>
      </c>
      <c r="C34" s="56">
        <f t="shared" si="3"/>
        <v>0</v>
      </c>
      <c r="D34" s="56">
        <f t="shared" si="3"/>
        <v>0</v>
      </c>
      <c r="E34" s="56">
        <f t="shared" si="3"/>
        <v>0</v>
      </c>
      <c r="F34" s="155">
        <f t="shared" si="5"/>
        <v>0</v>
      </c>
      <c r="G34" s="73"/>
      <c r="H34" s="74"/>
      <c r="I34" s="57"/>
      <c r="J34" s="76"/>
      <c r="K34" s="75"/>
      <c r="L34" s="57"/>
      <c r="M34" s="73"/>
      <c r="N34" s="74"/>
      <c r="O34" s="57"/>
      <c r="P34" s="76"/>
      <c r="Q34" s="75"/>
      <c r="R34" s="57"/>
      <c r="S34" s="73"/>
      <c r="T34" s="74"/>
      <c r="U34" s="57"/>
      <c r="V34" s="76"/>
      <c r="W34" s="75"/>
      <c r="X34" s="57"/>
      <c r="Y34" s="57"/>
      <c r="Z34" s="155">
        <f t="shared" si="1"/>
        <v>0</v>
      </c>
      <c r="AA34" s="58"/>
      <c r="AB34" s="58"/>
      <c r="AC34" s="58"/>
      <c r="AD34" s="58"/>
      <c r="AE34" s="58"/>
      <c r="AF34" s="58"/>
      <c r="AG34" s="58"/>
      <c r="AH34" s="58"/>
      <c r="AI34" s="58"/>
      <c r="AJ34" s="58"/>
      <c r="AK34" s="58"/>
      <c r="AL34" s="58"/>
      <c r="AM34" s="58"/>
      <c r="AN34" s="58"/>
      <c r="AO34" s="59"/>
      <c r="AP34" s="156">
        <f t="shared" si="4"/>
        <v>0</v>
      </c>
      <c r="AQ34" s="60"/>
      <c r="AR34" s="58"/>
      <c r="AS34" s="58"/>
      <c r="AT34" s="58"/>
      <c r="AU34" s="58"/>
      <c r="AV34" s="61"/>
      <c r="AW34" s="119"/>
    </row>
    <row r="35" spans="1:49" ht="21" customHeight="1" x14ac:dyDescent="0.25">
      <c r="A35" s="71" t="str">
        <f t="shared" si="2"/>
        <v>Freitag</v>
      </c>
      <c r="B35" s="72">
        <f>DATE(Ausblenden!$A$82,6,Ausblenden!$C107)</f>
        <v>46199</v>
      </c>
      <c r="C35" s="56">
        <f t="shared" si="3"/>
        <v>0</v>
      </c>
      <c r="D35" s="56">
        <f t="shared" si="3"/>
        <v>0</v>
      </c>
      <c r="E35" s="56">
        <f t="shared" si="3"/>
        <v>0</v>
      </c>
      <c r="F35" s="155">
        <f t="shared" si="5"/>
        <v>0</v>
      </c>
      <c r="G35" s="73"/>
      <c r="H35" s="74"/>
      <c r="I35" s="57"/>
      <c r="J35" s="76"/>
      <c r="K35" s="75"/>
      <c r="L35" s="57"/>
      <c r="M35" s="73"/>
      <c r="N35" s="74"/>
      <c r="O35" s="57"/>
      <c r="P35" s="76"/>
      <c r="Q35" s="75"/>
      <c r="R35" s="57"/>
      <c r="S35" s="73"/>
      <c r="T35" s="74"/>
      <c r="U35" s="57"/>
      <c r="V35" s="76"/>
      <c r="W35" s="75"/>
      <c r="X35" s="57"/>
      <c r="Y35" s="57"/>
      <c r="Z35" s="155">
        <f t="shared" si="1"/>
        <v>0</v>
      </c>
      <c r="AA35" s="58"/>
      <c r="AB35" s="58"/>
      <c r="AC35" s="58"/>
      <c r="AD35" s="58"/>
      <c r="AE35" s="58"/>
      <c r="AF35" s="58"/>
      <c r="AG35" s="58"/>
      <c r="AH35" s="58"/>
      <c r="AI35" s="58"/>
      <c r="AJ35" s="58"/>
      <c r="AK35" s="58"/>
      <c r="AL35" s="58"/>
      <c r="AM35" s="58"/>
      <c r="AN35" s="58"/>
      <c r="AO35" s="59"/>
      <c r="AP35" s="156">
        <f t="shared" si="4"/>
        <v>0</v>
      </c>
      <c r="AQ35" s="60"/>
      <c r="AR35" s="58"/>
      <c r="AS35" s="58"/>
      <c r="AT35" s="58"/>
      <c r="AU35" s="58"/>
      <c r="AV35" s="61"/>
      <c r="AW35" s="119"/>
    </row>
    <row r="36" spans="1:49" ht="21" customHeight="1" x14ac:dyDescent="0.25">
      <c r="A36" s="71" t="str">
        <f t="shared" si="2"/>
        <v>Samstag</v>
      </c>
      <c r="B36" s="72">
        <f>DATE(Ausblenden!$A$82,6,Ausblenden!$C108)</f>
        <v>46200</v>
      </c>
      <c r="C36" s="56">
        <f t="shared" si="3"/>
        <v>0</v>
      </c>
      <c r="D36" s="56">
        <f t="shared" si="3"/>
        <v>0</v>
      </c>
      <c r="E36" s="56">
        <f t="shared" si="3"/>
        <v>0</v>
      </c>
      <c r="F36" s="155">
        <f t="shared" si="5"/>
        <v>0</v>
      </c>
      <c r="G36" s="141"/>
      <c r="H36" s="142"/>
      <c r="I36" s="80"/>
      <c r="J36" s="143"/>
      <c r="K36" s="86"/>
      <c r="L36" s="80"/>
      <c r="M36" s="141"/>
      <c r="N36" s="142"/>
      <c r="O36" s="80"/>
      <c r="P36" s="143"/>
      <c r="Q36" s="86"/>
      <c r="R36" s="80"/>
      <c r="S36" s="141"/>
      <c r="T36" s="142"/>
      <c r="U36" s="80"/>
      <c r="V36" s="143"/>
      <c r="W36" s="86"/>
      <c r="X36" s="80"/>
      <c r="Y36" s="80"/>
      <c r="Z36" s="155">
        <f t="shared" si="1"/>
        <v>0</v>
      </c>
      <c r="AA36" s="81"/>
      <c r="AB36" s="81"/>
      <c r="AC36" s="81"/>
      <c r="AD36" s="81"/>
      <c r="AE36" s="81"/>
      <c r="AF36" s="81"/>
      <c r="AG36" s="81"/>
      <c r="AH36" s="81"/>
      <c r="AI36" s="81"/>
      <c r="AJ36" s="81"/>
      <c r="AK36" s="81"/>
      <c r="AL36" s="81"/>
      <c r="AM36" s="81"/>
      <c r="AN36" s="81"/>
      <c r="AO36" s="82"/>
      <c r="AP36" s="156">
        <f t="shared" si="4"/>
        <v>0</v>
      </c>
      <c r="AQ36" s="60"/>
      <c r="AR36" s="58"/>
      <c r="AS36" s="58"/>
      <c r="AT36" s="58"/>
      <c r="AU36" s="58"/>
      <c r="AV36" s="61"/>
      <c r="AW36" s="118"/>
    </row>
    <row r="37" spans="1:49" ht="21" customHeight="1" x14ac:dyDescent="0.25">
      <c r="A37" s="71" t="str">
        <f t="shared" si="2"/>
        <v>Sonntag</v>
      </c>
      <c r="B37" s="72">
        <f>DATE(Ausblenden!$A$82,6,Ausblenden!$C109)</f>
        <v>46201</v>
      </c>
      <c r="C37" s="56">
        <f t="shared" si="3"/>
        <v>0</v>
      </c>
      <c r="D37" s="56">
        <f t="shared" si="3"/>
        <v>0</v>
      </c>
      <c r="E37" s="56">
        <f t="shared" si="3"/>
        <v>0</v>
      </c>
      <c r="F37" s="155">
        <f t="shared" si="5"/>
        <v>0</v>
      </c>
      <c r="G37" s="141"/>
      <c r="H37" s="142"/>
      <c r="I37" s="80"/>
      <c r="J37" s="143"/>
      <c r="K37" s="86"/>
      <c r="L37" s="80"/>
      <c r="M37" s="141"/>
      <c r="N37" s="142"/>
      <c r="O37" s="80"/>
      <c r="P37" s="143"/>
      <c r="Q37" s="86"/>
      <c r="R37" s="80"/>
      <c r="S37" s="141"/>
      <c r="T37" s="142"/>
      <c r="U37" s="80"/>
      <c r="V37" s="143"/>
      <c r="W37" s="86"/>
      <c r="X37" s="80"/>
      <c r="Y37" s="80"/>
      <c r="Z37" s="155">
        <f t="shared" si="1"/>
        <v>0</v>
      </c>
      <c r="AA37" s="81"/>
      <c r="AB37" s="81"/>
      <c r="AC37" s="81"/>
      <c r="AD37" s="81"/>
      <c r="AE37" s="81"/>
      <c r="AF37" s="81"/>
      <c r="AG37" s="81"/>
      <c r="AH37" s="81"/>
      <c r="AI37" s="81"/>
      <c r="AJ37" s="81"/>
      <c r="AK37" s="81"/>
      <c r="AL37" s="81"/>
      <c r="AM37" s="81"/>
      <c r="AN37" s="81"/>
      <c r="AO37" s="82"/>
      <c r="AP37" s="156">
        <f t="shared" si="4"/>
        <v>0</v>
      </c>
      <c r="AQ37" s="60"/>
      <c r="AR37" s="58"/>
      <c r="AS37" s="58"/>
      <c r="AT37" s="58"/>
      <c r="AU37" s="58"/>
      <c r="AV37" s="61"/>
      <c r="AW37" s="118"/>
    </row>
    <row r="38" spans="1:49" ht="21" customHeight="1" x14ac:dyDescent="0.25">
      <c r="A38" s="71" t="str">
        <f t="shared" si="2"/>
        <v>Montag</v>
      </c>
      <c r="B38" s="72">
        <f>DATE(Ausblenden!$A$82,6,Ausblenden!$C110)</f>
        <v>46202</v>
      </c>
      <c r="C38" s="56">
        <f t="shared" si="3"/>
        <v>0</v>
      </c>
      <c r="D38" s="56">
        <f t="shared" si="3"/>
        <v>0</v>
      </c>
      <c r="E38" s="56">
        <f t="shared" si="3"/>
        <v>0</v>
      </c>
      <c r="F38" s="155">
        <f t="shared" si="5"/>
        <v>0</v>
      </c>
      <c r="G38" s="141"/>
      <c r="H38" s="142"/>
      <c r="I38" s="80"/>
      <c r="J38" s="143"/>
      <c r="K38" s="86"/>
      <c r="L38" s="80"/>
      <c r="M38" s="141"/>
      <c r="N38" s="142"/>
      <c r="O38" s="80"/>
      <c r="P38" s="143"/>
      <c r="Q38" s="86"/>
      <c r="R38" s="80"/>
      <c r="S38" s="141"/>
      <c r="T38" s="142"/>
      <c r="U38" s="80"/>
      <c r="V38" s="143"/>
      <c r="W38" s="86"/>
      <c r="X38" s="80"/>
      <c r="Y38" s="80"/>
      <c r="Z38" s="155">
        <f t="shared" si="1"/>
        <v>0</v>
      </c>
      <c r="AA38" s="81"/>
      <c r="AB38" s="81"/>
      <c r="AC38" s="81"/>
      <c r="AD38" s="81"/>
      <c r="AE38" s="81"/>
      <c r="AF38" s="81"/>
      <c r="AG38" s="81"/>
      <c r="AH38" s="81"/>
      <c r="AI38" s="81"/>
      <c r="AJ38" s="81"/>
      <c r="AK38" s="81"/>
      <c r="AL38" s="81"/>
      <c r="AM38" s="81"/>
      <c r="AN38" s="81"/>
      <c r="AO38" s="82"/>
      <c r="AP38" s="156">
        <f t="shared" si="4"/>
        <v>0</v>
      </c>
      <c r="AQ38" s="60"/>
      <c r="AR38" s="58"/>
      <c r="AS38" s="58"/>
      <c r="AT38" s="58"/>
      <c r="AU38" s="58"/>
      <c r="AV38" s="61"/>
      <c r="AW38" s="119"/>
    </row>
    <row r="39" spans="1:49" ht="21" customHeight="1" thickBot="1" x14ac:dyDescent="0.3">
      <c r="A39" s="71" t="str">
        <f t="shared" si="2"/>
        <v>Dienstag</v>
      </c>
      <c r="B39" s="72">
        <f>DATE(Ausblenden!$A$82,6,Ausblenden!$C111)</f>
        <v>46203</v>
      </c>
      <c r="C39" s="56">
        <f t="shared" si="3"/>
        <v>0</v>
      </c>
      <c r="D39" s="56">
        <f t="shared" si="3"/>
        <v>0</v>
      </c>
      <c r="E39" s="56">
        <f t="shared" si="3"/>
        <v>0</v>
      </c>
      <c r="F39" s="155">
        <f t="shared" si="5"/>
        <v>0</v>
      </c>
      <c r="G39" s="73"/>
      <c r="H39" s="74"/>
      <c r="I39" s="57"/>
      <c r="J39" s="76"/>
      <c r="K39" s="75"/>
      <c r="L39" s="57"/>
      <c r="M39" s="73"/>
      <c r="N39" s="74"/>
      <c r="O39" s="57"/>
      <c r="P39" s="76"/>
      <c r="Q39" s="75"/>
      <c r="R39" s="57"/>
      <c r="S39" s="73"/>
      <c r="T39" s="74"/>
      <c r="U39" s="57"/>
      <c r="V39" s="76"/>
      <c r="W39" s="75"/>
      <c r="X39" s="57"/>
      <c r="Y39" s="57"/>
      <c r="Z39" s="155">
        <f t="shared" si="1"/>
        <v>0</v>
      </c>
      <c r="AA39" s="58"/>
      <c r="AB39" s="58"/>
      <c r="AC39" s="58"/>
      <c r="AD39" s="58"/>
      <c r="AE39" s="58"/>
      <c r="AF39" s="58"/>
      <c r="AG39" s="58"/>
      <c r="AH39" s="58"/>
      <c r="AI39" s="58"/>
      <c r="AJ39" s="58"/>
      <c r="AK39" s="58"/>
      <c r="AL39" s="58"/>
      <c r="AM39" s="58"/>
      <c r="AN39" s="58"/>
      <c r="AO39" s="59"/>
      <c r="AP39" s="156">
        <f t="shared" si="4"/>
        <v>0</v>
      </c>
      <c r="AQ39" s="60"/>
      <c r="AR39" s="58"/>
      <c r="AS39" s="58"/>
      <c r="AT39" s="58"/>
      <c r="AU39" s="58"/>
      <c r="AV39" s="61"/>
      <c r="AW39" s="119"/>
    </row>
    <row r="40" spans="1:49" ht="21" customHeight="1" thickBot="1" x14ac:dyDescent="0.3">
      <c r="A40" s="62" t="s">
        <v>20</v>
      </c>
      <c r="B40" s="63"/>
      <c r="C40" s="64">
        <f t="shared" ref="C40:AV40" si="6">SUM(C10:C39)</f>
        <v>0</v>
      </c>
      <c r="D40" s="65">
        <f t="shared" si="6"/>
        <v>0</v>
      </c>
      <c r="E40" s="66">
        <f t="shared" si="6"/>
        <v>0</v>
      </c>
      <c r="F40" s="67">
        <f t="shared" si="6"/>
        <v>0</v>
      </c>
      <c r="G40" s="68">
        <f t="shared" si="6"/>
        <v>0</v>
      </c>
      <c r="H40" s="70">
        <f t="shared" si="6"/>
        <v>0</v>
      </c>
      <c r="I40" s="65">
        <f t="shared" si="6"/>
        <v>0</v>
      </c>
      <c r="J40" s="66">
        <f t="shared" si="6"/>
        <v>0</v>
      </c>
      <c r="K40" s="64">
        <f t="shared" si="6"/>
        <v>0</v>
      </c>
      <c r="L40" s="65">
        <f t="shared" si="6"/>
        <v>0</v>
      </c>
      <c r="M40" s="68">
        <f t="shared" si="6"/>
        <v>0</v>
      </c>
      <c r="N40" s="70">
        <f t="shared" si="6"/>
        <v>0</v>
      </c>
      <c r="O40" s="65">
        <f t="shared" si="6"/>
        <v>0</v>
      </c>
      <c r="P40" s="66">
        <f t="shared" si="6"/>
        <v>0</v>
      </c>
      <c r="Q40" s="64">
        <f t="shared" si="6"/>
        <v>0</v>
      </c>
      <c r="R40" s="65">
        <f t="shared" si="6"/>
        <v>0</v>
      </c>
      <c r="S40" s="68">
        <f t="shared" si="6"/>
        <v>0</v>
      </c>
      <c r="T40" s="70">
        <f t="shared" si="6"/>
        <v>0</v>
      </c>
      <c r="U40" s="65">
        <f t="shared" si="6"/>
        <v>0</v>
      </c>
      <c r="V40" s="66">
        <f t="shared" si="6"/>
        <v>0</v>
      </c>
      <c r="W40" s="64">
        <f t="shared" si="6"/>
        <v>0</v>
      </c>
      <c r="X40" s="65">
        <f t="shared" si="6"/>
        <v>0</v>
      </c>
      <c r="Y40" s="68">
        <f t="shared" si="6"/>
        <v>0</v>
      </c>
      <c r="Z40" s="69">
        <f t="shared" si="6"/>
        <v>0</v>
      </c>
      <c r="AA40" s="70">
        <f t="shared" si="6"/>
        <v>0</v>
      </c>
      <c r="AB40" s="65">
        <f t="shared" si="6"/>
        <v>0</v>
      </c>
      <c r="AC40" s="65">
        <f t="shared" si="6"/>
        <v>0</v>
      </c>
      <c r="AD40" s="65">
        <f t="shared" si="6"/>
        <v>0</v>
      </c>
      <c r="AE40" s="65">
        <f t="shared" si="6"/>
        <v>0</v>
      </c>
      <c r="AF40" s="65">
        <f t="shared" si="6"/>
        <v>0</v>
      </c>
      <c r="AG40" s="65">
        <f t="shared" si="6"/>
        <v>0</v>
      </c>
      <c r="AH40" s="65">
        <f t="shared" si="6"/>
        <v>0</v>
      </c>
      <c r="AI40" s="65">
        <f t="shared" si="6"/>
        <v>0</v>
      </c>
      <c r="AJ40" s="65">
        <f t="shared" si="6"/>
        <v>0</v>
      </c>
      <c r="AK40" s="65">
        <f t="shared" si="6"/>
        <v>0</v>
      </c>
      <c r="AL40" s="65">
        <f t="shared" si="6"/>
        <v>0</v>
      </c>
      <c r="AM40" s="65">
        <f t="shared" si="6"/>
        <v>0</v>
      </c>
      <c r="AN40" s="65">
        <f t="shared" si="6"/>
        <v>0</v>
      </c>
      <c r="AO40" s="68">
        <f t="shared" si="6"/>
        <v>0</v>
      </c>
      <c r="AP40" s="69">
        <f t="shared" si="6"/>
        <v>0</v>
      </c>
      <c r="AQ40" s="70">
        <f t="shared" si="6"/>
        <v>0</v>
      </c>
      <c r="AR40" s="65">
        <f t="shared" si="6"/>
        <v>0</v>
      </c>
      <c r="AS40" s="65">
        <f t="shared" si="6"/>
        <v>0</v>
      </c>
      <c r="AT40" s="65">
        <f t="shared" si="6"/>
        <v>0</v>
      </c>
      <c r="AU40" s="65">
        <f t="shared" si="6"/>
        <v>0</v>
      </c>
      <c r="AV40" s="66">
        <f t="shared" si="6"/>
        <v>0</v>
      </c>
      <c r="AW40" s="120"/>
    </row>
    <row r="41" spans="1:49" x14ac:dyDescent="0.25">
      <c r="A41" s="121" t="s">
        <v>57</v>
      </c>
      <c r="H41" s="296">
        <f>H40+I40+J40</f>
        <v>0</v>
      </c>
      <c r="I41" s="297"/>
      <c r="J41" s="298"/>
      <c r="K41" s="296">
        <f>K40+L40+M40</f>
        <v>0</v>
      </c>
      <c r="L41" s="297"/>
      <c r="M41" s="298"/>
      <c r="N41" s="296">
        <f>N40+O40+P40</f>
        <v>0</v>
      </c>
      <c r="O41" s="297"/>
      <c r="P41" s="298"/>
      <c r="Q41" s="296">
        <f>Q40+R40+S40</f>
        <v>0</v>
      </c>
      <c r="R41" s="297"/>
      <c r="S41" s="298"/>
      <c r="T41" s="296">
        <f>T40+U40+V40</f>
        <v>0</v>
      </c>
      <c r="U41" s="297"/>
      <c r="V41" s="298"/>
      <c r="W41" s="296">
        <f>W40+X40+Y40</f>
        <v>0</v>
      </c>
      <c r="X41" s="297"/>
      <c r="Y41" s="298"/>
    </row>
    <row r="43" spans="1:49" ht="15.75" thickBot="1" x14ac:dyDescent="0.3"/>
    <row r="44" spans="1:49" x14ac:dyDescent="0.25">
      <c r="A44" s="3" t="s">
        <v>38</v>
      </c>
      <c r="B44" s="4"/>
      <c r="C44" s="4"/>
      <c r="D44" s="4"/>
      <c r="E44" s="4"/>
      <c r="F44" s="4"/>
      <c r="G44" s="4"/>
      <c r="H44" s="4"/>
      <c r="I44" s="4"/>
      <c r="J44" s="4"/>
      <c r="K44" s="4"/>
      <c r="L44" s="4"/>
      <c r="M44" s="4"/>
      <c r="N44" s="4"/>
      <c r="O44" s="4"/>
      <c r="P44" s="4"/>
      <c r="Q44" s="4"/>
      <c r="R44" s="4"/>
      <c r="S44" s="4"/>
      <c r="T44" s="4"/>
      <c r="U44" s="4"/>
      <c r="V44" s="4"/>
      <c r="W44" s="4"/>
      <c r="X44" s="4"/>
      <c r="Y44" s="4"/>
      <c r="Z44" s="5"/>
    </row>
    <row r="45" spans="1:49" x14ac:dyDescent="0.25">
      <c r="A45" s="6"/>
      <c r="B45" s="7"/>
      <c r="C45" s="7"/>
      <c r="D45" s="7"/>
      <c r="E45" s="7"/>
      <c r="F45" s="7"/>
      <c r="G45" s="7"/>
      <c r="H45" s="7"/>
      <c r="I45" s="7"/>
      <c r="J45" s="7"/>
      <c r="K45" s="7"/>
      <c r="L45" s="7"/>
      <c r="M45" s="7"/>
      <c r="N45" s="7"/>
      <c r="O45" s="7"/>
      <c r="P45" s="7"/>
      <c r="Q45" s="7"/>
      <c r="R45" s="7"/>
      <c r="S45" s="7"/>
      <c r="T45" s="7"/>
      <c r="U45" s="7"/>
      <c r="V45" s="7"/>
      <c r="W45" s="7"/>
      <c r="X45" s="7"/>
      <c r="Y45" s="7"/>
      <c r="Z45" s="8"/>
    </row>
    <row r="46" spans="1:49" x14ac:dyDescent="0.25">
      <c r="A46" s="6"/>
      <c r="B46" s="7"/>
      <c r="C46" s="7"/>
      <c r="D46" s="7"/>
      <c r="E46" s="7"/>
      <c r="F46" s="7"/>
      <c r="G46" s="7"/>
      <c r="H46" s="7"/>
      <c r="I46" s="7"/>
      <c r="J46" s="7"/>
      <c r="K46" s="7"/>
      <c r="L46" s="7"/>
      <c r="M46" s="7"/>
      <c r="N46" s="7"/>
      <c r="O46" s="7"/>
      <c r="P46" s="7"/>
      <c r="Q46" s="7"/>
      <c r="R46" s="7"/>
      <c r="S46" s="7"/>
      <c r="T46" s="7"/>
      <c r="U46" s="7"/>
      <c r="V46" s="7"/>
      <c r="W46" s="7"/>
      <c r="X46" s="7"/>
      <c r="Y46" s="7"/>
      <c r="Z46" s="8"/>
    </row>
    <row r="47" spans="1:49" x14ac:dyDescent="0.25">
      <c r="A47" s="6"/>
      <c r="B47" s="7"/>
      <c r="C47" s="7"/>
      <c r="D47" s="7"/>
      <c r="E47" s="7"/>
      <c r="F47" s="7"/>
      <c r="G47" s="7"/>
      <c r="H47" s="7"/>
      <c r="I47" s="7"/>
      <c r="J47" s="7"/>
      <c r="K47" s="7"/>
      <c r="L47" s="7"/>
      <c r="M47" s="7"/>
      <c r="N47" s="7"/>
      <c r="O47" s="7"/>
      <c r="P47" s="7"/>
      <c r="Q47" s="7"/>
      <c r="R47" s="7"/>
      <c r="S47" s="7"/>
      <c r="T47" s="7"/>
      <c r="U47" s="7"/>
      <c r="V47" s="7"/>
      <c r="W47" s="7"/>
      <c r="X47" s="7"/>
      <c r="Y47" s="7"/>
      <c r="Z47" s="8"/>
    </row>
    <row r="48" spans="1:49" x14ac:dyDescent="0.25">
      <c r="A48" s="6"/>
      <c r="B48" s="7"/>
      <c r="C48" s="7"/>
      <c r="D48" s="7"/>
      <c r="E48" s="7"/>
      <c r="F48" s="7"/>
      <c r="G48" s="7"/>
      <c r="H48" s="7"/>
      <c r="I48" s="7"/>
      <c r="J48" s="7"/>
      <c r="K48" s="7"/>
      <c r="L48" s="7"/>
      <c r="M48" s="7"/>
      <c r="N48" s="7"/>
      <c r="O48" s="7"/>
      <c r="P48" s="7"/>
      <c r="Q48" s="7"/>
      <c r="R48" s="7"/>
      <c r="S48" s="7"/>
      <c r="T48" s="7"/>
      <c r="U48" s="7"/>
      <c r="V48" s="7"/>
      <c r="W48" s="7"/>
      <c r="X48" s="7"/>
      <c r="Y48" s="7"/>
      <c r="Z48" s="8"/>
    </row>
    <row r="49" spans="1:26" x14ac:dyDescent="0.25">
      <c r="A49" s="6"/>
      <c r="B49" s="7"/>
      <c r="C49" s="7"/>
      <c r="D49" s="7"/>
      <c r="E49" s="7"/>
      <c r="F49" s="7"/>
      <c r="G49" s="7"/>
      <c r="H49" s="7"/>
      <c r="I49" s="7"/>
      <c r="J49" s="7"/>
      <c r="K49" s="7"/>
      <c r="L49" s="7"/>
      <c r="M49" s="7"/>
      <c r="N49" s="7"/>
      <c r="O49" s="7"/>
      <c r="P49" s="7"/>
      <c r="Q49" s="7"/>
      <c r="R49" s="7"/>
      <c r="S49" s="7"/>
      <c r="T49" s="7"/>
      <c r="U49" s="7"/>
      <c r="V49" s="7"/>
      <c r="W49" s="7"/>
      <c r="X49" s="7"/>
      <c r="Y49" s="7"/>
      <c r="Z49" s="8"/>
    </row>
    <row r="50" spans="1:26" ht="15.75" thickBot="1" x14ac:dyDescent="0.3">
      <c r="A50" s="9"/>
      <c r="B50" s="10"/>
      <c r="C50" s="10"/>
      <c r="D50" s="10"/>
      <c r="E50" s="10"/>
      <c r="F50" s="10"/>
      <c r="G50" s="10"/>
      <c r="H50" s="10"/>
      <c r="I50" s="10"/>
      <c r="J50" s="10"/>
      <c r="K50" s="10"/>
      <c r="L50" s="10"/>
      <c r="M50" s="10"/>
      <c r="N50" s="10"/>
      <c r="O50" s="10"/>
      <c r="P50" s="10"/>
      <c r="Q50" s="10"/>
      <c r="R50" s="10"/>
      <c r="S50" s="10"/>
      <c r="T50" s="10"/>
      <c r="U50" s="10"/>
      <c r="V50" s="10"/>
      <c r="W50" s="10"/>
      <c r="X50" s="10"/>
      <c r="Y50" s="10"/>
      <c r="Z50" s="11"/>
    </row>
    <row r="73" ht="14.25" customHeight="1" x14ac:dyDescent="0.25"/>
  </sheetData>
  <sheetProtection algorithmName="SHA-512" hashValue="T/YnRMHutFFrZ7RcnTNkipYtXC2z4h/shR7dt0XWXDu2fBEhTVV8cTIflndYqGx4lxGxlRv8b2xfqQK8USQ3RA==" saltValue="BAEjCzVItoJ83FnyWYxdMQ==" spinCount="100000" sheet="1" formatColumns="0"/>
  <mergeCells count="48">
    <mergeCell ref="AV8:AV9"/>
    <mergeCell ref="AW8:AW9"/>
    <mergeCell ref="H41:J41"/>
    <mergeCell ref="K41:M41"/>
    <mergeCell ref="N41:P41"/>
    <mergeCell ref="Q41:S41"/>
    <mergeCell ref="T41:V41"/>
    <mergeCell ref="W41:Y41"/>
    <mergeCell ref="AP8:AP9"/>
    <mergeCell ref="AQ8:AQ9"/>
    <mergeCell ref="AR8:AR9"/>
    <mergeCell ref="AS8:AS9"/>
    <mergeCell ref="AT8:AT9"/>
    <mergeCell ref="AU8:AU9"/>
    <mergeCell ref="AJ8:AJ9"/>
    <mergeCell ref="AK8:AK9"/>
    <mergeCell ref="AL8:AL9"/>
    <mergeCell ref="AM8:AM9"/>
    <mergeCell ref="AN8:AN9"/>
    <mergeCell ref="AO8:AO9"/>
    <mergeCell ref="AD8:AD9"/>
    <mergeCell ref="AE8:AE9"/>
    <mergeCell ref="AF8:AF9"/>
    <mergeCell ref="AG8:AG9"/>
    <mergeCell ref="AH8:AH9"/>
    <mergeCell ref="AI8:AI9"/>
    <mergeCell ref="AC8:AC9"/>
    <mergeCell ref="F8:F9"/>
    <mergeCell ref="G8:G9"/>
    <mergeCell ref="H8:J8"/>
    <mergeCell ref="K8:M8"/>
    <mergeCell ref="N8:P8"/>
    <mergeCell ref="Q8:S8"/>
    <mergeCell ref="T8:V8"/>
    <mergeCell ref="W8:Y8"/>
    <mergeCell ref="Z8:Z9"/>
    <mergeCell ref="AA8:AA9"/>
    <mergeCell ref="AB8:AB9"/>
    <mergeCell ref="A7:B7"/>
    <mergeCell ref="C7:F7"/>
    <mergeCell ref="G7:Z7"/>
    <mergeCell ref="AA7:AP7"/>
    <mergeCell ref="AQ7:AV7"/>
    <mergeCell ref="A8:A9"/>
    <mergeCell ref="B8:B9"/>
    <mergeCell ref="C8:C9"/>
    <mergeCell ref="D8:D9"/>
    <mergeCell ref="E8:E9"/>
  </mergeCells>
  <conditionalFormatting sqref="A10:B39">
    <cfRule type="expression" dxfId="34" priority="5">
      <formula>WEEKDAY($B10,2)&gt;5</formula>
    </cfRule>
  </conditionalFormatting>
  <conditionalFormatting sqref="A10:AV39">
    <cfRule type="expression" dxfId="33" priority="4">
      <formula>WEEKDAY($B10,2)&gt;5</formula>
    </cfRule>
  </conditionalFormatting>
  <conditionalFormatting sqref="F10:F39">
    <cfRule type="expression" dxfId="32" priority="3">
      <formula>COLUMN()</formula>
    </cfRule>
  </conditionalFormatting>
  <conditionalFormatting sqref="Z10:Z39">
    <cfRule type="expression" dxfId="31" priority="2">
      <formula>COLUMN()</formula>
    </cfRule>
  </conditionalFormatting>
  <conditionalFormatting sqref="AP10:AP39">
    <cfRule type="expression" dxfId="30" priority="1">
      <formula>COLUMN()</formula>
    </cfRule>
  </conditionalFormatting>
  <dataValidations count="1">
    <dataValidation type="whole" operator="greaterThanOrEqual" allowBlank="1" showInputMessage="1" showErrorMessage="1" errorTitle="Achtung!" error="Sie dürfen nur ganze Zahlen eingeben!" sqref="C10:AV39" xr:uid="{00000000-0002-0000-0C00-000000000000}">
      <formula1>0</formula1>
    </dataValidation>
  </dataValidations>
  <pageMargins left="0.70866141732283472" right="0.70866141732283472" top="0.78740157480314965" bottom="0.78740157480314965" header="0.31496062992125984" footer="0.31496062992125984"/>
  <pageSetup paperSize="9" scale="33" orientation="landscape"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W74"/>
  <sheetViews>
    <sheetView zoomScale="70" zoomScaleNormal="70" zoomScaleSheetLayoutView="100" zoomScalePageLayoutView="50" workbookViewId="0">
      <selection activeCell="Q8" sqref="Q8:S8"/>
    </sheetView>
  </sheetViews>
  <sheetFormatPr baseColWidth="10" defaultColWidth="11" defaultRowHeight="15" x14ac:dyDescent="0.25"/>
  <cols>
    <col min="1" max="1" width="23.875" style="1" customWidth="1"/>
    <col min="2" max="2" width="10.75" style="1" customWidth="1"/>
    <col min="3" max="5" width="6.125" style="1" customWidth="1"/>
    <col min="6" max="6" width="10.625" style="1" customWidth="1"/>
    <col min="7" max="34" width="6.125" style="1" customWidth="1"/>
    <col min="35" max="40" width="6.125" style="1" hidden="1" customWidth="1"/>
    <col min="41" max="44" width="6.125" style="1" customWidth="1"/>
    <col min="45" max="47" width="6.125" style="1" hidden="1" customWidth="1"/>
    <col min="48" max="48" width="6.125" style="1" customWidth="1"/>
    <col min="49" max="49" width="38.625" style="1" customWidth="1"/>
    <col min="50" max="16384" width="11" style="1"/>
  </cols>
  <sheetData>
    <row r="1" spans="1:49" ht="18.75" x14ac:dyDescent="0.3">
      <c r="A1" s="154" t="s">
        <v>12</v>
      </c>
      <c r="B1" s="154">
        <f>Ausblenden!A82</f>
        <v>2026</v>
      </c>
    </row>
    <row r="3" spans="1:49" ht="21" customHeight="1" x14ac:dyDescent="0.25">
      <c r="A3" s="134" t="s">
        <v>0</v>
      </c>
      <c r="B3" s="112">
        <f>'Deckblatt 2026'!C9</f>
        <v>0</v>
      </c>
    </row>
    <row r="4" spans="1:49" ht="21" customHeight="1" x14ac:dyDescent="0.25">
      <c r="A4" s="135" t="s">
        <v>62</v>
      </c>
      <c r="B4" s="2">
        <f>'Deckblatt 2026'!C11</f>
        <v>0</v>
      </c>
    </row>
    <row r="5" spans="1:49" ht="21" customHeight="1" x14ac:dyDescent="0.25">
      <c r="A5" s="135" t="s">
        <v>54</v>
      </c>
      <c r="B5" s="2">
        <f>'Deckblatt 2026'!C13</f>
        <v>0</v>
      </c>
    </row>
    <row r="6" spans="1:49" ht="21" customHeight="1" thickBot="1" x14ac:dyDescent="0.3"/>
    <row r="7" spans="1:49" ht="21" customHeight="1" thickBot="1" x14ac:dyDescent="0.3">
      <c r="A7" s="260" t="s">
        <v>48</v>
      </c>
      <c r="B7" s="266"/>
      <c r="C7" s="260" t="str">
        <f>Jahresübersicht!B7</f>
        <v>Nutzungen nach Geschlecht</v>
      </c>
      <c r="D7" s="261"/>
      <c r="E7" s="261"/>
      <c r="F7" s="262"/>
      <c r="G7" s="284" t="str">
        <f>Jahresübersicht!F7</f>
        <v>Nutzungen nach Altersgruppen</v>
      </c>
      <c r="H7" s="285"/>
      <c r="I7" s="285"/>
      <c r="J7" s="285"/>
      <c r="K7" s="285"/>
      <c r="L7" s="285"/>
      <c r="M7" s="285"/>
      <c r="N7" s="285"/>
      <c r="O7" s="285"/>
      <c r="P7" s="285"/>
      <c r="Q7" s="285"/>
      <c r="R7" s="285"/>
      <c r="S7" s="285"/>
      <c r="T7" s="285"/>
      <c r="U7" s="285"/>
      <c r="V7" s="285"/>
      <c r="W7" s="285"/>
      <c r="X7" s="285"/>
      <c r="Y7" s="285"/>
      <c r="Z7" s="262"/>
      <c r="AA7" s="260" t="str">
        <f>Jahresübersicht!Z7</f>
        <v>Nutzungen nach Inhalt/Methode</v>
      </c>
      <c r="AB7" s="261"/>
      <c r="AC7" s="261"/>
      <c r="AD7" s="261"/>
      <c r="AE7" s="261"/>
      <c r="AF7" s="261"/>
      <c r="AG7" s="261"/>
      <c r="AH7" s="261"/>
      <c r="AI7" s="261"/>
      <c r="AJ7" s="261"/>
      <c r="AK7" s="261"/>
      <c r="AL7" s="261"/>
      <c r="AM7" s="261"/>
      <c r="AN7" s="261"/>
      <c r="AO7" s="261"/>
      <c r="AP7" s="262"/>
      <c r="AQ7" s="260" t="str">
        <f>Jahresübersicht!AP7</f>
        <v>Anzahl der:</v>
      </c>
      <c r="AR7" s="261"/>
      <c r="AS7" s="261"/>
      <c r="AT7" s="261"/>
      <c r="AU7" s="261"/>
      <c r="AV7" s="261"/>
      <c r="AW7" s="111" t="s">
        <v>52</v>
      </c>
    </row>
    <row r="8" spans="1:49" ht="45" customHeight="1" x14ac:dyDescent="0.25">
      <c r="A8" s="272" t="s">
        <v>21</v>
      </c>
      <c r="B8" s="270" t="s">
        <v>22</v>
      </c>
      <c r="C8" s="247" t="s">
        <v>49</v>
      </c>
      <c r="D8" s="249" t="s">
        <v>50</v>
      </c>
      <c r="E8" s="276" t="s">
        <v>72</v>
      </c>
      <c r="F8" s="278" t="s">
        <v>1</v>
      </c>
      <c r="G8" s="286" t="s">
        <v>2</v>
      </c>
      <c r="H8" s="282" t="s">
        <v>26</v>
      </c>
      <c r="I8" s="280"/>
      <c r="J8" s="283"/>
      <c r="K8" s="279" t="s">
        <v>27</v>
      </c>
      <c r="L8" s="280"/>
      <c r="M8" s="281"/>
      <c r="N8" s="267" t="s">
        <v>3</v>
      </c>
      <c r="O8" s="268"/>
      <c r="P8" s="269"/>
      <c r="Q8" s="267" t="s">
        <v>4</v>
      </c>
      <c r="R8" s="268"/>
      <c r="S8" s="269"/>
      <c r="T8" s="267" t="s">
        <v>5</v>
      </c>
      <c r="U8" s="268"/>
      <c r="V8" s="269"/>
      <c r="W8" s="268" t="s">
        <v>39</v>
      </c>
      <c r="X8" s="268"/>
      <c r="Y8" s="268"/>
      <c r="Z8" s="253" t="s">
        <v>1</v>
      </c>
      <c r="AA8" s="288" t="str">
        <f>Jahresübersicht!Z8</f>
        <v>Einzelarbeit</v>
      </c>
      <c r="AB8" s="290" t="str">
        <f>Jahresübersicht!AA8</f>
        <v>offenes Angebot</v>
      </c>
      <c r="AC8" s="290" t="str">
        <f>Jahresübersicht!AB8</f>
        <v>Gruppenangebot</v>
      </c>
      <c r="AD8" s="290" t="str">
        <f>Jahresübersicht!AC8</f>
        <v>Beteiligungsprojekt</v>
      </c>
      <c r="AE8" s="290" t="str">
        <f>Jahresübersicht!AD8</f>
        <v>Arbeit mit Erziehenden</v>
      </c>
      <c r="AF8" s="290" t="str">
        <f>Jahresübersicht!AE8</f>
        <v>Angebot in Kooperation</v>
      </c>
      <c r="AG8" s="290" t="str">
        <f>Jahresübersicht!AF8</f>
        <v>Selbstverwaltung</v>
      </c>
      <c r="AH8" s="290" t="str">
        <f>Jahresübersicht!AG8</f>
        <v>Ausflug/Exkursion</v>
      </c>
      <c r="AI8" s="290">
        <f>Jahresübersicht!AH8</f>
        <v>0</v>
      </c>
      <c r="AJ8" s="290">
        <f>Jahresübersicht!AI8</f>
        <v>0</v>
      </c>
      <c r="AK8" s="290">
        <f>Jahresübersicht!AJ8</f>
        <v>0</v>
      </c>
      <c r="AL8" s="290">
        <f>Jahresübersicht!AK8</f>
        <v>0</v>
      </c>
      <c r="AM8" s="290">
        <f>Jahresübersicht!AL8</f>
        <v>0</v>
      </c>
      <c r="AN8" s="290">
        <f>Jahresübersicht!AM8</f>
        <v>0</v>
      </c>
      <c r="AO8" s="294" t="str">
        <f>Jahresübersicht!AN8</f>
        <v>Fahrt mit Übernachtung</v>
      </c>
      <c r="AP8" s="278" t="s">
        <v>1</v>
      </c>
      <c r="AQ8" s="288" t="str">
        <f>Jahresübersicht!AP8</f>
        <v>selbstverwaltete Gruppen</v>
      </c>
      <c r="AR8" s="290" t="str">
        <f>Jahresübersicht!AQ8</f>
        <v>Veranstaltungen</v>
      </c>
      <c r="AS8" s="290">
        <f>Jahresübersicht!AR8</f>
        <v>0</v>
      </c>
      <c r="AT8" s="290">
        <f>Jahresübersicht!AS8</f>
        <v>0</v>
      </c>
      <c r="AU8" s="290">
        <f>Jahresübersicht!AT8</f>
        <v>0</v>
      </c>
      <c r="AV8" s="301" t="str">
        <f>Jahresübersicht!AU8</f>
        <v>Nutzung durch Gemeinwesen</v>
      </c>
      <c r="AW8" s="299"/>
    </row>
    <row r="9" spans="1:49" ht="69.95" customHeight="1" thickBot="1" x14ac:dyDescent="0.3">
      <c r="A9" s="273"/>
      <c r="B9" s="271"/>
      <c r="C9" s="274"/>
      <c r="D9" s="275"/>
      <c r="E9" s="277"/>
      <c r="F9" s="240"/>
      <c r="G9" s="287"/>
      <c r="H9" s="140" t="s">
        <v>24</v>
      </c>
      <c r="I9" s="55" t="s">
        <v>25</v>
      </c>
      <c r="J9" s="177" t="s">
        <v>125</v>
      </c>
      <c r="K9" s="139" t="s">
        <v>24</v>
      </c>
      <c r="L9" s="55" t="s">
        <v>25</v>
      </c>
      <c r="M9" s="177" t="s">
        <v>125</v>
      </c>
      <c r="N9" s="140" t="s">
        <v>24</v>
      </c>
      <c r="O9" s="55" t="s">
        <v>25</v>
      </c>
      <c r="P9" s="177" t="s">
        <v>125</v>
      </c>
      <c r="Q9" s="209" t="s">
        <v>24</v>
      </c>
      <c r="R9" s="210" t="s">
        <v>25</v>
      </c>
      <c r="S9" s="177" t="s">
        <v>125</v>
      </c>
      <c r="T9" s="140" t="s">
        <v>24</v>
      </c>
      <c r="U9" s="55" t="s">
        <v>25</v>
      </c>
      <c r="V9" s="177" t="s">
        <v>125</v>
      </c>
      <c r="W9" s="139" t="s">
        <v>24</v>
      </c>
      <c r="X9" s="55" t="s">
        <v>25</v>
      </c>
      <c r="Y9" s="177" t="s">
        <v>125</v>
      </c>
      <c r="Z9" s="254"/>
      <c r="AA9" s="292"/>
      <c r="AB9" s="291"/>
      <c r="AC9" s="291"/>
      <c r="AD9" s="291"/>
      <c r="AE9" s="291"/>
      <c r="AF9" s="291"/>
      <c r="AG9" s="291"/>
      <c r="AH9" s="291"/>
      <c r="AI9" s="291"/>
      <c r="AJ9" s="291"/>
      <c r="AK9" s="291"/>
      <c r="AL9" s="291"/>
      <c r="AM9" s="291"/>
      <c r="AN9" s="291"/>
      <c r="AO9" s="295"/>
      <c r="AP9" s="240"/>
      <c r="AQ9" s="289"/>
      <c r="AR9" s="293"/>
      <c r="AS9" s="293"/>
      <c r="AT9" s="293"/>
      <c r="AU9" s="293"/>
      <c r="AV9" s="302"/>
      <c r="AW9" s="300"/>
    </row>
    <row r="10" spans="1:49" ht="21" customHeight="1" x14ac:dyDescent="0.25">
      <c r="A10" s="71" t="str">
        <f>TEXT(B10,"TTTT")</f>
        <v>Mittwoch</v>
      </c>
      <c r="B10" s="72">
        <f>DATE(Ausblenden!$A$82,7,Ausblenden!$C82)</f>
        <v>46204</v>
      </c>
      <c r="C10" s="56">
        <f>H10+K10+N10+Q10+T10+W10</f>
        <v>0</v>
      </c>
      <c r="D10" s="56">
        <f t="shared" ref="D10:E25" si="0">I10+L10+O10+R10+U10+X10</f>
        <v>0</v>
      </c>
      <c r="E10" s="56">
        <f t="shared" si="0"/>
        <v>0</v>
      </c>
      <c r="F10" s="155">
        <f>SUM(C10:E10)</f>
        <v>0</v>
      </c>
      <c r="G10" s="141"/>
      <c r="H10" s="142"/>
      <c r="I10" s="80"/>
      <c r="J10" s="143"/>
      <c r="K10" s="86"/>
      <c r="L10" s="80"/>
      <c r="M10" s="141"/>
      <c r="N10" s="142"/>
      <c r="O10" s="80"/>
      <c r="P10" s="143"/>
      <c r="Q10" s="86"/>
      <c r="R10" s="80"/>
      <c r="S10" s="141"/>
      <c r="T10" s="142"/>
      <c r="U10" s="80"/>
      <c r="V10" s="143"/>
      <c r="W10" s="86"/>
      <c r="X10" s="80"/>
      <c r="Y10" s="80"/>
      <c r="Z10" s="155">
        <f t="shared" ref="Z10:Z40" si="1">SUM(G10:Y10)</f>
        <v>0</v>
      </c>
      <c r="AA10" s="81"/>
      <c r="AB10" s="81"/>
      <c r="AC10" s="81"/>
      <c r="AD10" s="81"/>
      <c r="AE10" s="81"/>
      <c r="AF10" s="81"/>
      <c r="AG10" s="81"/>
      <c r="AH10" s="81"/>
      <c r="AI10" s="81"/>
      <c r="AJ10" s="81"/>
      <c r="AK10" s="81"/>
      <c r="AL10" s="81"/>
      <c r="AM10" s="81"/>
      <c r="AN10" s="81"/>
      <c r="AO10" s="82"/>
      <c r="AP10" s="156">
        <f>SUM(AA10:AO10)</f>
        <v>0</v>
      </c>
      <c r="AQ10" s="77"/>
      <c r="AR10" s="78"/>
      <c r="AS10" s="78"/>
      <c r="AT10" s="78"/>
      <c r="AU10" s="78"/>
      <c r="AV10" s="79"/>
      <c r="AW10" s="118"/>
    </row>
    <row r="11" spans="1:49" ht="21" customHeight="1" x14ac:dyDescent="0.25">
      <c r="A11" s="71" t="str">
        <f t="shared" ref="A11:A40" si="2">TEXT(B11,"TTTT")</f>
        <v>Donnerstag</v>
      </c>
      <c r="B11" s="72">
        <f>DATE(Ausblenden!$A$82,7,Ausblenden!$C83)</f>
        <v>46205</v>
      </c>
      <c r="C11" s="56">
        <f t="shared" ref="C11:E40" si="3">H11+K11+N11+Q11+T11+W11</f>
        <v>0</v>
      </c>
      <c r="D11" s="56">
        <f t="shared" si="0"/>
        <v>0</v>
      </c>
      <c r="E11" s="56">
        <f t="shared" si="0"/>
        <v>0</v>
      </c>
      <c r="F11" s="155">
        <f>SUM(C11:E11)</f>
        <v>0</v>
      </c>
      <c r="G11" s="73"/>
      <c r="H11" s="74"/>
      <c r="I11" s="57"/>
      <c r="J11" s="76"/>
      <c r="K11" s="75"/>
      <c r="L11" s="57"/>
      <c r="M11" s="73"/>
      <c r="N11" s="74"/>
      <c r="O11" s="57"/>
      <c r="P11" s="76"/>
      <c r="Q11" s="75"/>
      <c r="R11" s="57"/>
      <c r="S11" s="73"/>
      <c r="T11" s="74"/>
      <c r="U11" s="57"/>
      <c r="V11" s="76"/>
      <c r="W11" s="75"/>
      <c r="X11" s="57"/>
      <c r="Y11" s="57"/>
      <c r="Z11" s="155">
        <f t="shared" si="1"/>
        <v>0</v>
      </c>
      <c r="AA11" s="58"/>
      <c r="AB11" s="58"/>
      <c r="AC11" s="58"/>
      <c r="AD11" s="58"/>
      <c r="AE11" s="58"/>
      <c r="AF11" s="58"/>
      <c r="AG11" s="58"/>
      <c r="AH11" s="58"/>
      <c r="AI11" s="58"/>
      <c r="AJ11" s="58"/>
      <c r="AK11" s="58"/>
      <c r="AL11" s="58"/>
      <c r="AM11" s="58"/>
      <c r="AN11" s="58"/>
      <c r="AO11" s="59"/>
      <c r="AP11" s="156">
        <f t="shared" ref="AP11:AP40" si="4">SUM(AA11:AO11)</f>
        <v>0</v>
      </c>
      <c r="AQ11" s="60"/>
      <c r="AR11" s="58"/>
      <c r="AS11" s="58"/>
      <c r="AT11" s="58"/>
      <c r="AU11" s="58"/>
      <c r="AV11" s="61"/>
      <c r="AW11" s="119"/>
    </row>
    <row r="12" spans="1:49" ht="21" customHeight="1" x14ac:dyDescent="0.25">
      <c r="A12" s="71" t="str">
        <f t="shared" si="2"/>
        <v>Freitag</v>
      </c>
      <c r="B12" s="72">
        <f>DATE(Ausblenden!$A$82,7,Ausblenden!$C84)</f>
        <v>46206</v>
      </c>
      <c r="C12" s="56">
        <f t="shared" si="3"/>
        <v>0</v>
      </c>
      <c r="D12" s="56">
        <f t="shared" si="0"/>
        <v>0</v>
      </c>
      <c r="E12" s="56">
        <f t="shared" si="0"/>
        <v>0</v>
      </c>
      <c r="F12" s="155">
        <f t="shared" ref="F12:F40" si="5">SUM(C12:E12)</f>
        <v>0</v>
      </c>
      <c r="G12" s="73"/>
      <c r="H12" s="74"/>
      <c r="I12" s="57"/>
      <c r="J12" s="76"/>
      <c r="K12" s="75"/>
      <c r="L12" s="57"/>
      <c r="M12" s="73"/>
      <c r="N12" s="74"/>
      <c r="O12" s="57"/>
      <c r="P12" s="76"/>
      <c r="Q12" s="75"/>
      <c r="R12" s="57"/>
      <c r="S12" s="73"/>
      <c r="T12" s="74"/>
      <c r="U12" s="57"/>
      <c r="V12" s="76"/>
      <c r="W12" s="75"/>
      <c r="X12" s="57"/>
      <c r="Y12" s="57"/>
      <c r="Z12" s="155">
        <f t="shared" si="1"/>
        <v>0</v>
      </c>
      <c r="AA12" s="58"/>
      <c r="AB12" s="58"/>
      <c r="AC12" s="58"/>
      <c r="AD12" s="58"/>
      <c r="AE12" s="58"/>
      <c r="AF12" s="58"/>
      <c r="AG12" s="58"/>
      <c r="AH12" s="58"/>
      <c r="AI12" s="58"/>
      <c r="AJ12" s="58"/>
      <c r="AK12" s="58"/>
      <c r="AL12" s="58"/>
      <c r="AM12" s="58"/>
      <c r="AN12" s="58"/>
      <c r="AO12" s="59"/>
      <c r="AP12" s="156">
        <f t="shared" si="4"/>
        <v>0</v>
      </c>
      <c r="AQ12" s="60"/>
      <c r="AR12" s="58"/>
      <c r="AS12" s="58"/>
      <c r="AT12" s="58"/>
      <c r="AU12" s="58"/>
      <c r="AV12" s="61"/>
      <c r="AW12" s="119"/>
    </row>
    <row r="13" spans="1:49" ht="21" customHeight="1" x14ac:dyDescent="0.25">
      <c r="A13" s="71" t="str">
        <f t="shared" si="2"/>
        <v>Samstag</v>
      </c>
      <c r="B13" s="72">
        <f>DATE(Ausblenden!$A$82,7,Ausblenden!$C85)</f>
        <v>46207</v>
      </c>
      <c r="C13" s="56">
        <f t="shared" si="3"/>
        <v>0</v>
      </c>
      <c r="D13" s="56">
        <f t="shared" si="0"/>
        <v>0</v>
      </c>
      <c r="E13" s="56">
        <f t="shared" si="0"/>
        <v>0</v>
      </c>
      <c r="F13" s="155">
        <f t="shared" si="5"/>
        <v>0</v>
      </c>
      <c r="G13" s="73"/>
      <c r="H13" s="74"/>
      <c r="I13" s="57"/>
      <c r="J13" s="76"/>
      <c r="K13" s="75"/>
      <c r="L13" s="57"/>
      <c r="M13" s="73"/>
      <c r="N13" s="74"/>
      <c r="O13" s="57"/>
      <c r="P13" s="76"/>
      <c r="Q13" s="75"/>
      <c r="R13" s="57"/>
      <c r="S13" s="73"/>
      <c r="T13" s="74"/>
      <c r="U13" s="57"/>
      <c r="V13" s="76"/>
      <c r="W13" s="75"/>
      <c r="X13" s="57"/>
      <c r="Y13" s="57"/>
      <c r="Z13" s="155">
        <f t="shared" si="1"/>
        <v>0</v>
      </c>
      <c r="AA13" s="58"/>
      <c r="AB13" s="58"/>
      <c r="AC13" s="58"/>
      <c r="AD13" s="58"/>
      <c r="AE13" s="58"/>
      <c r="AF13" s="58"/>
      <c r="AG13" s="58"/>
      <c r="AH13" s="58"/>
      <c r="AI13" s="58"/>
      <c r="AJ13" s="58"/>
      <c r="AK13" s="58"/>
      <c r="AL13" s="58"/>
      <c r="AM13" s="58"/>
      <c r="AN13" s="58"/>
      <c r="AO13" s="59"/>
      <c r="AP13" s="156">
        <f t="shared" si="4"/>
        <v>0</v>
      </c>
      <c r="AQ13" s="60"/>
      <c r="AR13" s="58"/>
      <c r="AS13" s="58"/>
      <c r="AT13" s="58"/>
      <c r="AU13" s="58"/>
      <c r="AV13" s="61"/>
      <c r="AW13" s="119"/>
    </row>
    <row r="14" spans="1:49" ht="21" customHeight="1" x14ac:dyDescent="0.25">
      <c r="A14" s="71" t="str">
        <f t="shared" si="2"/>
        <v>Sonntag</v>
      </c>
      <c r="B14" s="72">
        <f>DATE(Ausblenden!$A$82,7,Ausblenden!$C86)</f>
        <v>46208</v>
      </c>
      <c r="C14" s="56">
        <f t="shared" si="3"/>
        <v>0</v>
      </c>
      <c r="D14" s="56">
        <f t="shared" si="0"/>
        <v>0</v>
      </c>
      <c r="E14" s="56">
        <f t="shared" si="0"/>
        <v>0</v>
      </c>
      <c r="F14" s="155">
        <f t="shared" si="5"/>
        <v>0</v>
      </c>
      <c r="G14" s="73"/>
      <c r="H14" s="74"/>
      <c r="I14" s="57"/>
      <c r="J14" s="76"/>
      <c r="K14" s="75"/>
      <c r="L14" s="57"/>
      <c r="M14" s="73"/>
      <c r="N14" s="74"/>
      <c r="O14" s="57"/>
      <c r="P14" s="76"/>
      <c r="Q14" s="75"/>
      <c r="R14" s="57"/>
      <c r="S14" s="73"/>
      <c r="T14" s="74"/>
      <c r="U14" s="57"/>
      <c r="V14" s="76"/>
      <c r="W14" s="75"/>
      <c r="X14" s="57"/>
      <c r="Y14" s="57"/>
      <c r="Z14" s="155">
        <f t="shared" si="1"/>
        <v>0</v>
      </c>
      <c r="AA14" s="58"/>
      <c r="AB14" s="58"/>
      <c r="AC14" s="58"/>
      <c r="AD14" s="58"/>
      <c r="AE14" s="58"/>
      <c r="AF14" s="58"/>
      <c r="AG14" s="58"/>
      <c r="AH14" s="58"/>
      <c r="AI14" s="58"/>
      <c r="AJ14" s="58"/>
      <c r="AK14" s="58"/>
      <c r="AL14" s="58"/>
      <c r="AM14" s="58"/>
      <c r="AN14" s="58"/>
      <c r="AO14" s="59"/>
      <c r="AP14" s="156">
        <f t="shared" si="4"/>
        <v>0</v>
      </c>
      <c r="AQ14" s="157"/>
      <c r="AR14" s="158"/>
      <c r="AS14" s="158"/>
      <c r="AT14" s="158"/>
      <c r="AU14" s="158"/>
      <c r="AV14" s="159"/>
      <c r="AW14" s="119"/>
    </row>
    <row r="15" spans="1:49" ht="21" customHeight="1" x14ac:dyDescent="0.25">
      <c r="A15" s="71" t="str">
        <f t="shared" si="2"/>
        <v>Montag</v>
      </c>
      <c r="B15" s="72">
        <f>DATE(Ausblenden!$A$82,7,Ausblenden!$C87)</f>
        <v>46209</v>
      </c>
      <c r="C15" s="56">
        <f t="shared" si="3"/>
        <v>0</v>
      </c>
      <c r="D15" s="56">
        <f t="shared" si="0"/>
        <v>0</v>
      </c>
      <c r="E15" s="56">
        <f t="shared" si="0"/>
        <v>0</v>
      </c>
      <c r="F15" s="155">
        <f t="shared" si="5"/>
        <v>0</v>
      </c>
      <c r="G15" s="141"/>
      <c r="H15" s="142"/>
      <c r="I15" s="80"/>
      <c r="J15" s="143"/>
      <c r="K15" s="86"/>
      <c r="L15" s="80"/>
      <c r="M15" s="141"/>
      <c r="N15" s="142"/>
      <c r="O15" s="80"/>
      <c r="P15" s="143"/>
      <c r="Q15" s="86"/>
      <c r="R15" s="80"/>
      <c r="S15" s="141"/>
      <c r="T15" s="142"/>
      <c r="U15" s="80"/>
      <c r="V15" s="143"/>
      <c r="W15" s="86"/>
      <c r="X15" s="80"/>
      <c r="Y15" s="80"/>
      <c r="Z15" s="155">
        <f t="shared" si="1"/>
        <v>0</v>
      </c>
      <c r="AA15" s="81"/>
      <c r="AB15" s="81"/>
      <c r="AC15" s="81"/>
      <c r="AD15" s="81"/>
      <c r="AE15" s="81"/>
      <c r="AF15" s="81"/>
      <c r="AG15" s="81"/>
      <c r="AH15" s="81"/>
      <c r="AI15" s="81"/>
      <c r="AJ15" s="81"/>
      <c r="AK15" s="81"/>
      <c r="AL15" s="81"/>
      <c r="AM15" s="81"/>
      <c r="AN15" s="81"/>
      <c r="AO15" s="82"/>
      <c r="AP15" s="156">
        <f t="shared" si="4"/>
        <v>0</v>
      </c>
      <c r="AQ15" s="60"/>
      <c r="AR15" s="58"/>
      <c r="AS15" s="58"/>
      <c r="AT15" s="58"/>
      <c r="AU15" s="58"/>
      <c r="AV15" s="61"/>
      <c r="AW15" s="118"/>
    </row>
    <row r="16" spans="1:49" ht="21" customHeight="1" x14ac:dyDescent="0.25">
      <c r="A16" s="71" t="str">
        <f t="shared" si="2"/>
        <v>Dienstag</v>
      </c>
      <c r="B16" s="72">
        <f>DATE(Ausblenden!$A$82,7,Ausblenden!$C88)</f>
        <v>46210</v>
      </c>
      <c r="C16" s="56">
        <f t="shared" si="3"/>
        <v>0</v>
      </c>
      <c r="D16" s="56">
        <f t="shared" si="0"/>
        <v>0</v>
      </c>
      <c r="E16" s="56">
        <f t="shared" si="0"/>
        <v>0</v>
      </c>
      <c r="F16" s="155">
        <f t="shared" si="5"/>
        <v>0</v>
      </c>
      <c r="G16" s="141"/>
      <c r="H16" s="142"/>
      <c r="I16" s="80"/>
      <c r="J16" s="143"/>
      <c r="K16" s="86"/>
      <c r="L16" s="80"/>
      <c r="M16" s="141"/>
      <c r="N16" s="142"/>
      <c r="O16" s="80"/>
      <c r="P16" s="143"/>
      <c r="Q16" s="86"/>
      <c r="R16" s="80"/>
      <c r="S16" s="141"/>
      <c r="T16" s="142"/>
      <c r="U16" s="80"/>
      <c r="V16" s="143"/>
      <c r="W16" s="86"/>
      <c r="X16" s="80"/>
      <c r="Y16" s="80"/>
      <c r="Z16" s="155">
        <f t="shared" si="1"/>
        <v>0</v>
      </c>
      <c r="AA16" s="81"/>
      <c r="AB16" s="81"/>
      <c r="AC16" s="81"/>
      <c r="AD16" s="81"/>
      <c r="AE16" s="81"/>
      <c r="AF16" s="81"/>
      <c r="AG16" s="81"/>
      <c r="AH16" s="81"/>
      <c r="AI16" s="81"/>
      <c r="AJ16" s="81"/>
      <c r="AK16" s="81"/>
      <c r="AL16" s="81"/>
      <c r="AM16" s="81"/>
      <c r="AN16" s="81"/>
      <c r="AO16" s="82"/>
      <c r="AP16" s="156">
        <f t="shared" si="4"/>
        <v>0</v>
      </c>
      <c r="AQ16" s="60"/>
      <c r="AR16" s="58"/>
      <c r="AS16" s="58"/>
      <c r="AT16" s="58"/>
      <c r="AU16" s="58"/>
      <c r="AV16" s="61"/>
      <c r="AW16" s="118"/>
    </row>
    <row r="17" spans="1:49" ht="21" customHeight="1" x14ac:dyDescent="0.25">
      <c r="A17" s="71" t="str">
        <f t="shared" si="2"/>
        <v>Mittwoch</v>
      </c>
      <c r="B17" s="72">
        <f>DATE(Ausblenden!$A$82,7,Ausblenden!$C89)</f>
        <v>46211</v>
      </c>
      <c r="C17" s="56">
        <f t="shared" si="3"/>
        <v>0</v>
      </c>
      <c r="D17" s="56">
        <f t="shared" si="0"/>
        <v>0</v>
      </c>
      <c r="E17" s="56">
        <f t="shared" si="0"/>
        <v>0</v>
      </c>
      <c r="F17" s="155">
        <f t="shared" si="5"/>
        <v>0</v>
      </c>
      <c r="G17" s="141"/>
      <c r="H17" s="142"/>
      <c r="I17" s="80"/>
      <c r="J17" s="143"/>
      <c r="K17" s="86"/>
      <c r="L17" s="80"/>
      <c r="M17" s="141"/>
      <c r="N17" s="142"/>
      <c r="O17" s="80"/>
      <c r="P17" s="143"/>
      <c r="Q17" s="86"/>
      <c r="R17" s="80"/>
      <c r="S17" s="141"/>
      <c r="T17" s="142"/>
      <c r="U17" s="80"/>
      <c r="V17" s="143"/>
      <c r="W17" s="86"/>
      <c r="X17" s="80"/>
      <c r="Y17" s="80"/>
      <c r="Z17" s="155">
        <f t="shared" si="1"/>
        <v>0</v>
      </c>
      <c r="AA17" s="81"/>
      <c r="AB17" s="81"/>
      <c r="AC17" s="81"/>
      <c r="AD17" s="81"/>
      <c r="AE17" s="81"/>
      <c r="AF17" s="81"/>
      <c r="AG17" s="81"/>
      <c r="AH17" s="81"/>
      <c r="AI17" s="81"/>
      <c r="AJ17" s="81"/>
      <c r="AK17" s="81"/>
      <c r="AL17" s="81"/>
      <c r="AM17" s="81"/>
      <c r="AN17" s="81"/>
      <c r="AO17" s="82"/>
      <c r="AP17" s="156">
        <f t="shared" si="4"/>
        <v>0</v>
      </c>
      <c r="AQ17" s="60"/>
      <c r="AR17" s="58"/>
      <c r="AS17" s="58"/>
      <c r="AT17" s="58"/>
      <c r="AU17" s="58"/>
      <c r="AV17" s="61"/>
      <c r="AW17" s="119"/>
    </row>
    <row r="18" spans="1:49" ht="21" customHeight="1" x14ac:dyDescent="0.25">
      <c r="A18" s="71" t="str">
        <f t="shared" si="2"/>
        <v>Donnerstag</v>
      </c>
      <c r="B18" s="72">
        <f>DATE(Ausblenden!$A$82,7,Ausblenden!$C90)</f>
        <v>46212</v>
      </c>
      <c r="C18" s="56">
        <f t="shared" si="3"/>
        <v>0</v>
      </c>
      <c r="D18" s="56">
        <f t="shared" si="0"/>
        <v>0</v>
      </c>
      <c r="E18" s="56">
        <f t="shared" si="0"/>
        <v>0</v>
      </c>
      <c r="F18" s="155">
        <f t="shared" si="5"/>
        <v>0</v>
      </c>
      <c r="G18" s="73"/>
      <c r="H18" s="74"/>
      <c r="I18" s="57"/>
      <c r="J18" s="76"/>
      <c r="K18" s="75"/>
      <c r="L18" s="57"/>
      <c r="M18" s="73"/>
      <c r="N18" s="74"/>
      <c r="O18" s="57"/>
      <c r="P18" s="76"/>
      <c r="Q18" s="75"/>
      <c r="R18" s="57"/>
      <c r="S18" s="73"/>
      <c r="T18" s="74"/>
      <c r="U18" s="57"/>
      <c r="V18" s="76"/>
      <c r="W18" s="75"/>
      <c r="X18" s="57"/>
      <c r="Y18" s="57"/>
      <c r="Z18" s="155">
        <f t="shared" si="1"/>
        <v>0</v>
      </c>
      <c r="AA18" s="58"/>
      <c r="AB18" s="58"/>
      <c r="AC18" s="58"/>
      <c r="AD18" s="58"/>
      <c r="AE18" s="58"/>
      <c r="AF18" s="58"/>
      <c r="AG18" s="58"/>
      <c r="AH18" s="58"/>
      <c r="AI18" s="58"/>
      <c r="AJ18" s="58"/>
      <c r="AK18" s="58"/>
      <c r="AL18" s="58"/>
      <c r="AM18" s="58"/>
      <c r="AN18" s="58"/>
      <c r="AO18" s="59"/>
      <c r="AP18" s="156">
        <f t="shared" si="4"/>
        <v>0</v>
      </c>
      <c r="AQ18" s="60"/>
      <c r="AR18" s="58"/>
      <c r="AS18" s="58"/>
      <c r="AT18" s="58"/>
      <c r="AU18" s="58"/>
      <c r="AV18" s="61"/>
      <c r="AW18" s="119"/>
    </row>
    <row r="19" spans="1:49" ht="21" customHeight="1" x14ac:dyDescent="0.25">
      <c r="A19" s="71" t="str">
        <f t="shared" si="2"/>
        <v>Freitag</v>
      </c>
      <c r="B19" s="72">
        <f>DATE(Ausblenden!$A$82,7,Ausblenden!$C91)</f>
        <v>46213</v>
      </c>
      <c r="C19" s="56">
        <f t="shared" si="3"/>
        <v>0</v>
      </c>
      <c r="D19" s="56">
        <f t="shared" si="0"/>
        <v>0</v>
      </c>
      <c r="E19" s="56">
        <f t="shared" si="0"/>
        <v>0</v>
      </c>
      <c r="F19" s="155">
        <f t="shared" si="5"/>
        <v>0</v>
      </c>
      <c r="G19" s="73"/>
      <c r="H19" s="74"/>
      <c r="I19" s="57"/>
      <c r="J19" s="76"/>
      <c r="K19" s="75"/>
      <c r="L19" s="57"/>
      <c r="M19" s="73"/>
      <c r="N19" s="74"/>
      <c r="O19" s="57"/>
      <c r="P19" s="76"/>
      <c r="Q19" s="75"/>
      <c r="R19" s="57"/>
      <c r="S19" s="73"/>
      <c r="T19" s="74"/>
      <c r="U19" s="57"/>
      <c r="V19" s="76"/>
      <c r="W19" s="75"/>
      <c r="X19" s="57"/>
      <c r="Y19" s="57"/>
      <c r="Z19" s="155">
        <f t="shared" si="1"/>
        <v>0</v>
      </c>
      <c r="AA19" s="58"/>
      <c r="AB19" s="58"/>
      <c r="AC19" s="58"/>
      <c r="AD19" s="58"/>
      <c r="AE19" s="58"/>
      <c r="AF19" s="58"/>
      <c r="AG19" s="58"/>
      <c r="AH19" s="58"/>
      <c r="AI19" s="58"/>
      <c r="AJ19" s="58"/>
      <c r="AK19" s="58"/>
      <c r="AL19" s="58"/>
      <c r="AM19" s="58"/>
      <c r="AN19" s="58"/>
      <c r="AO19" s="59"/>
      <c r="AP19" s="156">
        <f t="shared" si="4"/>
        <v>0</v>
      </c>
      <c r="AQ19" s="60"/>
      <c r="AR19" s="58"/>
      <c r="AS19" s="58"/>
      <c r="AT19" s="58"/>
      <c r="AU19" s="58"/>
      <c r="AV19" s="61"/>
      <c r="AW19" s="119"/>
    </row>
    <row r="20" spans="1:49" ht="21" customHeight="1" x14ac:dyDescent="0.25">
      <c r="A20" s="71" t="str">
        <f t="shared" si="2"/>
        <v>Samstag</v>
      </c>
      <c r="B20" s="72">
        <f>DATE(Ausblenden!$A$82,7,Ausblenden!$C92)</f>
        <v>46214</v>
      </c>
      <c r="C20" s="56">
        <f t="shared" si="3"/>
        <v>0</v>
      </c>
      <c r="D20" s="56">
        <f t="shared" si="0"/>
        <v>0</v>
      </c>
      <c r="E20" s="56">
        <f t="shared" si="0"/>
        <v>0</v>
      </c>
      <c r="F20" s="155">
        <f t="shared" si="5"/>
        <v>0</v>
      </c>
      <c r="G20" s="73"/>
      <c r="H20" s="74"/>
      <c r="I20" s="57"/>
      <c r="J20" s="76"/>
      <c r="K20" s="75"/>
      <c r="L20" s="57"/>
      <c r="M20" s="73"/>
      <c r="N20" s="74"/>
      <c r="O20" s="57"/>
      <c r="P20" s="76"/>
      <c r="Q20" s="75"/>
      <c r="R20" s="57"/>
      <c r="S20" s="73"/>
      <c r="T20" s="74"/>
      <c r="U20" s="57"/>
      <c r="V20" s="76"/>
      <c r="W20" s="75"/>
      <c r="X20" s="57"/>
      <c r="Y20" s="57"/>
      <c r="Z20" s="155">
        <f t="shared" si="1"/>
        <v>0</v>
      </c>
      <c r="AA20" s="58"/>
      <c r="AB20" s="58"/>
      <c r="AC20" s="58"/>
      <c r="AD20" s="58"/>
      <c r="AE20" s="58"/>
      <c r="AF20" s="58"/>
      <c r="AG20" s="58"/>
      <c r="AH20" s="58"/>
      <c r="AI20" s="58"/>
      <c r="AJ20" s="58"/>
      <c r="AK20" s="58"/>
      <c r="AL20" s="58"/>
      <c r="AM20" s="58"/>
      <c r="AN20" s="58"/>
      <c r="AO20" s="59"/>
      <c r="AP20" s="156">
        <f t="shared" si="4"/>
        <v>0</v>
      </c>
      <c r="AQ20" s="60"/>
      <c r="AR20" s="58"/>
      <c r="AS20" s="58"/>
      <c r="AT20" s="58"/>
      <c r="AU20" s="58"/>
      <c r="AV20" s="61"/>
      <c r="AW20" s="119"/>
    </row>
    <row r="21" spans="1:49" ht="21" customHeight="1" x14ac:dyDescent="0.25">
      <c r="A21" s="71" t="str">
        <f t="shared" si="2"/>
        <v>Sonntag</v>
      </c>
      <c r="B21" s="72">
        <f>DATE(Ausblenden!$A$82,7,Ausblenden!$C93)</f>
        <v>46215</v>
      </c>
      <c r="C21" s="56">
        <f t="shared" si="3"/>
        <v>0</v>
      </c>
      <c r="D21" s="56">
        <f t="shared" si="0"/>
        <v>0</v>
      </c>
      <c r="E21" s="56">
        <f t="shared" si="0"/>
        <v>0</v>
      </c>
      <c r="F21" s="155">
        <f t="shared" si="5"/>
        <v>0</v>
      </c>
      <c r="G21" s="73"/>
      <c r="H21" s="74"/>
      <c r="I21" s="57"/>
      <c r="J21" s="76"/>
      <c r="K21" s="75"/>
      <c r="L21" s="57"/>
      <c r="M21" s="73"/>
      <c r="N21" s="74"/>
      <c r="O21" s="57"/>
      <c r="P21" s="76"/>
      <c r="Q21" s="75"/>
      <c r="R21" s="57"/>
      <c r="S21" s="73"/>
      <c r="T21" s="74"/>
      <c r="U21" s="57"/>
      <c r="V21" s="76"/>
      <c r="W21" s="75"/>
      <c r="X21" s="57"/>
      <c r="Y21" s="57"/>
      <c r="Z21" s="155">
        <f t="shared" si="1"/>
        <v>0</v>
      </c>
      <c r="AA21" s="58"/>
      <c r="AB21" s="58"/>
      <c r="AC21" s="58"/>
      <c r="AD21" s="58"/>
      <c r="AE21" s="58"/>
      <c r="AF21" s="58"/>
      <c r="AG21" s="58"/>
      <c r="AH21" s="58"/>
      <c r="AI21" s="58"/>
      <c r="AJ21" s="58"/>
      <c r="AK21" s="58"/>
      <c r="AL21" s="58"/>
      <c r="AM21" s="58"/>
      <c r="AN21" s="58"/>
      <c r="AO21" s="59"/>
      <c r="AP21" s="156">
        <f t="shared" si="4"/>
        <v>0</v>
      </c>
      <c r="AQ21" s="60"/>
      <c r="AR21" s="58"/>
      <c r="AS21" s="58"/>
      <c r="AT21" s="58"/>
      <c r="AU21" s="58"/>
      <c r="AV21" s="61"/>
      <c r="AW21" s="119"/>
    </row>
    <row r="22" spans="1:49" ht="21" customHeight="1" x14ac:dyDescent="0.25">
      <c r="A22" s="71" t="str">
        <f t="shared" si="2"/>
        <v>Montag</v>
      </c>
      <c r="B22" s="72">
        <f>DATE(Ausblenden!$A$82,7,Ausblenden!$C94)</f>
        <v>46216</v>
      </c>
      <c r="C22" s="56">
        <f t="shared" si="3"/>
        <v>0</v>
      </c>
      <c r="D22" s="56">
        <f t="shared" si="0"/>
        <v>0</v>
      </c>
      <c r="E22" s="56">
        <f t="shared" si="0"/>
        <v>0</v>
      </c>
      <c r="F22" s="155">
        <f t="shared" si="5"/>
        <v>0</v>
      </c>
      <c r="G22" s="141"/>
      <c r="H22" s="142"/>
      <c r="I22" s="80"/>
      <c r="J22" s="143"/>
      <c r="K22" s="86"/>
      <c r="L22" s="80"/>
      <c r="M22" s="141"/>
      <c r="N22" s="142"/>
      <c r="O22" s="80"/>
      <c r="P22" s="143"/>
      <c r="Q22" s="86"/>
      <c r="R22" s="80"/>
      <c r="S22" s="141"/>
      <c r="T22" s="142"/>
      <c r="U22" s="80"/>
      <c r="V22" s="143"/>
      <c r="W22" s="86"/>
      <c r="X22" s="80"/>
      <c r="Y22" s="80"/>
      <c r="Z22" s="155">
        <f t="shared" si="1"/>
        <v>0</v>
      </c>
      <c r="AA22" s="81"/>
      <c r="AB22" s="81"/>
      <c r="AC22" s="81"/>
      <c r="AD22" s="81"/>
      <c r="AE22" s="81"/>
      <c r="AF22" s="81"/>
      <c r="AG22" s="81"/>
      <c r="AH22" s="81"/>
      <c r="AI22" s="81"/>
      <c r="AJ22" s="81"/>
      <c r="AK22" s="81"/>
      <c r="AL22" s="81"/>
      <c r="AM22" s="81"/>
      <c r="AN22" s="81"/>
      <c r="AO22" s="82"/>
      <c r="AP22" s="156">
        <f t="shared" si="4"/>
        <v>0</v>
      </c>
      <c r="AQ22" s="60"/>
      <c r="AR22" s="58"/>
      <c r="AS22" s="58"/>
      <c r="AT22" s="58"/>
      <c r="AU22" s="58"/>
      <c r="AV22" s="61"/>
      <c r="AW22" s="118"/>
    </row>
    <row r="23" spans="1:49" ht="21" customHeight="1" x14ac:dyDescent="0.25">
      <c r="A23" s="71" t="str">
        <f t="shared" si="2"/>
        <v>Dienstag</v>
      </c>
      <c r="B23" s="72">
        <f>DATE(Ausblenden!$A$82,7,Ausblenden!$C95)</f>
        <v>46217</v>
      </c>
      <c r="C23" s="56">
        <f t="shared" si="3"/>
        <v>0</v>
      </c>
      <c r="D23" s="56">
        <f t="shared" si="0"/>
        <v>0</v>
      </c>
      <c r="E23" s="56">
        <f t="shared" si="0"/>
        <v>0</v>
      </c>
      <c r="F23" s="155">
        <f t="shared" si="5"/>
        <v>0</v>
      </c>
      <c r="G23" s="141"/>
      <c r="H23" s="142"/>
      <c r="I23" s="80"/>
      <c r="J23" s="143"/>
      <c r="K23" s="86"/>
      <c r="L23" s="80"/>
      <c r="M23" s="141"/>
      <c r="N23" s="142"/>
      <c r="O23" s="80"/>
      <c r="P23" s="143"/>
      <c r="Q23" s="86"/>
      <c r="R23" s="80"/>
      <c r="S23" s="141"/>
      <c r="T23" s="142"/>
      <c r="U23" s="80"/>
      <c r="V23" s="143"/>
      <c r="W23" s="86"/>
      <c r="X23" s="80"/>
      <c r="Y23" s="80"/>
      <c r="Z23" s="155">
        <f t="shared" si="1"/>
        <v>0</v>
      </c>
      <c r="AA23" s="81"/>
      <c r="AB23" s="81"/>
      <c r="AC23" s="81"/>
      <c r="AD23" s="81"/>
      <c r="AE23" s="81"/>
      <c r="AF23" s="81"/>
      <c r="AG23" s="81"/>
      <c r="AH23" s="81"/>
      <c r="AI23" s="81"/>
      <c r="AJ23" s="81"/>
      <c r="AK23" s="81"/>
      <c r="AL23" s="81"/>
      <c r="AM23" s="81"/>
      <c r="AN23" s="81"/>
      <c r="AO23" s="82"/>
      <c r="AP23" s="156">
        <f t="shared" si="4"/>
        <v>0</v>
      </c>
      <c r="AQ23" s="60"/>
      <c r="AR23" s="58"/>
      <c r="AS23" s="58"/>
      <c r="AT23" s="58"/>
      <c r="AU23" s="58"/>
      <c r="AV23" s="61"/>
      <c r="AW23" s="118"/>
    </row>
    <row r="24" spans="1:49" ht="21" customHeight="1" x14ac:dyDescent="0.25">
      <c r="A24" s="71" t="str">
        <f t="shared" si="2"/>
        <v>Mittwoch</v>
      </c>
      <c r="B24" s="72">
        <f>DATE(Ausblenden!$A$82,7,Ausblenden!$C96)</f>
        <v>46218</v>
      </c>
      <c r="C24" s="56">
        <f t="shared" si="3"/>
        <v>0</v>
      </c>
      <c r="D24" s="56">
        <f t="shared" si="0"/>
        <v>0</v>
      </c>
      <c r="E24" s="56">
        <f t="shared" si="0"/>
        <v>0</v>
      </c>
      <c r="F24" s="155">
        <f t="shared" si="5"/>
        <v>0</v>
      </c>
      <c r="G24" s="141"/>
      <c r="H24" s="142"/>
      <c r="I24" s="80"/>
      <c r="J24" s="143"/>
      <c r="K24" s="86"/>
      <c r="L24" s="80"/>
      <c r="M24" s="141"/>
      <c r="N24" s="142"/>
      <c r="O24" s="80"/>
      <c r="P24" s="143"/>
      <c r="Q24" s="86"/>
      <c r="R24" s="80"/>
      <c r="S24" s="141"/>
      <c r="T24" s="142"/>
      <c r="U24" s="80"/>
      <c r="V24" s="143"/>
      <c r="W24" s="86"/>
      <c r="X24" s="80"/>
      <c r="Y24" s="80"/>
      <c r="Z24" s="155">
        <f t="shared" si="1"/>
        <v>0</v>
      </c>
      <c r="AA24" s="81"/>
      <c r="AB24" s="81"/>
      <c r="AC24" s="81"/>
      <c r="AD24" s="81"/>
      <c r="AE24" s="81"/>
      <c r="AF24" s="81"/>
      <c r="AG24" s="81"/>
      <c r="AH24" s="81"/>
      <c r="AI24" s="81"/>
      <c r="AJ24" s="81"/>
      <c r="AK24" s="81"/>
      <c r="AL24" s="81"/>
      <c r="AM24" s="81"/>
      <c r="AN24" s="81"/>
      <c r="AO24" s="82"/>
      <c r="AP24" s="156">
        <f t="shared" si="4"/>
        <v>0</v>
      </c>
      <c r="AQ24" s="60"/>
      <c r="AR24" s="58"/>
      <c r="AS24" s="58"/>
      <c r="AT24" s="58"/>
      <c r="AU24" s="58"/>
      <c r="AV24" s="61"/>
      <c r="AW24" s="119"/>
    </row>
    <row r="25" spans="1:49" ht="21" customHeight="1" x14ac:dyDescent="0.25">
      <c r="A25" s="71" t="str">
        <f t="shared" si="2"/>
        <v>Donnerstag</v>
      </c>
      <c r="B25" s="72">
        <f>DATE(Ausblenden!$A$82,7,Ausblenden!$C97)</f>
        <v>46219</v>
      </c>
      <c r="C25" s="56">
        <f t="shared" si="3"/>
        <v>0</v>
      </c>
      <c r="D25" s="56">
        <f t="shared" si="0"/>
        <v>0</v>
      </c>
      <c r="E25" s="56">
        <f t="shared" si="0"/>
        <v>0</v>
      </c>
      <c r="F25" s="155">
        <f t="shared" si="5"/>
        <v>0</v>
      </c>
      <c r="G25" s="73"/>
      <c r="H25" s="74"/>
      <c r="I25" s="57"/>
      <c r="J25" s="76"/>
      <c r="K25" s="75"/>
      <c r="L25" s="57"/>
      <c r="M25" s="73"/>
      <c r="N25" s="74"/>
      <c r="O25" s="57"/>
      <c r="P25" s="76"/>
      <c r="Q25" s="75"/>
      <c r="R25" s="57"/>
      <c r="S25" s="73"/>
      <c r="T25" s="74"/>
      <c r="U25" s="57"/>
      <c r="V25" s="76"/>
      <c r="W25" s="75"/>
      <c r="X25" s="57"/>
      <c r="Y25" s="57"/>
      <c r="Z25" s="155">
        <f t="shared" si="1"/>
        <v>0</v>
      </c>
      <c r="AA25" s="58"/>
      <c r="AB25" s="58"/>
      <c r="AC25" s="58"/>
      <c r="AD25" s="58"/>
      <c r="AE25" s="58"/>
      <c r="AF25" s="58"/>
      <c r="AG25" s="58"/>
      <c r="AH25" s="58"/>
      <c r="AI25" s="58"/>
      <c r="AJ25" s="58"/>
      <c r="AK25" s="58"/>
      <c r="AL25" s="58"/>
      <c r="AM25" s="58"/>
      <c r="AN25" s="58"/>
      <c r="AO25" s="59"/>
      <c r="AP25" s="156">
        <f t="shared" si="4"/>
        <v>0</v>
      </c>
      <c r="AQ25" s="60"/>
      <c r="AR25" s="58"/>
      <c r="AS25" s="58"/>
      <c r="AT25" s="58"/>
      <c r="AU25" s="58"/>
      <c r="AV25" s="61"/>
      <c r="AW25" s="119"/>
    </row>
    <row r="26" spans="1:49" ht="21" customHeight="1" x14ac:dyDescent="0.25">
      <c r="A26" s="71" t="str">
        <f t="shared" si="2"/>
        <v>Freitag</v>
      </c>
      <c r="B26" s="72">
        <f>DATE(Ausblenden!$A$82,7,Ausblenden!$C98)</f>
        <v>46220</v>
      </c>
      <c r="C26" s="56">
        <f t="shared" si="3"/>
        <v>0</v>
      </c>
      <c r="D26" s="56">
        <f t="shared" si="3"/>
        <v>0</v>
      </c>
      <c r="E26" s="56">
        <f t="shared" si="3"/>
        <v>0</v>
      </c>
      <c r="F26" s="155">
        <f t="shared" si="5"/>
        <v>0</v>
      </c>
      <c r="G26" s="73"/>
      <c r="H26" s="74"/>
      <c r="I26" s="57"/>
      <c r="J26" s="76"/>
      <c r="K26" s="75"/>
      <c r="L26" s="57"/>
      <c r="M26" s="73"/>
      <c r="N26" s="74"/>
      <c r="O26" s="57"/>
      <c r="P26" s="76"/>
      <c r="Q26" s="75"/>
      <c r="R26" s="57"/>
      <c r="S26" s="73"/>
      <c r="T26" s="74"/>
      <c r="U26" s="57"/>
      <c r="V26" s="76"/>
      <c r="W26" s="75"/>
      <c r="X26" s="57"/>
      <c r="Y26" s="57"/>
      <c r="Z26" s="155">
        <f t="shared" si="1"/>
        <v>0</v>
      </c>
      <c r="AA26" s="58"/>
      <c r="AB26" s="58"/>
      <c r="AC26" s="58"/>
      <c r="AD26" s="58"/>
      <c r="AE26" s="58"/>
      <c r="AF26" s="58"/>
      <c r="AG26" s="58"/>
      <c r="AH26" s="58"/>
      <c r="AI26" s="58"/>
      <c r="AJ26" s="58"/>
      <c r="AK26" s="58"/>
      <c r="AL26" s="58"/>
      <c r="AM26" s="58"/>
      <c r="AN26" s="58"/>
      <c r="AO26" s="59"/>
      <c r="AP26" s="156">
        <f t="shared" si="4"/>
        <v>0</v>
      </c>
      <c r="AQ26" s="60"/>
      <c r="AR26" s="58"/>
      <c r="AS26" s="58"/>
      <c r="AT26" s="58"/>
      <c r="AU26" s="58"/>
      <c r="AV26" s="61"/>
      <c r="AW26" s="119"/>
    </row>
    <row r="27" spans="1:49" ht="21" customHeight="1" x14ac:dyDescent="0.25">
      <c r="A27" s="71" t="str">
        <f t="shared" si="2"/>
        <v>Samstag</v>
      </c>
      <c r="B27" s="72">
        <f>DATE(Ausblenden!$A$82,7,Ausblenden!$C99)</f>
        <v>46221</v>
      </c>
      <c r="C27" s="56">
        <f t="shared" si="3"/>
        <v>0</v>
      </c>
      <c r="D27" s="56">
        <f t="shared" si="3"/>
        <v>0</v>
      </c>
      <c r="E27" s="56">
        <f t="shared" si="3"/>
        <v>0</v>
      </c>
      <c r="F27" s="155">
        <f t="shared" si="5"/>
        <v>0</v>
      </c>
      <c r="G27" s="73"/>
      <c r="H27" s="74"/>
      <c r="I27" s="57"/>
      <c r="J27" s="76"/>
      <c r="K27" s="75"/>
      <c r="L27" s="57"/>
      <c r="M27" s="73"/>
      <c r="N27" s="74"/>
      <c r="O27" s="57"/>
      <c r="P27" s="76"/>
      <c r="Q27" s="75"/>
      <c r="R27" s="57"/>
      <c r="S27" s="73"/>
      <c r="T27" s="74"/>
      <c r="U27" s="57"/>
      <c r="V27" s="76"/>
      <c r="W27" s="75"/>
      <c r="X27" s="57"/>
      <c r="Y27" s="57"/>
      <c r="Z27" s="155">
        <f t="shared" si="1"/>
        <v>0</v>
      </c>
      <c r="AA27" s="58"/>
      <c r="AB27" s="58"/>
      <c r="AC27" s="58"/>
      <c r="AD27" s="58"/>
      <c r="AE27" s="58"/>
      <c r="AF27" s="58"/>
      <c r="AG27" s="58"/>
      <c r="AH27" s="58"/>
      <c r="AI27" s="58"/>
      <c r="AJ27" s="58"/>
      <c r="AK27" s="58"/>
      <c r="AL27" s="58"/>
      <c r="AM27" s="58"/>
      <c r="AN27" s="58"/>
      <c r="AO27" s="59"/>
      <c r="AP27" s="156">
        <f t="shared" si="4"/>
        <v>0</v>
      </c>
      <c r="AQ27" s="60"/>
      <c r="AR27" s="58"/>
      <c r="AS27" s="58"/>
      <c r="AT27" s="58"/>
      <c r="AU27" s="58"/>
      <c r="AV27" s="61"/>
      <c r="AW27" s="119"/>
    </row>
    <row r="28" spans="1:49" ht="21" customHeight="1" x14ac:dyDescent="0.25">
      <c r="A28" s="71" t="str">
        <f t="shared" si="2"/>
        <v>Sonntag</v>
      </c>
      <c r="B28" s="72">
        <f>DATE(Ausblenden!$A$82,7,Ausblenden!$C100)</f>
        <v>46222</v>
      </c>
      <c r="C28" s="56">
        <f t="shared" si="3"/>
        <v>0</v>
      </c>
      <c r="D28" s="56">
        <f t="shared" si="3"/>
        <v>0</v>
      </c>
      <c r="E28" s="56">
        <f t="shared" si="3"/>
        <v>0</v>
      </c>
      <c r="F28" s="155">
        <f t="shared" si="5"/>
        <v>0</v>
      </c>
      <c r="G28" s="73"/>
      <c r="H28" s="74"/>
      <c r="I28" s="57"/>
      <c r="J28" s="76"/>
      <c r="K28" s="75"/>
      <c r="L28" s="57"/>
      <c r="M28" s="73"/>
      <c r="N28" s="74"/>
      <c r="O28" s="57"/>
      <c r="P28" s="76"/>
      <c r="Q28" s="75"/>
      <c r="R28" s="57"/>
      <c r="S28" s="73"/>
      <c r="T28" s="74"/>
      <c r="U28" s="57"/>
      <c r="V28" s="76"/>
      <c r="W28" s="75"/>
      <c r="X28" s="57"/>
      <c r="Y28" s="57"/>
      <c r="Z28" s="155">
        <f t="shared" si="1"/>
        <v>0</v>
      </c>
      <c r="AA28" s="58"/>
      <c r="AB28" s="58"/>
      <c r="AC28" s="58"/>
      <c r="AD28" s="58"/>
      <c r="AE28" s="58"/>
      <c r="AF28" s="58"/>
      <c r="AG28" s="58"/>
      <c r="AH28" s="58"/>
      <c r="AI28" s="58"/>
      <c r="AJ28" s="58"/>
      <c r="AK28" s="58"/>
      <c r="AL28" s="58"/>
      <c r="AM28" s="58"/>
      <c r="AN28" s="58"/>
      <c r="AO28" s="59"/>
      <c r="AP28" s="156">
        <f t="shared" si="4"/>
        <v>0</v>
      </c>
      <c r="AQ28" s="60"/>
      <c r="AR28" s="58"/>
      <c r="AS28" s="58"/>
      <c r="AT28" s="58"/>
      <c r="AU28" s="58"/>
      <c r="AV28" s="61"/>
      <c r="AW28" s="119"/>
    </row>
    <row r="29" spans="1:49" ht="21" customHeight="1" x14ac:dyDescent="0.25">
      <c r="A29" s="71" t="str">
        <f t="shared" si="2"/>
        <v>Montag</v>
      </c>
      <c r="B29" s="72">
        <f>DATE(Ausblenden!$A$82,7,Ausblenden!$C101)</f>
        <v>46223</v>
      </c>
      <c r="C29" s="56">
        <f t="shared" si="3"/>
        <v>0</v>
      </c>
      <c r="D29" s="56">
        <f t="shared" si="3"/>
        <v>0</v>
      </c>
      <c r="E29" s="56">
        <f t="shared" si="3"/>
        <v>0</v>
      </c>
      <c r="F29" s="155">
        <f t="shared" si="5"/>
        <v>0</v>
      </c>
      <c r="G29" s="141"/>
      <c r="H29" s="142"/>
      <c r="I29" s="80"/>
      <c r="J29" s="143"/>
      <c r="K29" s="86"/>
      <c r="L29" s="80"/>
      <c r="M29" s="141"/>
      <c r="N29" s="142"/>
      <c r="O29" s="80"/>
      <c r="P29" s="143"/>
      <c r="Q29" s="86"/>
      <c r="R29" s="80"/>
      <c r="S29" s="141"/>
      <c r="T29" s="142"/>
      <c r="U29" s="80"/>
      <c r="V29" s="143"/>
      <c r="W29" s="86"/>
      <c r="X29" s="80"/>
      <c r="Y29" s="80"/>
      <c r="Z29" s="155">
        <f t="shared" si="1"/>
        <v>0</v>
      </c>
      <c r="AA29" s="81"/>
      <c r="AB29" s="81"/>
      <c r="AC29" s="81"/>
      <c r="AD29" s="81"/>
      <c r="AE29" s="81"/>
      <c r="AF29" s="81"/>
      <c r="AG29" s="81"/>
      <c r="AH29" s="81"/>
      <c r="AI29" s="81"/>
      <c r="AJ29" s="81"/>
      <c r="AK29" s="81"/>
      <c r="AL29" s="81"/>
      <c r="AM29" s="81"/>
      <c r="AN29" s="81"/>
      <c r="AO29" s="82"/>
      <c r="AP29" s="156">
        <f t="shared" si="4"/>
        <v>0</v>
      </c>
      <c r="AQ29" s="60"/>
      <c r="AR29" s="58"/>
      <c r="AS29" s="58"/>
      <c r="AT29" s="58"/>
      <c r="AU29" s="58"/>
      <c r="AV29" s="61"/>
      <c r="AW29" s="118"/>
    </row>
    <row r="30" spans="1:49" ht="21" customHeight="1" x14ac:dyDescent="0.25">
      <c r="A30" s="71" t="str">
        <f t="shared" si="2"/>
        <v>Dienstag</v>
      </c>
      <c r="B30" s="72">
        <f>DATE(Ausblenden!$A$82,7,Ausblenden!$C102)</f>
        <v>46224</v>
      </c>
      <c r="C30" s="56">
        <f t="shared" si="3"/>
        <v>0</v>
      </c>
      <c r="D30" s="56">
        <f t="shared" si="3"/>
        <v>0</v>
      </c>
      <c r="E30" s="56">
        <f t="shared" si="3"/>
        <v>0</v>
      </c>
      <c r="F30" s="155">
        <f t="shared" si="5"/>
        <v>0</v>
      </c>
      <c r="G30" s="141"/>
      <c r="H30" s="142"/>
      <c r="I30" s="80"/>
      <c r="J30" s="143"/>
      <c r="K30" s="86"/>
      <c r="L30" s="80"/>
      <c r="M30" s="141"/>
      <c r="N30" s="142"/>
      <c r="O30" s="80"/>
      <c r="P30" s="143"/>
      <c r="Q30" s="86"/>
      <c r="R30" s="80"/>
      <c r="S30" s="141"/>
      <c r="T30" s="142"/>
      <c r="U30" s="80"/>
      <c r="V30" s="143"/>
      <c r="W30" s="86"/>
      <c r="X30" s="80"/>
      <c r="Y30" s="80"/>
      <c r="Z30" s="155">
        <f t="shared" si="1"/>
        <v>0</v>
      </c>
      <c r="AA30" s="81"/>
      <c r="AB30" s="81"/>
      <c r="AC30" s="81"/>
      <c r="AD30" s="81"/>
      <c r="AE30" s="81"/>
      <c r="AF30" s="81"/>
      <c r="AG30" s="81"/>
      <c r="AH30" s="81"/>
      <c r="AI30" s="81"/>
      <c r="AJ30" s="81"/>
      <c r="AK30" s="81"/>
      <c r="AL30" s="81"/>
      <c r="AM30" s="81"/>
      <c r="AN30" s="81"/>
      <c r="AO30" s="82"/>
      <c r="AP30" s="156">
        <f t="shared" si="4"/>
        <v>0</v>
      </c>
      <c r="AQ30" s="60"/>
      <c r="AR30" s="58"/>
      <c r="AS30" s="58"/>
      <c r="AT30" s="58"/>
      <c r="AU30" s="58"/>
      <c r="AV30" s="61"/>
      <c r="AW30" s="118"/>
    </row>
    <row r="31" spans="1:49" ht="21" customHeight="1" x14ac:dyDescent="0.25">
      <c r="A31" s="71" t="str">
        <f t="shared" si="2"/>
        <v>Mittwoch</v>
      </c>
      <c r="B31" s="72">
        <f>DATE(Ausblenden!$A$82,7,Ausblenden!$C103)</f>
        <v>46225</v>
      </c>
      <c r="C31" s="56">
        <f t="shared" si="3"/>
        <v>0</v>
      </c>
      <c r="D31" s="56">
        <f t="shared" si="3"/>
        <v>0</v>
      </c>
      <c r="E31" s="56">
        <f t="shared" si="3"/>
        <v>0</v>
      </c>
      <c r="F31" s="155">
        <f t="shared" si="5"/>
        <v>0</v>
      </c>
      <c r="G31" s="141"/>
      <c r="H31" s="142"/>
      <c r="I31" s="80"/>
      <c r="J31" s="143"/>
      <c r="K31" s="86"/>
      <c r="L31" s="80"/>
      <c r="M31" s="141"/>
      <c r="N31" s="142"/>
      <c r="O31" s="80"/>
      <c r="P31" s="143"/>
      <c r="Q31" s="86"/>
      <c r="R31" s="80"/>
      <c r="S31" s="141"/>
      <c r="T31" s="142"/>
      <c r="U31" s="80"/>
      <c r="V31" s="143"/>
      <c r="W31" s="86"/>
      <c r="X31" s="80"/>
      <c r="Y31" s="80"/>
      <c r="Z31" s="155">
        <f t="shared" si="1"/>
        <v>0</v>
      </c>
      <c r="AA31" s="81"/>
      <c r="AB31" s="81"/>
      <c r="AC31" s="81"/>
      <c r="AD31" s="81"/>
      <c r="AE31" s="81"/>
      <c r="AF31" s="81"/>
      <c r="AG31" s="81"/>
      <c r="AH31" s="81"/>
      <c r="AI31" s="81"/>
      <c r="AJ31" s="81"/>
      <c r="AK31" s="81"/>
      <c r="AL31" s="81"/>
      <c r="AM31" s="81"/>
      <c r="AN31" s="81"/>
      <c r="AO31" s="82"/>
      <c r="AP31" s="156">
        <f t="shared" si="4"/>
        <v>0</v>
      </c>
      <c r="AQ31" s="60"/>
      <c r="AR31" s="58"/>
      <c r="AS31" s="58"/>
      <c r="AT31" s="58"/>
      <c r="AU31" s="58"/>
      <c r="AV31" s="61"/>
      <c r="AW31" s="119"/>
    </row>
    <row r="32" spans="1:49" ht="21" customHeight="1" x14ac:dyDescent="0.25">
      <c r="A32" s="71" t="str">
        <f t="shared" si="2"/>
        <v>Donnerstag</v>
      </c>
      <c r="B32" s="72">
        <f>DATE(Ausblenden!$A$82,7,Ausblenden!$C104)</f>
        <v>46226</v>
      </c>
      <c r="C32" s="56">
        <f t="shared" si="3"/>
        <v>0</v>
      </c>
      <c r="D32" s="56">
        <f t="shared" si="3"/>
        <v>0</v>
      </c>
      <c r="E32" s="56">
        <f t="shared" si="3"/>
        <v>0</v>
      </c>
      <c r="F32" s="155">
        <f t="shared" si="5"/>
        <v>0</v>
      </c>
      <c r="G32" s="73"/>
      <c r="H32" s="74"/>
      <c r="I32" s="57"/>
      <c r="J32" s="76"/>
      <c r="K32" s="75"/>
      <c r="L32" s="57"/>
      <c r="M32" s="73"/>
      <c r="N32" s="74"/>
      <c r="O32" s="57"/>
      <c r="P32" s="76"/>
      <c r="Q32" s="75"/>
      <c r="R32" s="57"/>
      <c r="S32" s="73"/>
      <c r="T32" s="74"/>
      <c r="U32" s="57"/>
      <c r="V32" s="76"/>
      <c r="W32" s="75"/>
      <c r="X32" s="57"/>
      <c r="Y32" s="57"/>
      <c r="Z32" s="155">
        <f t="shared" si="1"/>
        <v>0</v>
      </c>
      <c r="AA32" s="58"/>
      <c r="AB32" s="58"/>
      <c r="AC32" s="58"/>
      <c r="AD32" s="58"/>
      <c r="AE32" s="58"/>
      <c r="AF32" s="58"/>
      <c r="AG32" s="58"/>
      <c r="AH32" s="58"/>
      <c r="AI32" s="58"/>
      <c r="AJ32" s="58"/>
      <c r="AK32" s="58"/>
      <c r="AL32" s="58"/>
      <c r="AM32" s="58"/>
      <c r="AN32" s="58"/>
      <c r="AO32" s="59"/>
      <c r="AP32" s="156">
        <f t="shared" si="4"/>
        <v>0</v>
      </c>
      <c r="AQ32" s="60"/>
      <c r="AR32" s="58"/>
      <c r="AS32" s="58"/>
      <c r="AT32" s="58"/>
      <c r="AU32" s="58"/>
      <c r="AV32" s="61"/>
      <c r="AW32" s="119"/>
    </row>
    <row r="33" spans="1:49" ht="21" customHeight="1" x14ac:dyDescent="0.25">
      <c r="A33" s="71" t="str">
        <f t="shared" si="2"/>
        <v>Freitag</v>
      </c>
      <c r="B33" s="72">
        <f>DATE(Ausblenden!$A$82,7,Ausblenden!$C105)</f>
        <v>46227</v>
      </c>
      <c r="C33" s="56">
        <f t="shared" si="3"/>
        <v>0</v>
      </c>
      <c r="D33" s="56">
        <f t="shared" si="3"/>
        <v>0</v>
      </c>
      <c r="E33" s="56">
        <f t="shared" si="3"/>
        <v>0</v>
      </c>
      <c r="F33" s="155">
        <f t="shared" si="5"/>
        <v>0</v>
      </c>
      <c r="G33" s="73"/>
      <c r="H33" s="74"/>
      <c r="I33" s="57"/>
      <c r="J33" s="76"/>
      <c r="K33" s="75"/>
      <c r="L33" s="57"/>
      <c r="M33" s="73"/>
      <c r="N33" s="74"/>
      <c r="O33" s="57"/>
      <c r="P33" s="76"/>
      <c r="Q33" s="75"/>
      <c r="R33" s="57"/>
      <c r="S33" s="73"/>
      <c r="T33" s="74"/>
      <c r="U33" s="57"/>
      <c r="V33" s="76"/>
      <c r="W33" s="75"/>
      <c r="X33" s="57"/>
      <c r="Y33" s="57"/>
      <c r="Z33" s="155">
        <f t="shared" si="1"/>
        <v>0</v>
      </c>
      <c r="AA33" s="58"/>
      <c r="AB33" s="58"/>
      <c r="AC33" s="58"/>
      <c r="AD33" s="58"/>
      <c r="AE33" s="58"/>
      <c r="AF33" s="58"/>
      <c r="AG33" s="58"/>
      <c r="AH33" s="58"/>
      <c r="AI33" s="58"/>
      <c r="AJ33" s="58"/>
      <c r="AK33" s="58"/>
      <c r="AL33" s="58"/>
      <c r="AM33" s="58"/>
      <c r="AN33" s="58"/>
      <c r="AO33" s="59"/>
      <c r="AP33" s="156">
        <f t="shared" si="4"/>
        <v>0</v>
      </c>
      <c r="AQ33" s="60"/>
      <c r="AR33" s="58"/>
      <c r="AS33" s="58"/>
      <c r="AT33" s="58"/>
      <c r="AU33" s="58"/>
      <c r="AV33" s="61"/>
      <c r="AW33" s="119"/>
    </row>
    <row r="34" spans="1:49" ht="21" customHeight="1" x14ac:dyDescent="0.25">
      <c r="A34" s="71" t="str">
        <f t="shared" si="2"/>
        <v>Samstag</v>
      </c>
      <c r="B34" s="72">
        <f>DATE(Ausblenden!$A$82,7,Ausblenden!$C106)</f>
        <v>46228</v>
      </c>
      <c r="C34" s="56">
        <f t="shared" si="3"/>
        <v>0</v>
      </c>
      <c r="D34" s="56">
        <f t="shared" si="3"/>
        <v>0</v>
      </c>
      <c r="E34" s="56">
        <f t="shared" si="3"/>
        <v>0</v>
      </c>
      <c r="F34" s="155">
        <f t="shared" si="5"/>
        <v>0</v>
      </c>
      <c r="G34" s="73"/>
      <c r="H34" s="74"/>
      <c r="I34" s="57"/>
      <c r="J34" s="76"/>
      <c r="K34" s="75"/>
      <c r="L34" s="57"/>
      <c r="M34" s="73"/>
      <c r="N34" s="74"/>
      <c r="O34" s="57"/>
      <c r="P34" s="76"/>
      <c r="Q34" s="75"/>
      <c r="R34" s="57"/>
      <c r="S34" s="73"/>
      <c r="T34" s="74"/>
      <c r="U34" s="57"/>
      <c r="V34" s="76"/>
      <c r="W34" s="75"/>
      <c r="X34" s="57"/>
      <c r="Y34" s="57"/>
      <c r="Z34" s="155">
        <f t="shared" si="1"/>
        <v>0</v>
      </c>
      <c r="AA34" s="58"/>
      <c r="AB34" s="58"/>
      <c r="AC34" s="58"/>
      <c r="AD34" s="58"/>
      <c r="AE34" s="58"/>
      <c r="AF34" s="58"/>
      <c r="AG34" s="58"/>
      <c r="AH34" s="58"/>
      <c r="AI34" s="58"/>
      <c r="AJ34" s="58"/>
      <c r="AK34" s="58"/>
      <c r="AL34" s="58"/>
      <c r="AM34" s="58"/>
      <c r="AN34" s="58"/>
      <c r="AO34" s="59"/>
      <c r="AP34" s="156">
        <f t="shared" si="4"/>
        <v>0</v>
      </c>
      <c r="AQ34" s="60"/>
      <c r="AR34" s="58"/>
      <c r="AS34" s="58"/>
      <c r="AT34" s="58"/>
      <c r="AU34" s="58"/>
      <c r="AV34" s="61"/>
      <c r="AW34" s="119"/>
    </row>
    <row r="35" spans="1:49" ht="21" customHeight="1" x14ac:dyDescent="0.25">
      <c r="A35" s="71" t="str">
        <f t="shared" si="2"/>
        <v>Sonntag</v>
      </c>
      <c r="B35" s="72">
        <f>DATE(Ausblenden!$A$82,7,Ausblenden!$C107)</f>
        <v>46229</v>
      </c>
      <c r="C35" s="56">
        <f t="shared" si="3"/>
        <v>0</v>
      </c>
      <c r="D35" s="56">
        <f t="shared" si="3"/>
        <v>0</v>
      </c>
      <c r="E35" s="56">
        <f t="shared" si="3"/>
        <v>0</v>
      </c>
      <c r="F35" s="155">
        <f t="shared" si="5"/>
        <v>0</v>
      </c>
      <c r="G35" s="73"/>
      <c r="H35" s="74"/>
      <c r="I35" s="57"/>
      <c r="J35" s="76"/>
      <c r="K35" s="75"/>
      <c r="L35" s="57"/>
      <c r="M35" s="73"/>
      <c r="N35" s="74"/>
      <c r="O35" s="57"/>
      <c r="P35" s="76"/>
      <c r="Q35" s="75"/>
      <c r="R35" s="57"/>
      <c r="S35" s="73"/>
      <c r="T35" s="74"/>
      <c r="U35" s="57"/>
      <c r="V35" s="76"/>
      <c r="W35" s="75"/>
      <c r="X35" s="57"/>
      <c r="Y35" s="57"/>
      <c r="Z35" s="155">
        <f t="shared" si="1"/>
        <v>0</v>
      </c>
      <c r="AA35" s="58"/>
      <c r="AB35" s="58"/>
      <c r="AC35" s="58"/>
      <c r="AD35" s="58"/>
      <c r="AE35" s="58"/>
      <c r="AF35" s="58"/>
      <c r="AG35" s="58"/>
      <c r="AH35" s="58"/>
      <c r="AI35" s="58"/>
      <c r="AJ35" s="58"/>
      <c r="AK35" s="58"/>
      <c r="AL35" s="58"/>
      <c r="AM35" s="58"/>
      <c r="AN35" s="58"/>
      <c r="AO35" s="59"/>
      <c r="AP35" s="156">
        <f t="shared" si="4"/>
        <v>0</v>
      </c>
      <c r="AQ35" s="60"/>
      <c r="AR35" s="58"/>
      <c r="AS35" s="58"/>
      <c r="AT35" s="58"/>
      <c r="AU35" s="58"/>
      <c r="AV35" s="61"/>
      <c r="AW35" s="119"/>
    </row>
    <row r="36" spans="1:49" ht="21" customHeight="1" x14ac:dyDescent="0.25">
      <c r="A36" s="71" t="str">
        <f t="shared" si="2"/>
        <v>Montag</v>
      </c>
      <c r="B36" s="72">
        <f>DATE(Ausblenden!$A$82,7,Ausblenden!$C108)</f>
        <v>46230</v>
      </c>
      <c r="C36" s="56">
        <f t="shared" si="3"/>
        <v>0</v>
      </c>
      <c r="D36" s="56">
        <f t="shared" si="3"/>
        <v>0</v>
      </c>
      <c r="E36" s="56">
        <f t="shared" si="3"/>
        <v>0</v>
      </c>
      <c r="F36" s="155">
        <f t="shared" si="5"/>
        <v>0</v>
      </c>
      <c r="G36" s="141"/>
      <c r="H36" s="142"/>
      <c r="I36" s="80"/>
      <c r="J36" s="143"/>
      <c r="K36" s="86"/>
      <c r="L36" s="80"/>
      <c r="M36" s="141"/>
      <c r="N36" s="142"/>
      <c r="O36" s="80"/>
      <c r="P36" s="143"/>
      <c r="Q36" s="86"/>
      <c r="R36" s="80"/>
      <c r="S36" s="141"/>
      <c r="T36" s="142"/>
      <c r="U36" s="80"/>
      <c r="V36" s="143"/>
      <c r="W36" s="86"/>
      <c r="X36" s="80"/>
      <c r="Y36" s="80"/>
      <c r="Z36" s="155">
        <f t="shared" si="1"/>
        <v>0</v>
      </c>
      <c r="AA36" s="81"/>
      <c r="AB36" s="81"/>
      <c r="AC36" s="81"/>
      <c r="AD36" s="81"/>
      <c r="AE36" s="81"/>
      <c r="AF36" s="81"/>
      <c r="AG36" s="81"/>
      <c r="AH36" s="81"/>
      <c r="AI36" s="81"/>
      <c r="AJ36" s="81"/>
      <c r="AK36" s="81"/>
      <c r="AL36" s="81"/>
      <c r="AM36" s="81"/>
      <c r="AN36" s="81"/>
      <c r="AO36" s="82"/>
      <c r="AP36" s="156">
        <f t="shared" si="4"/>
        <v>0</v>
      </c>
      <c r="AQ36" s="60"/>
      <c r="AR36" s="58"/>
      <c r="AS36" s="58"/>
      <c r="AT36" s="58"/>
      <c r="AU36" s="58"/>
      <c r="AV36" s="61"/>
      <c r="AW36" s="118"/>
    </row>
    <row r="37" spans="1:49" ht="21" customHeight="1" x14ac:dyDescent="0.25">
      <c r="A37" s="71" t="str">
        <f t="shared" si="2"/>
        <v>Dienstag</v>
      </c>
      <c r="B37" s="72">
        <f>DATE(Ausblenden!$A$82,7,Ausblenden!$C109)</f>
        <v>46231</v>
      </c>
      <c r="C37" s="56">
        <f t="shared" si="3"/>
        <v>0</v>
      </c>
      <c r="D37" s="56">
        <f t="shared" si="3"/>
        <v>0</v>
      </c>
      <c r="E37" s="56">
        <f t="shared" si="3"/>
        <v>0</v>
      </c>
      <c r="F37" s="155">
        <f t="shared" si="5"/>
        <v>0</v>
      </c>
      <c r="G37" s="141"/>
      <c r="H37" s="142"/>
      <c r="I37" s="80"/>
      <c r="J37" s="143"/>
      <c r="K37" s="86"/>
      <c r="L37" s="80"/>
      <c r="M37" s="141"/>
      <c r="N37" s="142"/>
      <c r="O37" s="80"/>
      <c r="P37" s="143"/>
      <c r="Q37" s="86"/>
      <c r="R37" s="80"/>
      <c r="S37" s="141"/>
      <c r="T37" s="142"/>
      <c r="U37" s="80"/>
      <c r="V37" s="143"/>
      <c r="W37" s="86"/>
      <c r="X37" s="80"/>
      <c r="Y37" s="80"/>
      <c r="Z37" s="155">
        <f t="shared" si="1"/>
        <v>0</v>
      </c>
      <c r="AA37" s="81"/>
      <c r="AB37" s="81"/>
      <c r="AC37" s="81"/>
      <c r="AD37" s="81"/>
      <c r="AE37" s="81"/>
      <c r="AF37" s="81"/>
      <c r="AG37" s="81"/>
      <c r="AH37" s="81"/>
      <c r="AI37" s="81"/>
      <c r="AJ37" s="81"/>
      <c r="AK37" s="81"/>
      <c r="AL37" s="81"/>
      <c r="AM37" s="81"/>
      <c r="AN37" s="81"/>
      <c r="AO37" s="82"/>
      <c r="AP37" s="156">
        <f t="shared" si="4"/>
        <v>0</v>
      </c>
      <c r="AQ37" s="60"/>
      <c r="AR37" s="58"/>
      <c r="AS37" s="58"/>
      <c r="AT37" s="58"/>
      <c r="AU37" s="58"/>
      <c r="AV37" s="61"/>
      <c r="AW37" s="118"/>
    </row>
    <row r="38" spans="1:49" ht="21" customHeight="1" x14ac:dyDescent="0.25">
      <c r="A38" s="71" t="str">
        <f t="shared" si="2"/>
        <v>Mittwoch</v>
      </c>
      <c r="B38" s="72">
        <f>DATE(Ausblenden!$A$82,7,Ausblenden!$C110)</f>
        <v>46232</v>
      </c>
      <c r="C38" s="56">
        <f t="shared" si="3"/>
        <v>0</v>
      </c>
      <c r="D38" s="56">
        <f t="shared" si="3"/>
        <v>0</v>
      </c>
      <c r="E38" s="56">
        <f t="shared" si="3"/>
        <v>0</v>
      </c>
      <c r="F38" s="155">
        <f t="shared" si="5"/>
        <v>0</v>
      </c>
      <c r="G38" s="141"/>
      <c r="H38" s="142"/>
      <c r="I38" s="80"/>
      <c r="J38" s="143"/>
      <c r="K38" s="86"/>
      <c r="L38" s="80"/>
      <c r="M38" s="141"/>
      <c r="N38" s="142"/>
      <c r="O38" s="80"/>
      <c r="P38" s="143"/>
      <c r="Q38" s="86"/>
      <c r="R38" s="80"/>
      <c r="S38" s="141"/>
      <c r="T38" s="142"/>
      <c r="U38" s="80"/>
      <c r="V38" s="143"/>
      <c r="W38" s="86"/>
      <c r="X38" s="80"/>
      <c r="Y38" s="80"/>
      <c r="Z38" s="155">
        <f t="shared" si="1"/>
        <v>0</v>
      </c>
      <c r="AA38" s="81"/>
      <c r="AB38" s="81"/>
      <c r="AC38" s="81"/>
      <c r="AD38" s="81"/>
      <c r="AE38" s="81"/>
      <c r="AF38" s="81"/>
      <c r="AG38" s="81"/>
      <c r="AH38" s="81"/>
      <c r="AI38" s="81"/>
      <c r="AJ38" s="81"/>
      <c r="AK38" s="81"/>
      <c r="AL38" s="81"/>
      <c r="AM38" s="81"/>
      <c r="AN38" s="81"/>
      <c r="AO38" s="82"/>
      <c r="AP38" s="156">
        <f t="shared" si="4"/>
        <v>0</v>
      </c>
      <c r="AQ38" s="60"/>
      <c r="AR38" s="58"/>
      <c r="AS38" s="58"/>
      <c r="AT38" s="58"/>
      <c r="AU38" s="58"/>
      <c r="AV38" s="61"/>
      <c r="AW38" s="119"/>
    </row>
    <row r="39" spans="1:49" ht="21" customHeight="1" x14ac:dyDescent="0.25">
      <c r="A39" s="71" t="str">
        <f t="shared" si="2"/>
        <v>Donnerstag</v>
      </c>
      <c r="B39" s="72">
        <f>DATE(Ausblenden!$A$82,7,Ausblenden!$C111)</f>
        <v>46233</v>
      </c>
      <c r="C39" s="56">
        <f t="shared" si="3"/>
        <v>0</v>
      </c>
      <c r="D39" s="56">
        <f t="shared" si="3"/>
        <v>0</v>
      </c>
      <c r="E39" s="56">
        <f t="shared" si="3"/>
        <v>0</v>
      </c>
      <c r="F39" s="155">
        <f t="shared" si="5"/>
        <v>0</v>
      </c>
      <c r="G39" s="73"/>
      <c r="H39" s="74"/>
      <c r="I39" s="57"/>
      <c r="J39" s="76"/>
      <c r="K39" s="75"/>
      <c r="L39" s="57"/>
      <c r="M39" s="73"/>
      <c r="N39" s="74"/>
      <c r="O39" s="57"/>
      <c r="P39" s="76"/>
      <c r="Q39" s="75"/>
      <c r="R39" s="57"/>
      <c r="S39" s="73"/>
      <c r="T39" s="74"/>
      <c r="U39" s="57"/>
      <c r="V39" s="76"/>
      <c r="W39" s="75"/>
      <c r="X39" s="57"/>
      <c r="Y39" s="57"/>
      <c r="Z39" s="155">
        <f t="shared" si="1"/>
        <v>0</v>
      </c>
      <c r="AA39" s="58"/>
      <c r="AB39" s="58"/>
      <c r="AC39" s="58"/>
      <c r="AD39" s="58"/>
      <c r="AE39" s="58"/>
      <c r="AF39" s="58"/>
      <c r="AG39" s="58"/>
      <c r="AH39" s="58"/>
      <c r="AI39" s="58"/>
      <c r="AJ39" s="58"/>
      <c r="AK39" s="58"/>
      <c r="AL39" s="58"/>
      <c r="AM39" s="58"/>
      <c r="AN39" s="58"/>
      <c r="AO39" s="59"/>
      <c r="AP39" s="156">
        <f t="shared" si="4"/>
        <v>0</v>
      </c>
      <c r="AQ39" s="60"/>
      <c r="AR39" s="58"/>
      <c r="AS39" s="58"/>
      <c r="AT39" s="58"/>
      <c r="AU39" s="58"/>
      <c r="AV39" s="61"/>
      <c r="AW39" s="119"/>
    </row>
    <row r="40" spans="1:49" ht="21" customHeight="1" thickBot="1" x14ac:dyDescent="0.3">
      <c r="A40" s="71" t="str">
        <f t="shared" si="2"/>
        <v>Freitag</v>
      </c>
      <c r="B40" s="72">
        <f>DATE(Ausblenden!$A$82,7,Ausblenden!$C112)</f>
        <v>46234</v>
      </c>
      <c r="C40" s="56">
        <f t="shared" si="3"/>
        <v>0</v>
      </c>
      <c r="D40" s="56">
        <f t="shared" si="3"/>
        <v>0</v>
      </c>
      <c r="E40" s="56">
        <f t="shared" si="3"/>
        <v>0</v>
      </c>
      <c r="F40" s="155">
        <f t="shared" si="5"/>
        <v>0</v>
      </c>
      <c r="G40" s="73"/>
      <c r="H40" s="74"/>
      <c r="I40" s="57"/>
      <c r="J40" s="76"/>
      <c r="K40" s="75"/>
      <c r="L40" s="57"/>
      <c r="M40" s="73"/>
      <c r="N40" s="74"/>
      <c r="O40" s="57"/>
      <c r="P40" s="76"/>
      <c r="Q40" s="75"/>
      <c r="R40" s="57"/>
      <c r="S40" s="73"/>
      <c r="T40" s="160"/>
      <c r="U40" s="161"/>
      <c r="V40" s="162"/>
      <c r="W40" s="75"/>
      <c r="X40" s="57"/>
      <c r="Y40" s="57"/>
      <c r="Z40" s="155">
        <f t="shared" si="1"/>
        <v>0</v>
      </c>
      <c r="AA40" s="58"/>
      <c r="AB40" s="58"/>
      <c r="AC40" s="58"/>
      <c r="AD40" s="58"/>
      <c r="AE40" s="58"/>
      <c r="AF40" s="58"/>
      <c r="AG40" s="58"/>
      <c r="AH40" s="58"/>
      <c r="AI40" s="58"/>
      <c r="AJ40" s="58"/>
      <c r="AK40" s="58"/>
      <c r="AL40" s="58"/>
      <c r="AM40" s="58"/>
      <c r="AN40" s="58"/>
      <c r="AO40" s="59"/>
      <c r="AP40" s="156">
        <f t="shared" si="4"/>
        <v>0</v>
      </c>
      <c r="AQ40" s="83"/>
      <c r="AR40" s="84"/>
      <c r="AS40" s="84"/>
      <c r="AT40" s="84"/>
      <c r="AU40" s="84"/>
      <c r="AV40" s="85"/>
      <c r="AW40" s="119"/>
    </row>
    <row r="41" spans="1:49" ht="21" customHeight="1" thickBot="1" x14ac:dyDescent="0.3">
      <c r="A41" s="62" t="s">
        <v>20</v>
      </c>
      <c r="B41" s="63"/>
      <c r="C41" s="64">
        <f>SUM(C10:C40)</f>
        <v>0</v>
      </c>
      <c r="D41" s="65">
        <f>SUM(D10:D40)</f>
        <v>0</v>
      </c>
      <c r="E41" s="66">
        <f>SUM(E10:E40)</f>
        <v>0</v>
      </c>
      <c r="F41" s="67">
        <f>SUM(F10:F40)</f>
        <v>0</v>
      </c>
      <c r="G41" s="68">
        <f>SUM(G10:G40)</f>
        <v>0</v>
      </c>
      <c r="H41" s="70">
        <f t="shared" ref="H41:Y41" si="6">SUM(H10:H40)</f>
        <v>0</v>
      </c>
      <c r="I41" s="65">
        <f t="shared" si="6"/>
        <v>0</v>
      </c>
      <c r="J41" s="66">
        <f t="shared" si="6"/>
        <v>0</v>
      </c>
      <c r="K41" s="64">
        <f t="shared" si="6"/>
        <v>0</v>
      </c>
      <c r="L41" s="65">
        <f t="shared" si="6"/>
        <v>0</v>
      </c>
      <c r="M41" s="68">
        <f t="shared" si="6"/>
        <v>0</v>
      </c>
      <c r="N41" s="70">
        <f t="shared" si="6"/>
        <v>0</v>
      </c>
      <c r="O41" s="65">
        <f t="shared" si="6"/>
        <v>0</v>
      </c>
      <c r="P41" s="66">
        <f t="shared" si="6"/>
        <v>0</v>
      </c>
      <c r="Q41" s="64">
        <f t="shared" si="6"/>
        <v>0</v>
      </c>
      <c r="R41" s="65">
        <f t="shared" si="6"/>
        <v>0</v>
      </c>
      <c r="S41" s="68">
        <f t="shared" si="6"/>
        <v>0</v>
      </c>
      <c r="T41" s="70">
        <f t="shared" si="6"/>
        <v>0</v>
      </c>
      <c r="U41" s="65">
        <f t="shared" si="6"/>
        <v>0</v>
      </c>
      <c r="V41" s="66">
        <f t="shared" si="6"/>
        <v>0</v>
      </c>
      <c r="W41" s="64">
        <f t="shared" si="6"/>
        <v>0</v>
      </c>
      <c r="X41" s="65">
        <f t="shared" si="6"/>
        <v>0</v>
      </c>
      <c r="Y41" s="68">
        <f t="shared" si="6"/>
        <v>0</v>
      </c>
      <c r="Z41" s="69">
        <f>SUM(Z10:Z40)</f>
        <v>0</v>
      </c>
      <c r="AA41" s="70">
        <f>SUM(AA10:AA40)</f>
        <v>0</v>
      </c>
      <c r="AB41" s="65">
        <f t="shared" ref="AB41:AV41" si="7">SUM(AB10:AB40)</f>
        <v>0</v>
      </c>
      <c r="AC41" s="65">
        <f t="shared" si="7"/>
        <v>0</v>
      </c>
      <c r="AD41" s="65">
        <f t="shared" si="7"/>
        <v>0</v>
      </c>
      <c r="AE41" s="65">
        <f t="shared" si="7"/>
        <v>0</v>
      </c>
      <c r="AF41" s="65">
        <f t="shared" si="7"/>
        <v>0</v>
      </c>
      <c r="AG41" s="65">
        <f t="shared" si="7"/>
        <v>0</v>
      </c>
      <c r="AH41" s="65">
        <f t="shared" si="7"/>
        <v>0</v>
      </c>
      <c r="AI41" s="65">
        <f t="shared" si="7"/>
        <v>0</v>
      </c>
      <c r="AJ41" s="65">
        <f t="shared" si="7"/>
        <v>0</v>
      </c>
      <c r="AK41" s="65">
        <f t="shared" si="7"/>
        <v>0</v>
      </c>
      <c r="AL41" s="65">
        <f t="shared" si="7"/>
        <v>0</v>
      </c>
      <c r="AM41" s="65">
        <f t="shared" si="7"/>
        <v>0</v>
      </c>
      <c r="AN41" s="65">
        <f t="shared" si="7"/>
        <v>0</v>
      </c>
      <c r="AO41" s="68">
        <f t="shared" si="7"/>
        <v>0</v>
      </c>
      <c r="AP41" s="69">
        <f t="shared" si="7"/>
        <v>0</v>
      </c>
      <c r="AQ41" s="70">
        <f t="shared" si="7"/>
        <v>0</v>
      </c>
      <c r="AR41" s="65">
        <f t="shared" si="7"/>
        <v>0</v>
      </c>
      <c r="AS41" s="65">
        <f t="shared" si="7"/>
        <v>0</v>
      </c>
      <c r="AT41" s="65">
        <f t="shared" si="7"/>
        <v>0</v>
      </c>
      <c r="AU41" s="65">
        <f t="shared" si="7"/>
        <v>0</v>
      </c>
      <c r="AV41" s="66">
        <f t="shared" si="7"/>
        <v>0</v>
      </c>
      <c r="AW41" s="120"/>
    </row>
    <row r="42" spans="1:49" x14ac:dyDescent="0.25">
      <c r="A42" s="121" t="s">
        <v>57</v>
      </c>
      <c r="H42" s="296">
        <f>H41+I41+J41</f>
        <v>0</v>
      </c>
      <c r="I42" s="297"/>
      <c r="J42" s="298"/>
      <c r="K42" s="296">
        <f>K41+L41+M41</f>
        <v>0</v>
      </c>
      <c r="L42" s="297"/>
      <c r="M42" s="298"/>
      <c r="N42" s="296">
        <f>N41+O41+P41</f>
        <v>0</v>
      </c>
      <c r="O42" s="297"/>
      <c r="P42" s="298"/>
      <c r="Q42" s="296">
        <f>Q41+R41+S41</f>
        <v>0</v>
      </c>
      <c r="R42" s="297"/>
      <c r="S42" s="298"/>
      <c r="T42" s="296">
        <f>T41+U41+V41</f>
        <v>0</v>
      </c>
      <c r="U42" s="297"/>
      <c r="V42" s="298"/>
      <c r="W42" s="296">
        <f>W41+X41+Y41</f>
        <v>0</v>
      </c>
      <c r="X42" s="297"/>
      <c r="Y42" s="298"/>
    </row>
    <row r="44" spans="1:49" ht="15.75" thickBot="1" x14ac:dyDescent="0.3"/>
    <row r="45" spans="1:49" x14ac:dyDescent="0.25">
      <c r="A45" s="3" t="s">
        <v>38</v>
      </c>
      <c r="B45" s="4"/>
      <c r="C45" s="4"/>
      <c r="D45" s="4"/>
      <c r="E45" s="4"/>
      <c r="F45" s="4"/>
      <c r="G45" s="4"/>
      <c r="H45" s="4"/>
      <c r="I45" s="4"/>
      <c r="J45" s="4"/>
      <c r="K45" s="4"/>
      <c r="L45" s="4"/>
      <c r="M45" s="4"/>
      <c r="N45" s="4"/>
      <c r="O45" s="4"/>
      <c r="P45" s="4"/>
      <c r="Q45" s="4"/>
      <c r="R45" s="4"/>
      <c r="S45" s="4"/>
      <c r="T45" s="4"/>
      <c r="U45" s="4"/>
      <c r="V45" s="4"/>
      <c r="W45" s="4"/>
      <c r="X45" s="4"/>
      <c r="Y45" s="4"/>
      <c r="Z45" s="5"/>
    </row>
    <row r="46" spans="1:49" x14ac:dyDescent="0.25">
      <c r="A46" s="6"/>
      <c r="B46" s="7"/>
      <c r="C46" s="7"/>
      <c r="D46" s="7"/>
      <c r="E46" s="7"/>
      <c r="F46" s="7"/>
      <c r="G46" s="7"/>
      <c r="H46" s="7"/>
      <c r="I46" s="7"/>
      <c r="J46" s="7"/>
      <c r="K46" s="7"/>
      <c r="L46" s="7"/>
      <c r="M46" s="7"/>
      <c r="N46" s="7"/>
      <c r="O46" s="7"/>
      <c r="P46" s="7"/>
      <c r="Q46" s="7"/>
      <c r="R46" s="7"/>
      <c r="S46" s="7"/>
      <c r="T46" s="7"/>
      <c r="U46" s="7"/>
      <c r="V46" s="7"/>
      <c r="W46" s="7"/>
      <c r="X46" s="7"/>
      <c r="Y46" s="7"/>
      <c r="Z46" s="8"/>
    </row>
    <row r="47" spans="1:49" x14ac:dyDescent="0.25">
      <c r="A47" s="6"/>
      <c r="B47" s="7"/>
      <c r="C47" s="7"/>
      <c r="D47" s="7"/>
      <c r="E47" s="7"/>
      <c r="F47" s="7"/>
      <c r="G47" s="7"/>
      <c r="H47" s="7"/>
      <c r="I47" s="7"/>
      <c r="J47" s="7"/>
      <c r="K47" s="7"/>
      <c r="L47" s="7"/>
      <c r="M47" s="7"/>
      <c r="N47" s="7"/>
      <c r="O47" s="7"/>
      <c r="P47" s="7"/>
      <c r="Q47" s="7"/>
      <c r="R47" s="7"/>
      <c r="S47" s="7"/>
      <c r="T47" s="7"/>
      <c r="U47" s="7"/>
      <c r="V47" s="7"/>
      <c r="W47" s="7"/>
      <c r="X47" s="7"/>
      <c r="Y47" s="7"/>
      <c r="Z47" s="8"/>
    </row>
    <row r="48" spans="1:49" x14ac:dyDescent="0.25">
      <c r="A48" s="6"/>
      <c r="B48" s="7"/>
      <c r="C48" s="7"/>
      <c r="D48" s="7"/>
      <c r="E48" s="7"/>
      <c r="F48" s="7"/>
      <c r="G48" s="7"/>
      <c r="H48" s="7"/>
      <c r="I48" s="7"/>
      <c r="J48" s="7"/>
      <c r="K48" s="7"/>
      <c r="L48" s="7"/>
      <c r="M48" s="7"/>
      <c r="N48" s="7"/>
      <c r="O48" s="7"/>
      <c r="P48" s="7"/>
      <c r="Q48" s="7"/>
      <c r="R48" s="7"/>
      <c r="S48" s="7"/>
      <c r="T48" s="7"/>
      <c r="U48" s="7"/>
      <c r="V48" s="7"/>
      <c r="W48" s="7"/>
      <c r="X48" s="7"/>
      <c r="Y48" s="7"/>
      <c r="Z48" s="8"/>
    </row>
    <row r="49" spans="1:26" x14ac:dyDescent="0.25">
      <c r="A49" s="6"/>
      <c r="B49" s="7"/>
      <c r="C49" s="7"/>
      <c r="D49" s="7"/>
      <c r="E49" s="7"/>
      <c r="F49" s="7"/>
      <c r="G49" s="7"/>
      <c r="H49" s="7"/>
      <c r="I49" s="7"/>
      <c r="J49" s="7"/>
      <c r="K49" s="7"/>
      <c r="L49" s="7"/>
      <c r="M49" s="7"/>
      <c r="N49" s="7"/>
      <c r="O49" s="7"/>
      <c r="P49" s="7"/>
      <c r="Q49" s="7"/>
      <c r="R49" s="7"/>
      <c r="S49" s="7"/>
      <c r="T49" s="7"/>
      <c r="U49" s="7"/>
      <c r="V49" s="7"/>
      <c r="W49" s="7"/>
      <c r="X49" s="7"/>
      <c r="Y49" s="7"/>
      <c r="Z49" s="8"/>
    </row>
    <row r="50" spans="1:26" x14ac:dyDescent="0.25">
      <c r="A50" s="6"/>
      <c r="B50" s="7"/>
      <c r="C50" s="7"/>
      <c r="D50" s="7"/>
      <c r="E50" s="7"/>
      <c r="F50" s="7"/>
      <c r="G50" s="7"/>
      <c r="H50" s="7"/>
      <c r="I50" s="7"/>
      <c r="J50" s="7"/>
      <c r="K50" s="7"/>
      <c r="L50" s="7"/>
      <c r="M50" s="7"/>
      <c r="N50" s="7"/>
      <c r="O50" s="7"/>
      <c r="P50" s="7"/>
      <c r="Q50" s="7"/>
      <c r="R50" s="7"/>
      <c r="S50" s="7"/>
      <c r="T50" s="7"/>
      <c r="U50" s="7"/>
      <c r="V50" s="7"/>
      <c r="W50" s="7"/>
      <c r="X50" s="7"/>
      <c r="Y50" s="7"/>
      <c r="Z50" s="8"/>
    </row>
    <row r="51" spans="1:26" ht="15.75" thickBot="1" x14ac:dyDescent="0.3">
      <c r="A51" s="9"/>
      <c r="B51" s="10"/>
      <c r="C51" s="10"/>
      <c r="D51" s="10"/>
      <c r="E51" s="10"/>
      <c r="F51" s="10"/>
      <c r="G51" s="10"/>
      <c r="H51" s="10"/>
      <c r="I51" s="10"/>
      <c r="J51" s="10"/>
      <c r="K51" s="10"/>
      <c r="L51" s="10"/>
      <c r="M51" s="10"/>
      <c r="N51" s="10"/>
      <c r="O51" s="10"/>
      <c r="P51" s="10"/>
      <c r="Q51" s="10"/>
      <c r="R51" s="10"/>
      <c r="S51" s="10"/>
      <c r="T51" s="10"/>
      <c r="U51" s="10"/>
      <c r="V51" s="10"/>
      <c r="W51" s="10"/>
      <c r="X51" s="10"/>
      <c r="Y51" s="10"/>
      <c r="Z51" s="11"/>
    </row>
    <row r="74" ht="14.25" customHeight="1" x14ac:dyDescent="0.25"/>
  </sheetData>
  <sheetProtection algorithmName="SHA-512" hashValue="wI5mTsx3PbeEBsV+3HbY5iS2sRou5V3ErxM2ER4AXc0uGARRZb5gjwms1iQ5ScZdXOUObiXZeOTiLuTktuu9jA==" saltValue="lolOnSBkeUgECaheF8tzlQ==" spinCount="100000" sheet="1" formatColumns="0"/>
  <mergeCells count="48">
    <mergeCell ref="AV8:AV9"/>
    <mergeCell ref="AW8:AW9"/>
    <mergeCell ref="H42:J42"/>
    <mergeCell ref="K42:M42"/>
    <mergeCell ref="N42:P42"/>
    <mergeCell ref="Q42:S42"/>
    <mergeCell ref="T42:V42"/>
    <mergeCell ref="W42:Y42"/>
    <mergeCell ref="AP8:AP9"/>
    <mergeCell ref="AQ8:AQ9"/>
    <mergeCell ref="AR8:AR9"/>
    <mergeCell ref="AS8:AS9"/>
    <mergeCell ref="AT8:AT9"/>
    <mergeCell ref="AU8:AU9"/>
    <mergeCell ref="AJ8:AJ9"/>
    <mergeCell ref="AK8:AK9"/>
    <mergeCell ref="AL8:AL9"/>
    <mergeCell ref="AM8:AM9"/>
    <mergeCell ref="AN8:AN9"/>
    <mergeCell ref="AO8:AO9"/>
    <mergeCell ref="AD8:AD9"/>
    <mergeCell ref="AE8:AE9"/>
    <mergeCell ref="AF8:AF9"/>
    <mergeCell ref="AG8:AG9"/>
    <mergeCell ref="AH8:AH9"/>
    <mergeCell ref="AI8:AI9"/>
    <mergeCell ref="AC8:AC9"/>
    <mergeCell ref="F8:F9"/>
    <mergeCell ref="G8:G9"/>
    <mergeCell ref="H8:J8"/>
    <mergeCell ref="K8:M8"/>
    <mergeCell ref="N8:P8"/>
    <mergeCell ref="Q8:S8"/>
    <mergeCell ref="T8:V8"/>
    <mergeCell ref="W8:Y8"/>
    <mergeCell ref="Z8:Z9"/>
    <mergeCell ref="AA8:AA9"/>
    <mergeCell ref="AB8:AB9"/>
    <mergeCell ref="A7:B7"/>
    <mergeCell ref="C7:F7"/>
    <mergeCell ref="G7:Z7"/>
    <mergeCell ref="AA7:AP7"/>
    <mergeCell ref="AQ7:AV7"/>
    <mergeCell ref="A8:A9"/>
    <mergeCell ref="B8:B9"/>
    <mergeCell ref="C8:C9"/>
    <mergeCell ref="D8:D9"/>
    <mergeCell ref="E8:E9"/>
  </mergeCells>
  <conditionalFormatting sqref="A10:B40">
    <cfRule type="expression" dxfId="29" priority="5">
      <formula>WEEKDAY($B10,2)&gt;5</formula>
    </cfRule>
  </conditionalFormatting>
  <conditionalFormatting sqref="A10:AV40">
    <cfRule type="expression" dxfId="28" priority="4">
      <formula>WEEKDAY($B10,2)&gt;5</formula>
    </cfRule>
  </conditionalFormatting>
  <conditionalFormatting sqref="F10:F40">
    <cfRule type="expression" dxfId="27" priority="3">
      <formula>COLUMN()</formula>
    </cfRule>
  </conditionalFormatting>
  <conditionalFormatting sqref="Z10:Z40">
    <cfRule type="expression" dxfId="26" priority="2">
      <formula>COLUMN()</formula>
    </cfRule>
  </conditionalFormatting>
  <conditionalFormatting sqref="AP10:AP40">
    <cfRule type="expression" dxfId="25" priority="1">
      <formula>COLUMN()</formula>
    </cfRule>
  </conditionalFormatting>
  <dataValidations count="1">
    <dataValidation type="whole" operator="greaterThanOrEqual" allowBlank="1" showInputMessage="1" showErrorMessage="1" errorTitle="Achtung!" error="Sie dürfen nur ganze Zahlen eingeben!" sqref="C10:AV40" xr:uid="{00000000-0002-0000-0D00-000000000000}">
      <formula1>0</formula1>
    </dataValidation>
  </dataValidations>
  <pageMargins left="0.70866141732283472" right="0.70866141732283472" top="0.78740157480314965" bottom="0.78740157480314965" header="0.31496062992125984" footer="0.31496062992125984"/>
  <pageSetup paperSize="9" scale="33" orientation="landscape"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W74"/>
  <sheetViews>
    <sheetView zoomScale="70" zoomScaleNormal="70" zoomScaleSheetLayoutView="100" zoomScalePageLayoutView="50" workbookViewId="0">
      <selection activeCell="Q8" sqref="Q8:S8"/>
    </sheetView>
  </sheetViews>
  <sheetFormatPr baseColWidth="10" defaultColWidth="11" defaultRowHeight="15" x14ac:dyDescent="0.25"/>
  <cols>
    <col min="1" max="1" width="23.875" style="1" customWidth="1"/>
    <col min="2" max="2" width="10.75" style="1" customWidth="1"/>
    <col min="3" max="5" width="6.125" style="1" customWidth="1"/>
    <col min="6" max="6" width="10.625" style="1" customWidth="1"/>
    <col min="7" max="34" width="6.125" style="1" customWidth="1"/>
    <col min="35" max="40" width="6.125" style="1" hidden="1" customWidth="1"/>
    <col min="41" max="44" width="6.125" style="1" customWidth="1"/>
    <col min="45" max="47" width="6.125" style="1" hidden="1" customWidth="1"/>
    <col min="48" max="48" width="6.125" style="1" customWidth="1"/>
    <col min="49" max="49" width="38.625" style="1" customWidth="1"/>
    <col min="50" max="16384" width="11" style="1"/>
  </cols>
  <sheetData>
    <row r="1" spans="1:49" ht="18.75" x14ac:dyDescent="0.3">
      <c r="A1" s="154" t="s">
        <v>13</v>
      </c>
      <c r="B1" s="154">
        <f>Ausblenden!A82</f>
        <v>2026</v>
      </c>
    </row>
    <row r="3" spans="1:49" ht="21" customHeight="1" x14ac:dyDescent="0.25">
      <c r="A3" s="134" t="s">
        <v>0</v>
      </c>
      <c r="B3" s="112">
        <f>'Deckblatt 2026'!C9</f>
        <v>0</v>
      </c>
    </row>
    <row r="4" spans="1:49" ht="21" customHeight="1" x14ac:dyDescent="0.25">
      <c r="A4" s="135" t="s">
        <v>62</v>
      </c>
      <c r="B4" s="2">
        <f>'Deckblatt 2026'!C11</f>
        <v>0</v>
      </c>
    </row>
    <row r="5" spans="1:49" ht="21" customHeight="1" x14ac:dyDescent="0.25">
      <c r="A5" s="135" t="s">
        <v>54</v>
      </c>
      <c r="B5" s="2">
        <f>'Deckblatt 2026'!C13</f>
        <v>0</v>
      </c>
    </row>
    <row r="6" spans="1:49" ht="21" customHeight="1" thickBot="1" x14ac:dyDescent="0.3"/>
    <row r="7" spans="1:49" ht="21" customHeight="1" thickBot="1" x14ac:dyDescent="0.3">
      <c r="A7" s="260" t="s">
        <v>48</v>
      </c>
      <c r="B7" s="266"/>
      <c r="C7" s="260" t="str">
        <f>Jahresübersicht!B7</f>
        <v>Nutzungen nach Geschlecht</v>
      </c>
      <c r="D7" s="261"/>
      <c r="E7" s="261"/>
      <c r="F7" s="262"/>
      <c r="G7" s="284" t="str">
        <f>Jahresübersicht!F7</f>
        <v>Nutzungen nach Altersgruppen</v>
      </c>
      <c r="H7" s="285"/>
      <c r="I7" s="285"/>
      <c r="J7" s="285"/>
      <c r="K7" s="285"/>
      <c r="L7" s="285"/>
      <c r="M7" s="285"/>
      <c r="N7" s="285"/>
      <c r="O7" s="285"/>
      <c r="P7" s="285"/>
      <c r="Q7" s="285"/>
      <c r="R7" s="285"/>
      <c r="S7" s="285"/>
      <c r="T7" s="285"/>
      <c r="U7" s="285"/>
      <c r="V7" s="285"/>
      <c r="W7" s="285"/>
      <c r="X7" s="285"/>
      <c r="Y7" s="285"/>
      <c r="Z7" s="262"/>
      <c r="AA7" s="260" t="str">
        <f>Jahresübersicht!Z7</f>
        <v>Nutzungen nach Inhalt/Methode</v>
      </c>
      <c r="AB7" s="261"/>
      <c r="AC7" s="261"/>
      <c r="AD7" s="261"/>
      <c r="AE7" s="261"/>
      <c r="AF7" s="261"/>
      <c r="AG7" s="261"/>
      <c r="AH7" s="261"/>
      <c r="AI7" s="261"/>
      <c r="AJ7" s="261"/>
      <c r="AK7" s="261"/>
      <c r="AL7" s="261"/>
      <c r="AM7" s="261"/>
      <c r="AN7" s="261"/>
      <c r="AO7" s="261"/>
      <c r="AP7" s="262"/>
      <c r="AQ7" s="260" t="str">
        <f>Jahresübersicht!AP7</f>
        <v>Anzahl der:</v>
      </c>
      <c r="AR7" s="261"/>
      <c r="AS7" s="261"/>
      <c r="AT7" s="261"/>
      <c r="AU7" s="261"/>
      <c r="AV7" s="261"/>
      <c r="AW7" s="111" t="s">
        <v>52</v>
      </c>
    </row>
    <row r="8" spans="1:49" ht="45" customHeight="1" x14ac:dyDescent="0.25">
      <c r="A8" s="272" t="s">
        <v>21</v>
      </c>
      <c r="B8" s="270" t="s">
        <v>22</v>
      </c>
      <c r="C8" s="247" t="s">
        <v>49</v>
      </c>
      <c r="D8" s="249" t="s">
        <v>50</v>
      </c>
      <c r="E8" s="276" t="s">
        <v>72</v>
      </c>
      <c r="F8" s="278" t="s">
        <v>1</v>
      </c>
      <c r="G8" s="286" t="s">
        <v>2</v>
      </c>
      <c r="H8" s="282" t="s">
        <v>26</v>
      </c>
      <c r="I8" s="280"/>
      <c r="J8" s="283"/>
      <c r="K8" s="279" t="s">
        <v>27</v>
      </c>
      <c r="L8" s="280"/>
      <c r="M8" s="281"/>
      <c r="N8" s="267" t="s">
        <v>3</v>
      </c>
      <c r="O8" s="268"/>
      <c r="P8" s="269"/>
      <c r="Q8" s="267" t="s">
        <v>4</v>
      </c>
      <c r="R8" s="268"/>
      <c r="S8" s="269"/>
      <c r="T8" s="267" t="s">
        <v>5</v>
      </c>
      <c r="U8" s="268"/>
      <c r="V8" s="269"/>
      <c r="W8" s="268" t="s">
        <v>39</v>
      </c>
      <c r="X8" s="268"/>
      <c r="Y8" s="268"/>
      <c r="Z8" s="253" t="s">
        <v>1</v>
      </c>
      <c r="AA8" s="288" t="str">
        <f>Jahresübersicht!Z8</f>
        <v>Einzelarbeit</v>
      </c>
      <c r="AB8" s="290" t="str">
        <f>Jahresübersicht!AA8</f>
        <v>offenes Angebot</v>
      </c>
      <c r="AC8" s="290" t="str">
        <f>Jahresübersicht!AB8</f>
        <v>Gruppenangebot</v>
      </c>
      <c r="AD8" s="290" t="str">
        <f>Jahresübersicht!AC8</f>
        <v>Beteiligungsprojekt</v>
      </c>
      <c r="AE8" s="290" t="str">
        <f>Jahresübersicht!AD8</f>
        <v>Arbeit mit Erziehenden</v>
      </c>
      <c r="AF8" s="290" t="str">
        <f>Jahresübersicht!AE8</f>
        <v>Angebot in Kooperation</v>
      </c>
      <c r="AG8" s="290" t="str">
        <f>Jahresübersicht!AF8</f>
        <v>Selbstverwaltung</v>
      </c>
      <c r="AH8" s="290" t="str">
        <f>Jahresübersicht!AG8</f>
        <v>Ausflug/Exkursion</v>
      </c>
      <c r="AI8" s="290">
        <f>Jahresübersicht!AH8</f>
        <v>0</v>
      </c>
      <c r="AJ8" s="290">
        <f>Jahresübersicht!AI8</f>
        <v>0</v>
      </c>
      <c r="AK8" s="290">
        <f>Jahresübersicht!AJ8</f>
        <v>0</v>
      </c>
      <c r="AL8" s="290">
        <f>Jahresübersicht!AK8</f>
        <v>0</v>
      </c>
      <c r="AM8" s="290">
        <f>Jahresübersicht!AL8</f>
        <v>0</v>
      </c>
      <c r="AN8" s="290">
        <f>Jahresübersicht!AM8</f>
        <v>0</v>
      </c>
      <c r="AO8" s="294" t="str">
        <f>Jahresübersicht!AN8</f>
        <v>Fahrt mit Übernachtung</v>
      </c>
      <c r="AP8" s="278" t="s">
        <v>1</v>
      </c>
      <c r="AQ8" s="288" t="str">
        <f>Jahresübersicht!AP8</f>
        <v>selbstverwaltete Gruppen</v>
      </c>
      <c r="AR8" s="290" t="str">
        <f>Jahresübersicht!AQ8</f>
        <v>Veranstaltungen</v>
      </c>
      <c r="AS8" s="290">
        <f>Jahresübersicht!AR8</f>
        <v>0</v>
      </c>
      <c r="AT8" s="290">
        <f>Jahresübersicht!AS8</f>
        <v>0</v>
      </c>
      <c r="AU8" s="290">
        <f>Jahresübersicht!AT8</f>
        <v>0</v>
      </c>
      <c r="AV8" s="301" t="str">
        <f>Jahresübersicht!AU8</f>
        <v>Nutzung durch Gemeinwesen</v>
      </c>
      <c r="AW8" s="299"/>
    </row>
    <row r="9" spans="1:49" ht="69.95" customHeight="1" thickBot="1" x14ac:dyDescent="0.3">
      <c r="A9" s="273"/>
      <c r="B9" s="271"/>
      <c r="C9" s="274"/>
      <c r="D9" s="275"/>
      <c r="E9" s="277"/>
      <c r="F9" s="240"/>
      <c r="G9" s="287"/>
      <c r="H9" s="140" t="s">
        <v>24</v>
      </c>
      <c r="I9" s="55" t="s">
        <v>25</v>
      </c>
      <c r="J9" s="177" t="s">
        <v>125</v>
      </c>
      <c r="K9" s="139" t="s">
        <v>24</v>
      </c>
      <c r="L9" s="55" t="s">
        <v>25</v>
      </c>
      <c r="M9" s="177" t="s">
        <v>125</v>
      </c>
      <c r="N9" s="140" t="s">
        <v>24</v>
      </c>
      <c r="O9" s="55" t="s">
        <v>25</v>
      </c>
      <c r="P9" s="177" t="s">
        <v>125</v>
      </c>
      <c r="Q9" s="209" t="s">
        <v>24</v>
      </c>
      <c r="R9" s="210" t="s">
        <v>25</v>
      </c>
      <c r="S9" s="177" t="s">
        <v>125</v>
      </c>
      <c r="T9" s="140" t="s">
        <v>24</v>
      </c>
      <c r="U9" s="55" t="s">
        <v>25</v>
      </c>
      <c r="V9" s="177" t="s">
        <v>125</v>
      </c>
      <c r="W9" s="139" t="s">
        <v>24</v>
      </c>
      <c r="X9" s="55" t="s">
        <v>25</v>
      </c>
      <c r="Y9" s="177" t="s">
        <v>125</v>
      </c>
      <c r="Z9" s="254"/>
      <c r="AA9" s="292"/>
      <c r="AB9" s="291"/>
      <c r="AC9" s="291"/>
      <c r="AD9" s="291"/>
      <c r="AE9" s="291"/>
      <c r="AF9" s="291"/>
      <c r="AG9" s="291"/>
      <c r="AH9" s="291"/>
      <c r="AI9" s="291"/>
      <c r="AJ9" s="291"/>
      <c r="AK9" s="291"/>
      <c r="AL9" s="291"/>
      <c r="AM9" s="291"/>
      <c r="AN9" s="291"/>
      <c r="AO9" s="295"/>
      <c r="AP9" s="240"/>
      <c r="AQ9" s="289"/>
      <c r="AR9" s="293"/>
      <c r="AS9" s="293"/>
      <c r="AT9" s="293"/>
      <c r="AU9" s="293"/>
      <c r="AV9" s="302"/>
      <c r="AW9" s="300"/>
    </row>
    <row r="10" spans="1:49" ht="21" customHeight="1" x14ac:dyDescent="0.25">
      <c r="A10" s="71" t="str">
        <f>TEXT(B10,"TTTT")</f>
        <v>Samstag</v>
      </c>
      <c r="B10" s="72">
        <f>DATE(Ausblenden!$A$82,8,Ausblenden!$C82)</f>
        <v>46235</v>
      </c>
      <c r="C10" s="56">
        <f>H10+K10+N10+Q10+T10+W10</f>
        <v>0</v>
      </c>
      <c r="D10" s="56">
        <f t="shared" ref="D10:E25" si="0">I10+L10+O10+R10+U10+X10</f>
        <v>0</v>
      </c>
      <c r="E10" s="56">
        <f t="shared" si="0"/>
        <v>0</v>
      </c>
      <c r="F10" s="155">
        <f>SUM(C10:E10)</f>
        <v>0</v>
      </c>
      <c r="G10" s="141"/>
      <c r="H10" s="142"/>
      <c r="I10" s="80"/>
      <c r="J10" s="143"/>
      <c r="K10" s="86"/>
      <c r="L10" s="80"/>
      <c r="M10" s="141"/>
      <c r="N10" s="142"/>
      <c r="O10" s="80"/>
      <c r="P10" s="143"/>
      <c r="Q10" s="86"/>
      <c r="R10" s="80"/>
      <c r="S10" s="141"/>
      <c r="T10" s="142"/>
      <c r="U10" s="80"/>
      <c r="V10" s="143"/>
      <c r="W10" s="86"/>
      <c r="X10" s="80"/>
      <c r="Y10" s="80"/>
      <c r="Z10" s="155">
        <f t="shared" ref="Z10:Z40" si="1">SUM(G10:Y10)</f>
        <v>0</v>
      </c>
      <c r="AA10" s="81"/>
      <c r="AB10" s="81"/>
      <c r="AC10" s="81"/>
      <c r="AD10" s="81"/>
      <c r="AE10" s="81"/>
      <c r="AF10" s="81"/>
      <c r="AG10" s="81"/>
      <c r="AH10" s="81"/>
      <c r="AI10" s="81"/>
      <c r="AJ10" s="81"/>
      <c r="AK10" s="81"/>
      <c r="AL10" s="81"/>
      <c r="AM10" s="81"/>
      <c r="AN10" s="81"/>
      <c r="AO10" s="82"/>
      <c r="AP10" s="156">
        <f>SUM(AA10:AO10)</f>
        <v>0</v>
      </c>
      <c r="AQ10" s="77"/>
      <c r="AR10" s="78"/>
      <c r="AS10" s="78"/>
      <c r="AT10" s="78"/>
      <c r="AU10" s="78"/>
      <c r="AV10" s="79"/>
      <c r="AW10" s="118"/>
    </row>
    <row r="11" spans="1:49" ht="21" customHeight="1" x14ac:dyDescent="0.25">
      <c r="A11" s="71" t="str">
        <f t="shared" ref="A11:A40" si="2">TEXT(B11,"TTTT")</f>
        <v>Sonntag</v>
      </c>
      <c r="B11" s="72">
        <f>DATE(Ausblenden!$A$82,8,Ausblenden!$C83)</f>
        <v>46236</v>
      </c>
      <c r="C11" s="56">
        <f t="shared" ref="C11:E40" si="3">H11+K11+N11+Q11+T11+W11</f>
        <v>0</v>
      </c>
      <c r="D11" s="56">
        <f t="shared" si="0"/>
        <v>0</v>
      </c>
      <c r="E11" s="56">
        <f t="shared" si="0"/>
        <v>0</v>
      </c>
      <c r="F11" s="155">
        <f>SUM(C11:E11)</f>
        <v>0</v>
      </c>
      <c r="G11" s="73"/>
      <c r="H11" s="74"/>
      <c r="I11" s="57"/>
      <c r="J11" s="76"/>
      <c r="K11" s="75"/>
      <c r="L11" s="57"/>
      <c r="M11" s="73"/>
      <c r="N11" s="74"/>
      <c r="O11" s="57"/>
      <c r="P11" s="76"/>
      <c r="Q11" s="75"/>
      <c r="R11" s="57"/>
      <c r="S11" s="73"/>
      <c r="T11" s="74"/>
      <c r="U11" s="57"/>
      <c r="V11" s="76"/>
      <c r="W11" s="75"/>
      <c r="X11" s="57"/>
      <c r="Y11" s="57"/>
      <c r="Z11" s="155">
        <f t="shared" si="1"/>
        <v>0</v>
      </c>
      <c r="AA11" s="58"/>
      <c r="AB11" s="58"/>
      <c r="AC11" s="58"/>
      <c r="AD11" s="58"/>
      <c r="AE11" s="58"/>
      <c r="AF11" s="58"/>
      <c r="AG11" s="58"/>
      <c r="AH11" s="58"/>
      <c r="AI11" s="58"/>
      <c r="AJ11" s="58"/>
      <c r="AK11" s="58"/>
      <c r="AL11" s="58"/>
      <c r="AM11" s="58"/>
      <c r="AN11" s="58"/>
      <c r="AO11" s="59"/>
      <c r="AP11" s="156">
        <f t="shared" ref="AP11:AP40" si="4">SUM(AA11:AO11)</f>
        <v>0</v>
      </c>
      <c r="AQ11" s="60"/>
      <c r="AR11" s="58"/>
      <c r="AS11" s="58"/>
      <c r="AT11" s="58"/>
      <c r="AU11" s="58"/>
      <c r="AV11" s="61"/>
      <c r="AW11" s="119"/>
    </row>
    <row r="12" spans="1:49" ht="21" customHeight="1" x14ac:dyDescent="0.25">
      <c r="A12" s="71" t="str">
        <f t="shared" si="2"/>
        <v>Montag</v>
      </c>
      <c r="B12" s="72">
        <f>DATE(Ausblenden!$A$82,8,Ausblenden!$C84)</f>
        <v>46237</v>
      </c>
      <c r="C12" s="56">
        <f t="shared" si="3"/>
        <v>0</v>
      </c>
      <c r="D12" s="56">
        <f t="shared" si="0"/>
        <v>0</v>
      </c>
      <c r="E12" s="56">
        <f t="shared" si="0"/>
        <v>0</v>
      </c>
      <c r="F12" s="155">
        <f t="shared" ref="F12:F40" si="5">SUM(C12:E12)</f>
        <v>0</v>
      </c>
      <c r="G12" s="73"/>
      <c r="H12" s="74"/>
      <c r="I12" s="57"/>
      <c r="J12" s="76"/>
      <c r="K12" s="75"/>
      <c r="L12" s="57"/>
      <c r="M12" s="73"/>
      <c r="N12" s="74"/>
      <c r="O12" s="57"/>
      <c r="P12" s="76"/>
      <c r="Q12" s="75"/>
      <c r="R12" s="57"/>
      <c r="S12" s="73"/>
      <c r="T12" s="74"/>
      <c r="U12" s="57"/>
      <c r="V12" s="76"/>
      <c r="W12" s="75"/>
      <c r="X12" s="57"/>
      <c r="Y12" s="57"/>
      <c r="Z12" s="155">
        <f t="shared" si="1"/>
        <v>0</v>
      </c>
      <c r="AA12" s="58"/>
      <c r="AB12" s="58"/>
      <c r="AC12" s="58"/>
      <c r="AD12" s="58"/>
      <c r="AE12" s="58"/>
      <c r="AF12" s="58"/>
      <c r="AG12" s="58"/>
      <c r="AH12" s="58"/>
      <c r="AI12" s="58"/>
      <c r="AJ12" s="58"/>
      <c r="AK12" s="58"/>
      <c r="AL12" s="58"/>
      <c r="AM12" s="58"/>
      <c r="AN12" s="58"/>
      <c r="AO12" s="59"/>
      <c r="AP12" s="156">
        <f t="shared" si="4"/>
        <v>0</v>
      </c>
      <c r="AQ12" s="60"/>
      <c r="AR12" s="58"/>
      <c r="AS12" s="58"/>
      <c r="AT12" s="58"/>
      <c r="AU12" s="58"/>
      <c r="AV12" s="61"/>
      <c r="AW12" s="119"/>
    </row>
    <row r="13" spans="1:49" ht="21" customHeight="1" x14ac:dyDescent="0.25">
      <c r="A13" s="71" t="str">
        <f t="shared" si="2"/>
        <v>Dienstag</v>
      </c>
      <c r="B13" s="72">
        <f>DATE(Ausblenden!$A$82,8,Ausblenden!$C85)</f>
        <v>46238</v>
      </c>
      <c r="C13" s="56">
        <f t="shared" si="3"/>
        <v>0</v>
      </c>
      <c r="D13" s="56">
        <f t="shared" si="0"/>
        <v>0</v>
      </c>
      <c r="E13" s="56">
        <f t="shared" si="0"/>
        <v>0</v>
      </c>
      <c r="F13" s="155">
        <f t="shared" si="5"/>
        <v>0</v>
      </c>
      <c r="G13" s="73"/>
      <c r="H13" s="74"/>
      <c r="I13" s="57"/>
      <c r="J13" s="76"/>
      <c r="K13" s="75"/>
      <c r="L13" s="57"/>
      <c r="M13" s="73"/>
      <c r="N13" s="74"/>
      <c r="O13" s="57"/>
      <c r="P13" s="76"/>
      <c r="Q13" s="75"/>
      <c r="R13" s="57"/>
      <c r="S13" s="73"/>
      <c r="T13" s="74"/>
      <c r="U13" s="57"/>
      <c r="V13" s="76"/>
      <c r="W13" s="75"/>
      <c r="X13" s="57"/>
      <c r="Y13" s="57"/>
      <c r="Z13" s="155">
        <f t="shared" si="1"/>
        <v>0</v>
      </c>
      <c r="AA13" s="58"/>
      <c r="AB13" s="58"/>
      <c r="AC13" s="58"/>
      <c r="AD13" s="58"/>
      <c r="AE13" s="58"/>
      <c r="AF13" s="58"/>
      <c r="AG13" s="58"/>
      <c r="AH13" s="58"/>
      <c r="AI13" s="58"/>
      <c r="AJ13" s="58"/>
      <c r="AK13" s="58"/>
      <c r="AL13" s="58"/>
      <c r="AM13" s="58"/>
      <c r="AN13" s="58"/>
      <c r="AO13" s="59"/>
      <c r="AP13" s="156">
        <f t="shared" si="4"/>
        <v>0</v>
      </c>
      <c r="AQ13" s="60"/>
      <c r="AR13" s="58"/>
      <c r="AS13" s="58"/>
      <c r="AT13" s="58"/>
      <c r="AU13" s="58"/>
      <c r="AV13" s="61"/>
      <c r="AW13" s="119"/>
    </row>
    <row r="14" spans="1:49" ht="21" customHeight="1" x14ac:dyDescent="0.25">
      <c r="A14" s="71" t="str">
        <f t="shared" si="2"/>
        <v>Mittwoch</v>
      </c>
      <c r="B14" s="72">
        <f>DATE(Ausblenden!$A$82,8,Ausblenden!$C86)</f>
        <v>46239</v>
      </c>
      <c r="C14" s="56">
        <f t="shared" si="3"/>
        <v>0</v>
      </c>
      <c r="D14" s="56">
        <f t="shared" si="0"/>
        <v>0</v>
      </c>
      <c r="E14" s="56">
        <f t="shared" si="0"/>
        <v>0</v>
      </c>
      <c r="F14" s="155">
        <f t="shared" si="5"/>
        <v>0</v>
      </c>
      <c r="G14" s="73"/>
      <c r="H14" s="74"/>
      <c r="I14" s="57"/>
      <c r="J14" s="76"/>
      <c r="K14" s="75"/>
      <c r="L14" s="57"/>
      <c r="M14" s="73"/>
      <c r="N14" s="74"/>
      <c r="O14" s="57"/>
      <c r="P14" s="76"/>
      <c r="Q14" s="75"/>
      <c r="R14" s="57"/>
      <c r="S14" s="73"/>
      <c r="T14" s="74"/>
      <c r="U14" s="57"/>
      <c r="V14" s="76"/>
      <c r="W14" s="75"/>
      <c r="X14" s="57"/>
      <c r="Y14" s="57"/>
      <c r="Z14" s="155">
        <f t="shared" si="1"/>
        <v>0</v>
      </c>
      <c r="AA14" s="58"/>
      <c r="AB14" s="58"/>
      <c r="AC14" s="58"/>
      <c r="AD14" s="58"/>
      <c r="AE14" s="58"/>
      <c r="AF14" s="58"/>
      <c r="AG14" s="58"/>
      <c r="AH14" s="58"/>
      <c r="AI14" s="58"/>
      <c r="AJ14" s="58"/>
      <c r="AK14" s="58"/>
      <c r="AL14" s="58"/>
      <c r="AM14" s="58"/>
      <c r="AN14" s="58"/>
      <c r="AO14" s="59"/>
      <c r="AP14" s="156">
        <f t="shared" si="4"/>
        <v>0</v>
      </c>
      <c r="AQ14" s="157"/>
      <c r="AR14" s="158"/>
      <c r="AS14" s="158"/>
      <c r="AT14" s="158"/>
      <c r="AU14" s="158"/>
      <c r="AV14" s="159"/>
      <c r="AW14" s="119"/>
    </row>
    <row r="15" spans="1:49" ht="21" customHeight="1" x14ac:dyDescent="0.25">
      <c r="A15" s="71" t="str">
        <f t="shared" si="2"/>
        <v>Donnerstag</v>
      </c>
      <c r="B15" s="72">
        <f>DATE(Ausblenden!$A$82,8,Ausblenden!$C87)</f>
        <v>46240</v>
      </c>
      <c r="C15" s="56">
        <f t="shared" si="3"/>
        <v>0</v>
      </c>
      <c r="D15" s="56">
        <f t="shared" si="0"/>
        <v>0</v>
      </c>
      <c r="E15" s="56">
        <f t="shared" si="0"/>
        <v>0</v>
      </c>
      <c r="F15" s="155">
        <f t="shared" si="5"/>
        <v>0</v>
      </c>
      <c r="G15" s="141"/>
      <c r="H15" s="142"/>
      <c r="I15" s="80"/>
      <c r="J15" s="143"/>
      <c r="K15" s="86"/>
      <c r="L15" s="80"/>
      <c r="M15" s="141"/>
      <c r="N15" s="142"/>
      <c r="O15" s="80"/>
      <c r="P15" s="143"/>
      <c r="Q15" s="86"/>
      <c r="R15" s="80"/>
      <c r="S15" s="141"/>
      <c r="T15" s="142"/>
      <c r="U15" s="80"/>
      <c r="V15" s="143"/>
      <c r="W15" s="86"/>
      <c r="X15" s="80"/>
      <c r="Y15" s="80"/>
      <c r="Z15" s="155">
        <f t="shared" si="1"/>
        <v>0</v>
      </c>
      <c r="AA15" s="81"/>
      <c r="AB15" s="81"/>
      <c r="AC15" s="81"/>
      <c r="AD15" s="81"/>
      <c r="AE15" s="81"/>
      <c r="AF15" s="81"/>
      <c r="AG15" s="81"/>
      <c r="AH15" s="81"/>
      <c r="AI15" s="81"/>
      <c r="AJ15" s="81"/>
      <c r="AK15" s="81"/>
      <c r="AL15" s="81"/>
      <c r="AM15" s="81"/>
      <c r="AN15" s="81"/>
      <c r="AO15" s="82"/>
      <c r="AP15" s="156">
        <f t="shared" si="4"/>
        <v>0</v>
      </c>
      <c r="AQ15" s="60"/>
      <c r="AR15" s="58"/>
      <c r="AS15" s="58"/>
      <c r="AT15" s="58"/>
      <c r="AU15" s="58"/>
      <c r="AV15" s="61"/>
      <c r="AW15" s="118"/>
    </row>
    <row r="16" spans="1:49" ht="21" customHeight="1" x14ac:dyDescent="0.25">
      <c r="A16" s="71" t="str">
        <f t="shared" si="2"/>
        <v>Freitag</v>
      </c>
      <c r="B16" s="72">
        <f>DATE(Ausblenden!$A$82,8,Ausblenden!$C88)</f>
        <v>46241</v>
      </c>
      <c r="C16" s="56">
        <f t="shared" si="3"/>
        <v>0</v>
      </c>
      <c r="D16" s="56">
        <f t="shared" si="0"/>
        <v>0</v>
      </c>
      <c r="E16" s="56">
        <f t="shared" si="0"/>
        <v>0</v>
      </c>
      <c r="F16" s="155">
        <f t="shared" si="5"/>
        <v>0</v>
      </c>
      <c r="G16" s="141"/>
      <c r="H16" s="142"/>
      <c r="I16" s="80"/>
      <c r="J16" s="143"/>
      <c r="K16" s="86"/>
      <c r="L16" s="80"/>
      <c r="M16" s="141"/>
      <c r="N16" s="142"/>
      <c r="O16" s="80"/>
      <c r="P16" s="143"/>
      <c r="Q16" s="86"/>
      <c r="R16" s="80"/>
      <c r="S16" s="141"/>
      <c r="T16" s="142"/>
      <c r="U16" s="80"/>
      <c r="V16" s="143"/>
      <c r="W16" s="86"/>
      <c r="X16" s="80"/>
      <c r="Y16" s="80"/>
      <c r="Z16" s="155">
        <f t="shared" si="1"/>
        <v>0</v>
      </c>
      <c r="AA16" s="81"/>
      <c r="AB16" s="81"/>
      <c r="AC16" s="81"/>
      <c r="AD16" s="81"/>
      <c r="AE16" s="81"/>
      <c r="AF16" s="81"/>
      <c r="AG16" s="81"/>
      <c r="AH16" s="81"/>
      <c r="AI16" s="81"/>
      <c r="AJ16" s="81"/>
      <c r="AK16" s="81"/>
      <c r="AL16" s="81"/>
      <c r="AM16" s="81"/>
      <c r="AN16" s="81"/>
      <c r="AO16" s="82"/>
      <c r="AP16" s="156">
        <f t="shared" si="4"/>
        <v>0</v>
      </c>
      <c r="AQ16" s="60"/>
      <c r="AR16" s="58"/>
      <c r="AS16" s="58"/>
      <c r="AT16" s="58"/>
      <c r="AU16" s="58"/>
      <c r="AV16" s="61"/>
      <c r="AW16" s="118"/>
    </row>
    <row r="17" spans="1:49" ht="21" customHeight="1" x14ac:dyDescent="0.25">
      <c r="A17" s="71" t="str">
        <f t="shared" si="2"/>
        <v>Samstag</v>
      </c>
      <c r="B17" s="72">
        <f>DATE(Ausblenden!$A$82,8,Ausblenden!$C89)</f>
        <v>46242</v>
      </c>
      <c r="C17" s="56">
        <f t="shared" si="3"/>
        <v>0</v>
      </c>
      <c r="D17" s="56">
        <f t="shared" si="0"/>
        <v>0</v>
      </c>
      <c r="E17" s="56">
        <f t="shared" si="0"/>
        <v>0</v>
      </c>
      <c r="F17" s="155">
        <f t="shared" si="5"/>
        <v>0</v>
      </c>
      <c r="G17" s="141"/>
      <c r="H17" s="142"/>
      <c r="I17" s="80"/>
      <c r="J17" s="143"/>
      <c r="K17" s="86"/>
      <c r="L17" s="80"/>
      <c r="M17" s="141"/>
      <c r="N17" s="142"/>
      <c r="O17" s="80"/>
      <c r="P17" s="143"/>
      <c r="Q17" s="86"/>
      <c r="R17" s="80"/>
      <c r="S17" s="141"/>
      <c r="T17" s="142"/>
      <c r="U17" s="80"/>
      <c r="V17" s="143"/>
      <c r="W17" s="86"/>
      <c r="X17" s="80"/>
      <c r="Y17" s="80"/>
      <c r="Z17" s="155">
        <f t="shared" si="1"/>
        <v>0</v>
      </c>
      <c r="AA17" s="81"/>
      <c r="AB17" s="81"/>
      <c r="AC17" s="81"/>
      <c r="AD17" s="81"/>
      <c r="AE17" s="81"/>
      <c r="AF17" s="81"/>
      <c r="AG17" s="81"/>
      <c r="AH17" s="81"/>
      <c r="AI17" s="81"/>
      <c r="AJ17" s="81"/>
      <c r="AK17" s="81"/>
      <c r="AL17" s="81"/>
      <c r="AM17" s="81"/>
      <c r="AN17" s="81"/>
      <c r="AO17" s="82"/>
      <c r="AP17" s="156">
        <f t="shared" si="4"/>
        <v>0</v>
      </c>
      <c r="AQ17" s="60"/>
      <c r="AR17" s="58"/>
      <c r="AS17" s="58"/>
      <c r="AT17" s="58"/>
      <c r="AU17" s="58"/>
      <c r="AV17" s="61"/>
      <c r="AW17" s="119"/>
    </row>
    <row r="18" spans="1:49" ht="21" customHeight="1" x14ac:dyDescent="0.25">
      <c r="A18" s="71" t="str">
        <f t="shared" si="2"/>
        <v>Sonntag</v>
      </c>
      <c r="B18" s="72">
        <f>DATE(Ausblenden!$A$82,8,Ausblenden!$C90)</f>
        <v>46243</v>
      </c>
      <c r="C18" s="56">
        <f t="shared" si="3"/>
        <v>0</v>
      </c>
      <c r="D18" s="56">
        <f t="shared" si="0"/>
        <v>0</v>
      </c>
      <c r="E18" s="56">
        <f t="shared" si="0"/>
        <v>0</v>
      </c>
      <c r="F18" s="155">
        <f t="shared" si="5"/>
        <v>0</v>
      </c>
      <c r="G18" s="73"/>
      <c r="H18" s="74"/>
      <c r="I18" s="57"/>
      <c r="J18" s="76"/>
      <c r="K18" s="75"/>
      <c r="L18" s="57"/>
      <c r="M18" s="73"/>
      <c r="N18" s="74"/>
      <c r="O18" s="57"/>
      <c r="P18" s="76"/>
      <c r="Q18" s="75"/>
      <c r="R18" s="57"/>
      <c r="S18" s="73"/>
      <c r="T18" s="74"/>
      <c r="U18" s="57"/>
      <c r="V18" s="76"/>
      <c r="W18" s="75"/>
      <c r="X18" s="57"/>
      <c r="Y18" s="57"/>
      <c r="Z18" s="155">
        <f t="shared" si="1"/>
        <v>0</v>
      </c>
      <c r="AA18" s="58"/>
      <c r="AB18" s="58"/>
      <c r="AC18" s="58"/>
      <c r="AD18" s="58"/>
      <c r="AE18" s="58"/>
      <c r="AF18" s="58"/>
      <c r="AG18" s="58"/>
      <c r="AH18" s="58"/>
      <c r="AI18" s="58"/>
      <c r="AJ18" s="58"/>
      <c r="AK18" s="58"/>
      <c r="AL18" s="58"/>
      <c r="AM18" s="58"/>
      <c r="AN18" s="58"/>
      <c r="AO18" s="59"/>
      <c r="AP18" s="156">
        <f t="shared" si="4"/>
        <v>0</v>
      </c>
      <c r="AQ18" s="60"/>
      <c r="AR18" s="58"/>
      <c r="AS18" s="58"/>
      <c r="AT18" s="58"/>
      <c r="AU18" s="58"/>
      <c r="AV18" s="61"/>
      <c r="AW18" s="119"/>
    </row>
    <row r="19" spans="1:49" ht="21" customHeight="1" x14ac:dyDescent="0.25">
      <c r="A19" s="71" t="str">
        <f t="shared" si="2"/>
        <v>Montag</v>
      </c>
      <c r="B19" s="72">
        <f>DATE(Ausblenden!$A$82,8,Ausblenden!$C91)</f>
        <v>46244</v>
      </c>
      <c r="C19" s="56">
        <f t="shared" si="3"/>
        <v>0</v>
      </c>
      <c r="D19" s="56">
        <f t="shared" si="0"/>
        <v>0</v>
      </c>
      <c r="E19" s="56">
        <f t="shared" si="0"/>
        <v>0</v>
      </c>
      <c r="F19" s="155">
        <f t="shared" si="5"/>
        <v>0</v>
      </c>
      <c r="G19" s="73"/>
      <c r="H19" s="74"/>
      <c r="I19" s="57"/>
      <c r="J19" s="76"/>
      <c r="K19" s="75"/>
      <c r="L19" s="57"/>
      <c r="M19" s="73"/>
      <c r="N19" s="74"/>
      <c r="O19" s="57"/>
      <c r="P19" s="76"/>
      <c r="Q19" s="75"/>
      <c r="R19" s="57"/>
      <c r="S19" s="73"/>
      <c r="T19" s="74"/>
      <c r="U19" s="57"/>
      <c r="V19" s="76"/>
      <c r="W19" s="75"/>
      <c r="X19" s="57"/>
      <c r="Y19" s="57"/>
      <c r="Z19" s="155">
        <f t="shared" si="1"/>
        <v>0</v>
      </c>
      <c r="AA19" s="58"/>
      <c r="AB19" s="58"/>
      <c r="AC19" s="58"/>
      <c r="AD19" s="58"/>
      <c r="AE19" s="58"/>
      <c r="AF19" s="58"/>
      <c r="AG19" s="58"/>
      <c r="AH19" s="58"/>
      <c r="AI19" s="58"/>
      <c r="AJ19" s="58"/>
      <c r="AK19" s="58"/>
      <c r="AL19" s="58"/>
      <c r="AM19" s="58"/>
      <c r="AN19" s="58"/>
      <c r="AO19" s="59"/>
      <c r="AP19" s="156">
        <f t="shared" si="4"/>
        <v>0</v>
      </c>
      <c r="AQ19" s="60"/>
      <c r="AR19" s="58"/>
      <c r="AS19" s="58"/>
      <c r="AT19" s="58"/>
      <c r="AU19" s="58"/>
      <c r="AV19" s="61"/>
      <c r="AW19" s="119"/>
    </row>
    <row r="20" spans="1:49" ht="21" customHeight="1" x14ac:dyDescent="0.25">
      <c r="A20" s="71" t="str">
        <f t="shared" si="2"/>
        <v>Dienstag</v>
      </c>
      <c r="B20" s="72">
        <f>DATE(Ausblenden!$A$82,8,Ausblenden!$C92)</f>
        <v>46245</v>
      </c>
      <c r="C20" s="56">
        <f t="shared" si="3"/>
        <v>0</v>
      </c>
      <c r="D20" s="56">
        <f t="shared" si="0"/>
        <v>0</v>
      </c>
      <c r="E20" s="56">
        <f t="shared" si="0"/>
        <v>0</v>
      </c>
      <c r="F20" s="155">
        <f t="shared" si="5"/>
        <v>0</v>
      </c>
      <c r="G20" s="73"/>
      <c r="H20" s="74"/>
      <c r="I20" s="57"/>
      <c r="J20" s="76"/>
      <c r="K20" s="75"/>
      <c r="L20" s="57"/>
      <c r="M20" s="73"/>
      <c r="N20" s="74"/>
      <c r="O20" s="57"/>
      <c r="P20" s="76"/>
      <c r="Q20" s="75"/>
      <c r="R20" s="57"/>
      <c r="S20" s="73"/>
      <c r="T20" s="74"/>
      <c r="U20" s="57"/>
      <c r="V20" s="76"/>
      <c r="W20" s="75"/>
      <c r="X20" s="57"/>
      <c r="Y20" s="57"/>
      <c r="Z20" s="155">
        <f t="shared" si="1"/>
        <v>0</v>
      </c>
      <c r="AA20" s="58"/>
      <c r="AB20" s="58"/>
      <c r="AC20" s="58"/>
      <c r="AD20" s="58"/>
      <c r="AE20" s="58"/>
      <c r="AF20" s="58"/>
      <c r="AG20" s="58"/>
      <c r="AH20" s="58"/>
      <c r="AI20" s="58"/>
      <c r="AJ20" s="58"/>
      <c r="AK20" s="58"/>
      <c r="AL20" s="58"/>
      <c r="AM20" s="58"/>
      <c r="AN20" s="58"/>
      <c r="AO20" s="59"/>
      <c r="AP20" s="156">
        <f t="shared" si="4"/>
        <v>0</v>
      </c>
      <c r="AQ20" s="60"/>
      <c r="AR20" s="58"/>
      <c r="AS20" s="58"/>
      <c r="AT20" s="58"/>
      <c r="AU20" s="58"/>
      <c r="AV20" s="61"/>
      <c r="AW20" s="119"/>
    </row>
    <row r="21" spans="1:49" ht="21" customHeight="1" x14ac:dyDescent="0.25">
      <c r="A21" s="71" t="str">
        <f t="shared" si="2"/>
        <v>Mittwoch</v>
      </c>
      <c r="B21" s="72">
        <f>DATE(Ausblenden!$A$82,8,Ausblenden!$C93)</f>
        <v>46246</v>
      </c>
      <c r="C21" s="56">
        <f t="shared" si="3"/>
        <v>0</v>
      </c>
      <c r="D21" s="56">
        <f t="shared" si="0"/>
        <v>0</v>
      </c>
      <c r="E21" s="56">
        <f t="shared" si="0"/>
        <v>0</v>
      </c>
      <c r="F21" s="155">
        <f t="shared" si="5"/>
        <v>0</v>
      </c>
      <c r="G21" s="73"/>
      <c r="H21" s="74"/>
      <c r="I21" s="57"/>
      <c r="J21" s="76"/>
      <c r="K21" s="75"/>
      <c r="L21" s="57"/>
      <c r="M21" s="73"/>
      <c r="N21" s="74"/>
      <c r="O21" s="57"/>
      <c r="P21" s="76"/>
      <c r="Q21" s="75"/>
      <c r="R21" s="57"/>
      <c r="S21" s="73"/>
      <c r="T21" s="74"/>
      <c r="U21" s="57"/>
      <c r="V21" s="76"/>
      <c r="W21" s="75"/>
      <c r="X21" s="57"/>
      <c r="Y21" s="57"/>
      <c r="Z21" s="155">
        <f t="shared" si="1"/>
        <v>0</v>
      </c>
      <c r="AA21" s="58"/>
      <c r="AB21" s="58"/>
      <c r="AC21" s="58"/>
      <c r="AD21" s="58"/>
      <c r="AE21" s="58"/>
      <c r="AF21" s="58"/>
      <c r="AG21" s="58"/>
      <c r="AH21" s="58"/>
      <c r="AI21" s="58"/>
      <c r="AJ21" s="58"/>
      <c r="AK21" s="58"/>
      <c r="AL21" s="58"/>
      <c r="AM21" s="58"/>
      <c r="AN21" s="58"/>
      <c r="AO21" s="59"/>
      <c r="AP21" s="156">
        <f t="shared" si="4"/>
        <v>0</v>
      </c>
      <c r="AQ21" s="60"/>
      <c r="AR21" s="58"/>
      <c r="AS21" s="58"/>
      <c r="AT21" s="58"/>
      <c r="AU21" s="58"/>
      <c r="AV21" s="61"/>
      <c r="AW21" s="119"/>
    </row>
    <row r="22" spans="1:49" ht="21" customHeight="1" x14ac:dyDescent="0.25">
      <c r="A22" s="71" t="str">
        <f t="shared" si="2"/>
        <v>Donnerstag</v>
      </c>
      <c r="B22" s="72">
        <f>DATE(Ausblenden!$A$82,8,Ausblenden!$C94)</f>
        <v>46247</v>
      </c>
      <c r="C22" s="56">
        <f t="shared" si="3"/>
        <v>0</v>
      </c>
      <c r="D22" s="56">
        <f t="shared" si="0"/>
        <v>0</v>
      </c>
      <c r="E22" s="56">
        <f t="shared" si="0"/>
        <v>0</v>
      </c>
      <c r="F22" s="155">
        <f t="shared" si="5"/>
        <v>0</v>
      </c>
      <c r="G22" s="141"/>
      <c r="H22" s="142"/>
      <c r="I22" s="80"/>
      <c r="J22" s="143"/>
      <c r="K22" s="86"/>
      <c r="L22" s="80"/>
      <c r="M22" s="141"/>
      <c r="N22" s="142"/>
      <c r="O22" s="80"/>
      <c r="P22" s="143"/>
      <c r="Q22" s="86"/>
      <c r="R22" s="80"/>
      <c r="S22" s="141"/>
      <c r="T22" s="142"/>
      <c r="U22" s="80"/>
      <c r="V22" s="143"/>
      <c r="W22" s="86"/>
      <c r="X22" s="80"/>
      <c r="Y22" s="80"/>
      <c r="Z22" s="155">
        <f t="shared" si="1"/>
        <v>0</v>
      </c>
      <c r="AA22" s="81"/>
      <c r="AB22" s="81"/>
      <c r="AC22" s="81"/>
      <c r="AD22" s="81"/>
      <c r="AE22" s="81"/>
      <c r="AF22" s="81"/>
      <c r="AG22" s="81"/>
      <c r="AH22" s="81"/>
      <c r="AI22" s="81"/>
      <c r="AJ22" s="81"/>
      <c r="AK22" s="81"/>
      <c r="AL22" s="81"/>
      <c r="AM22" s="81"/>
      <c r="AN22" s="81"/>
      <c r="AO22" s="82"/>
      <c r="AP22" s="156">
        <f t="shared" si="4"/>
        <v>0</v>
      </c>
      <c r="AQ22" s="60"/>
      <c r="AR22" s="58"/>
      <c r="AS22" s="58"/>
      <c r="AT22" s="58"/>
      <c r="AU22" s="58"/>
      <c r="AV22" s="61"/>
      <c r="AW22" s="118"/>
    </row>
    <row r="23" spans="1:49" ht="21" customHeight="1" x14ac:dyDescent="0.25">
      <c r="A23" s="71" t="str">
        <f t="shared" si="2"/>
        <v>Freitag</v>
      </c>
      <c r="B23" s="72">
        <f>DATE(Ausblenden!$A$82,8,Ausblenden!$C95)</f>
        <v>46248</v>
      </c>
      <c r="C23" s="56">
        <f t="shared" si="3"/>
        <v>0</v>
      </c>
      <c r="D23" s="56">
        <f t="shared" si="0"/>
        <v>0</v>
      </c>
      <c r="E23" s="56">
        <f t="shared" si="0"/>
        <v>0</v>
      </c>
      <c r="F23" s="155">
        <f t="shared" si="5"/>
        <v>0</v>
      </c>
      <c r="G23" s="141"/>
      <c r="H23" s="142"/>
      <c r="I23" s="80"/>
      <c r="J23" s="143"/>
      <c r="K23" s="86"/>
      <c r="L23" s="80"/>
      <c r="M23" s="141"/>
      <c r="N23" s="142"/>
      <c r="O23" s="80"/>
      <c r="P23" s="143"/>
      <c r="Q23" s="86"/>
      <c r="R23" s="80"/>
      <c r="S23" s="141"/>
      <c r="T23" s="142"/>
      <c r="U23" s="80"/>
      <c r="V23" s="143"/>
      <c r="W23" s="86"/>
      <c r="X23" s="80"/>
      <c r="Y23" s="80"/>
      <c r="Z23" s="155">
        <f t="shared" si="1"/>
        <v>0</v>
      </c>
      <c r="AA23" s="81"/>
      <c r="AB23" s="81"/>
      <c r="AC23" s="81"/>
      <c r="AD23" s="81"/>
      <c r="AE23" s="81"/>
      <c r="AF23" s="81"/>
      <c r="AG23" s="81"/>
      <c r="AH23" s="81"/>
      <c r="AI23" s="81"/>
      <c r="AJ23" s="81"/>
      <c r="AK23" s="81"/>
      <c r="AL23" s="81"/>
      <c r="AM23" s="81"/>
      <c r="AN23" s="81"/>
      <c r="AO23" s="82"/>
      <c r="AP23" s="156">
        <f t="shared" si="4"/>
        <v>0</v>
      </c>
      <c r="AQ23" s="60"/>
      <c r="AR23" s="58"/>
      <c r="AS23" s="58"/>
      <c r="AT23" s="58"/>
      <c r="AU23" s="58"/>
      <c r="AV23" s="61"/>
      <c r="AW23" s="118"/>
    </row>
    <row r="24" spans="1:49" ht="21" customHeight="1" x14ac:dyDescent="0.25">
      <c r="A24" s="71" t="str">
        <f t="shared" si="2"/>
        <v>Samstag</v>
      </c>
      <c r="B24" s="72">
        <f>DATE(Ausblenden!$A$82,8,Ausblenden!$C96)</f>
        <v>46249</v>
      </c>
      <c r="C24" s="56">
        <f t="shared" si="3"/>
        <v>0</v>
      </c>
      <c r="D24" s="56">
        <f t="shared" si="0"/>
        <v>0</v>
      </c>
      <c r="E24" s="56">
        <f t="shared" si="0"/>
        <v>0</v>
      </c>
      <c r="F24" s="155">
        <f t="shared" si="5"/>
        <v>0</v>
      </c>
      <c r="G24" s="141"/>
      <c r="H24" s="142"/>
      <c r="I24" s="80"/>
      <c r="J24" s="143"/>
      <c r="K24" s="86"/>
      <c r="L24" s="80"/>
      <c r="M24" s="141"/>
      <c r="N24" s="142"/>
      <c r="O24" s="80"/>
      <c r="P24" s="143"/>
      <c r="Q24" s="86"/>
      <c r="R24" s="80"/>
      <c r="S24" s="141"/>
      <c r="T24" s="142"/>
      <c r="U24" s="80"/>
      <c r="V24" s="143"/>
      <c r="W24" s="86"/>
      <c r="X24" s="80"/>
      <c r="Y24" s="80"/>
      <c r="Z24" s="155">
        <f t="shared" si="1"/>
        <v>0</v>
      </c>
      <c r="AA24" s="81"/>
      <c r="AB24" s="81"/>
      <c r="AC24" s="81"/>
      <c r="AD24" s="81"/>
      <c r="AE24" s="81"/>
      <c r="AF24" s="81"/>
      <c r="AG24" s="81"/>
      <c r="AH24" s="81"/>
      <c r="AI24" s="81"/>
      <c r="AJ24" s="81"/>
      <c r="AK24" s="81"/>
      <c r="AL24" s="81"/>
      <c r="AM24" s="81"/>
      <c r="AN24" s="81"/>
      <c r="AO24" s="82"/>
      <c r="AP24" s="156">
        <f t="shared" si="4"/>
        <v>0</v>
      </c>
      <c r="AQ24" s="60"/>
      <c r="AR24" s="58"/>
      <c r="AS24" s="58"/>
      <c r="AT24" s="58"/>
      <c r="AU24" s="58"/>
      <c r="AV24" s="61"/>
      <c r="AW24" s="119"/>
    </row>
    <row r="25" spans="1:49" ht="21" customHeight="1" x14ac:dyDescent="0.25">
      <c r="A25" s="71" t="str">
        <f t="shared" si="2"/>
        <v>Sonntag</v>
      </c>
      <c r="B25" s="72">
        <f>DATE(Ausblenden!$A$82,8,Ausblenden!$C97)</f>
        <v>46250</v>
      </c>
      <c r="C25" s="56">
        <f t="shared" si="3"/>
        <v>0</v>
      </c>
      <c r="D25" s="56">
        <f t="shared" si="0"/>
        <v>0</v>
      </c>
      <c r="E25" s="56">
        <f t="shared" si="0"/>
        <v>0</v>
      </c>
      <c r="F25" s="155">
        <f t="shared" si="5"/>
        <v>0</v>
      </c>
      <c r="G25" s="73"/>
      <c r="H25" s="74"/>
      <c r="I25" s="57"/>
      <c r="J25" s="76"/>
      <c r="K25" s="75"/>
      <c r="L25" s="57"/>
      <c r="M25" s="73"/>
      <c r="N25" s="74"/>
      <c r="O25" s="57"/>
      <c r="P25" s="76"/>
      <c r="Q25" s="75"/>
      <c r="R25" s="57"/>
      <c r="S25" s="73"/>
      <c r="T25" s="74"/>
      <c r="U25" s="57"/>
      <c r="V25" s="76"/>
      <c r="W25" s="75"/>
      <c r="X25" s="57"/>
      <c r="Y25" s="57"/>
      <c r="Z25" s="155">
        <f t="shared" si="1"/>
        <v>0</v>
      </c>
      <c r="AA25" s="58"/>
      <c r="AB25" s="58"/>
      <c r="AC25" s="58"/>
      <c r="AD25" s="58"/>
      <c r="AE25" s="58"/>
      <c r="AF25" s="58"/>
      <c r="AG25" s="58"/>
      <c r="AH25" s="58"/>
      <c r="AI25" s="58"/>
      <c r="AJ25" s="58"/>
      <c r="AK25" s="58"/>
      <c r="AL25" s="58"/>
      <c r="AM25" s="58"/>
      <c r="AN25" s="58"/>
      <c r="AO25" s="59"/>
      <c r="AP25" s="156">
        <f t="shared" si="4"/>
        <v>0</v>
      </c>
      <c r="AQ25" s="60"/>
      <c r="AR25" s="58"/>
      <c r="AS25" s="58"/>
      <c r="AT25" s="58"/>
      <c r="AU25" s="58"/>
      <c r="AV25" s="61"/>
      <c r="AW25" s="119"/>
    </row>
    <row r="26" spans="1:49" ht="21" customHeight="1" x14ac:dyDescent="0.25">
      <c r="A26" s="71" t="str">
        <f t="shared" si="2"/>
        <v>Montag</v>
      </c>
      <c r="B26" s="72">
        <f>DATE(Ausblenden!$A$82,8,Ausblenden!$C98)</f>
        <v>46251</v>
      </c>
      <c r="C26" s="56">
        <f t="shared" si="3"/>
        <v>0</v>
      </c>
      <c r="D26" s="56">
        <f t="shared" si="3"/>
        <v>0</v>
      </c>
      <c r="E26" s="56">
        <f t="shared" si="3"/>
        <v>0</v>
      </c>
      <c r="F26" s="155">
        <f t="shared" si="5"/>
        <v>0</v>
      </c>
      <c r="G26" s="73"/>
      <c r="H26" s="74"/>
      <c r="I26" s="57"/>
      <c r="J26" s="76"/>
      <c r="K26" s="75"/>
      <c r="L26" s="57"/>
      <c r="M26" s="73"/>
      <c r="N26" s="74"/>
      <c r="O26" s="57"/>
      <c r="P26" s="76"/>
      <c r="Q26" s="75"/>
      <c r="R26" s="57"/>
      <c r="S26" s="73"/>
      <c r="T26" s="74"/>
      <c r="U26" s="57"/>
      <c r="V26" s="76"/>
      <c r="W26" s="75"/>
      <c r="X26" s="57"/>
      <c r="Y26" s="57"/>
      <c r="Z26" s="155">
        <f t="shared" si="1"/>
        <v>0</v>
      </c>
      <c r="AA26" s="58"/>
      <c r="AB26" s="58"/>
      <c r="AC26" s="58"/>
      <c r="AD26" s="58"/>
      <c r="AE26" s="58"/>
      <c r="AF26" s="58"/>
      <c r="AG26" s="58"/>
      <c r="AH26" s="58"/>
      <c r="AI26" s="58"/>
      <c r="AJ26" s="58"/>
      <c r="AK26" s="58"/>
      <c r="AL26" s="58"/>
      <c r="AM26" s="58"/>
      <c r="AN26" s="58"/>
      <c r="AO26" s="59"/>
      <c r="AP26" s="156">
        <f t="shared" si="4"/>
        <v>0</v>
      </c>
      <c r="AQ26" s="60"/>
      <c r="AR26" s="58"/>
      <c r="AS26" s="58"/>
      <c r="AT26" s="58"/>
      <c r="AU26" s="58"/>
      <c r="AV26" s="61"/>
      <c r="AW26" s="119"/>
    </row>
    <row r="27" spans="1:49" ht="21" customHeight="1" x14ac:dyDescent="0.25">
      <c r="A27" s="71" t="str">
        <f t="shared" si="2"/>
        <v>Dienstag</v>
      </c>
      <c r="B27" s="72">
        <f>DATE(Ausblenden!$A$82,8,Ausblenden!$C99)</f>
        <v>46252</v>
      </c>
      <c r="C27" s="56">
        <f t="shared" si="3"/>
        <v>0</v>
      </c>
      <c r="D27" s="56">
        <f t="shared" si="3"/>
        <v>0</v>
      </c>
      <c r="E27" s="56">
        <f t="shared" si="3"/>
        <v>0</v>
      </c>
      <c r="F27" s="155">
        <f t="shared" si="5"/>
        <v>0</v>
      </c>
      <c r="G27" s="73"/>
      <c r="H27" s="74"/>
      <c r="I27" s="57"/>
      <c r="J27" s="76"/>
      <c r="K27" s="75"/>
      <c r="L27" s="57"/>
      <c r="M27" s="73"/>
      <c r="N27" s="74"/>
      <c r="O27" s="57"/>
      <c r="P27" s="76"/>
      <c r="Q27" s="75"/>
      <c r="R27" s="57"/>
      <c r="S27" s="73"/>
      <c r="T27" s="74"/>
      <c r="U27" s="57"/>
      <c r="V27" s="76"/>
      <c r="W27" s="75"/>
      <c r="X27" s="57"/>
      <c r="Y27" s="57"/>
      <c r="Z27" s="155">
        <f t="shared" si="1"/>
        <v>0</v>
      </c>
      <c r="AA27" s="58"/>
      <c r="AB27" s="58"/>
      <c r="AC27" s="58"/>
      <c r="AD27" s="58"/>
      <c r="AE27" s="58"/>
      <c r="AF27" s="58"/>
      <c r="AG27" s="58"/>
      <c r="AH27" s="58"/>
      <c r="AI27" s="58"/>
      <c r="AJ27" s="58"/>
      <c r="AK27" s="58"/>
      <c r="AL27" s="58"/>
      <c r="AM27" s="58"/>
      <c r="AN27" s="58"/>
      <c r="AO27" s="59"/>
      <c r="AP27" s="156">
        <f t="shared" si="4"/>
        <v>0</v>
      </c>
      <c r="AQ27" s="60"/>
      <c r="AR27" s="58"/>
      <c r="AS27" s="58"/>
      <c r="AT27" s="58"/>
      <c r="AU27" s="58"/>
      <c r="AV27" s="61"/>
      <c r="AW27" s="119"/>
    </row>
    <row r="28" spans="1:49" ht="21" customHeight="1" x14ac:dyDescent="0.25">
      <c r="A28" s="71" t="str">
        <f t="shared" si="2"/>
        <v>Mittwoch</v>
      </c>
      <c r="B28" s="72">
        <f>DATE(Ausblenden!$A$82,8,Ausblenden!$C100)</f>
        <v>46253</v>
      </c>
      <c r="C28" s="56">
        <f t="shared" si="3"/>
        <v>0</v>
      </c>
      <c r="D28" s="56">
        <f t="shared" si="3"/>
        <v>0</v>
      </c>
      <c r="E28" s="56">
        <f t="shared" si="3"/>
        <v>0</v>
      </c>
      <c r="F28" s="155">
        <f t="shared" si="5"/>
        <v>0</v>
      </c>
      <c r="G28" s="73"/>
      <c r="H28" s="74"/>
      <c r="I28" s="57"/>
      <c r="J28" s="76"/>
      <c r="K28" s="75"/>
      <c r="L28" s="57"/>
      <c r="M28" s="73"/>
      <c r="N28" s="74"/>
      <c r="O28" s="57"/>
      <c r="P28" s="76"/>
      <c r="Q28" s="75"/>
      <c r="R28" s="57"/>
      <c r="S28" s="73"/>
      <c r="T28" s="74"/>
      <c r="U28" s="57"/>
      <c r="V28" s="76"/>
      <c r="W28" s="75"/>
      <c r="X28" s="57"/>
      <c r="Y28" s="57"/>
      <c r="Z28" s="155">
        <f t="shared" si="1"/>
        <v>0</v>
      </c>
      <c r="AA28" s="58"/>
      <c r="AB28" s="58"/>
      <c r="AC28" s="58"/>
      <c r="AD28" s="58"/>
      <c r="AE28" s="58"/>
      <c r="AF28" s="58"/>
      <c r="AG28" s="58"/>
      <c r="AH28" s="58"/>
      <c r="AI28" s="58"/>
      <c r="AJ28" s="58"/>
      <c r="AK28" s="58"/>
      <c r="AL28" s="58"/>
      <c r="AM28" s="58"/>
      <c r="AN28" s="58"/>
      <c r="AO28" s="59"/>
      <c r="AP28" s="156">
        <f t="shared" si="4"/>
        <v>0</v>
      </c>
      <c r="AQ28" s="60"/>
      <c r="AR28" s="58"/>
      <c r="AS28" s="58"/>
      <c r="AT28" s="58"/>
      <c r="AU28" s="58"/>
      <c r="AV28" s="61"/>
      <c r="AW28" s="119"/>
    </row>
    <row r="29" spans="1:49" ht="21" customHeight="1" x14ac:dyDescent="0.25">
      <c r="A29" s="71" t="str">
        <f t="shared" si="2"/>
        <v>Donnerstag</v>
      </c>
      <c r="B29" s="72">
        <f>DATE(Ausblenden!$A$82,8,Ausblenden!$C101)</f>
        <v>46254</v>
      </c>
      <c r="C29" s="56">
        <f t="shared" si="3"/>
        <v>0</v>
      </c>
      <c r="D29" s="56">
        <f t="shared" si="3"/>
        <v>0</v>
      </c>
      <c r="E29" s="56">
        <f t="shared" si="3"/>
        <v>0</v>
      </c>
      <c r="F29" s="155">
        <f t="shared" si="5"/>
        <v>0</v>
      </c>
      <c r="G29" s="141"/>
      <c r="H29" s="142"/>
      <c r="I29" s="80"/>
      <c r="J29" s="143"/>
      <c r="K29" s="86"/>
      <c r="L29" s="80"/>
      <c r="M29" s="141"/>
      <c r="N29" s="142"/>
      <c r="O29" s="80"/>
      <c r="P29" s="143"/>
      <c r="Q29" s="86"/>
      <c r="R29" s="80"/>
      <c r="S29" s="141"/>
      <c r="T29" s="142"/>
      <c r="U29" s="80"/>
      <c r="V29" s="143"/>
      <c r="W29" s="86"/>
      <c r="X29" s="80"/>
      <c r="Y29" s="80"/>
      <c r="Z29" s="155">
        <f t="shared" si="1"/>
        <v>0</v>
      </c>
      <c r="AA29" s="81"/>
      <c r="AB29" s="81"/>
      <c r="AC29" s="81"/>
      <c r="AD29" s="81"/>
      <c r="AE29" s="81"/>
      <c r="AF29" s="81"/>
      <c r="AG29" s="81"/>
      <c r="AH29" s="81"/>
      <c r="AI29" s="81"/>
      <c r="AJ29" s="81"/>
      <c r="AK29" s="81"/>
      <c r="AL29" s="81"/>
      <c r="AM29" s="81"/>
      <c r="AN29" s="81"/>
      <c r="AO29" s="82"/>
      <c r="AP29" s="156">
        <f t="shared" si="4"/>
        <v>0</v>
      </c>
      <c r="AQ29" s="60"/>
      <c r="AR29" s="58"/>
      <c r="AS29" s="58"/>
      <c r="AT29" s="58"/>
      <c r="AU29" s="58"/>
      <c r="AV29" s="61"/>
      <c r="AW29" s="118"/>
    </row>
    <row r="30" spans="1:49" ht="21" customHeight="1" x14ac:dyDescent="0.25">
      <c r="A30" s="71" t="str">
        <f t="shared" si="2"/>
        <v>Freitag</v>
      </c>
      <c r="B30" s="72">
        <f>DATE(Ausblenden!$A$82,8,Ausblenden!$C102)</f>
        <v>46255</v>
      </c>
      <c r="C30" s="56">
        <f t="shared" si="3"/>
        <v>0</v>
      </c>
      <c r="D30" s="56">
        <f t="shared" si="3"/>
        <v>0</v>
      </c>
      <c r="E30" s="56">
        <f t="shared" si="3"/>
        <v>0</v>
      </c>
      <c r="F30" s="155">
        <f t="shared" si="5"/>
        <v>0</v>
      </c>
      <c r="G30" s="141"/>
      <c r="H30" s="142"/>
      <c r="I30" s="80"/>
      <c r="J30" s="143"/>
      <c r="K30" s="86"/>
      <c r="L30" s="80"/>
      <c r="M30" s="141"/>
      <c r="N30" s="142"/>
      <c r="O30" s="80"/>
      <c r="P30" s="143"/>
      <c r="Q30" s="86"/>
      <c r="R30" s="80"/>
      <c r="S30" s="141"/>
      <c r="T30" s="142"/>
      <c r="U30" s="80"/>
      <c r="V30" s="143"/>
      <c r="W30" s="86"/>
      <c r="X30" s="80"/>
      <c r="Y30" s="80"/>
      <c r="Z30" s="155">
        <f t="shared" si="1"/>
        <v>0</v>
      </c>
      <c r="AA30" s="81"/>
      <c r="AB30" s="81"/>
      <c r="AC30" s="81"/>
      <c r="AD30" s="81"/>
      <c r="AE30" s="81"/>
      <c r="AF30" s="81"/>
      <c r="AG30" s="81"/>
      <c r="AH30" s="81"/>
      <c r="AI30" s="81"/>
      <c r="AJ30" s="81"/>
      <c r="AK30" s="81"/>
      <c r="AL30" s="81"/>
      <c r="AM30" s="81"/>
      <c r="AN30" s="81"/>
      <c r="AO30" s="82"/>
      <c r="AP30" s="156">
        <f t="shared" si="4"/>
        <v>0</v>
      </c>
      <c r="AQ30" s="60"/>
      <c r="AR30" s="58"/>
      <c r="AS30" s="58"/>
      <c r="AT30" s="58"/>
      <c r="AU30" s="58"/>
      <c r="AV30" s="61"/>
      <c r="AW30" s="118"/>
    </row>
    <row r="31" spans="1:49" ht="21" customHeight="1" x14ac:dyDescent="0.25">
      <c r="A31" s="71" t="str">
        <f t="shared" si="2"/>
        <v>Samstag</v>
      </c>
      <c r="B31" s="72">
        <f>DATE(Ausblenden!$A$82,8,Ausblenden!$C103)</f>
        <v>46256</v>
      </c>
      <c r="C31" s="56">
        <f t="shared" si="3"/>
        <v>0</v>
      </c>
      <c r="D31" s="56">
        <f t="shared" si="3"/>
        <v>0</v>
      </c>
      <c r="E31" s="56">
        <f t="shared" si="3"/>
        <v>0</v>
      </c>
      <c r="F31" s="155">
        <f t="shared" si="5"/>
        <v>0</v>
      </c>
      <c r="G31" s="141"/>
      <c r="H31" s="142"/>
      <c r="I31" s="80"/>
      <c r="J31" s="143"/>
      <c r="K31" s="86"/>
      <c r="L31" s="80"/>
      <c r="M31" s="141"/>
      <c r="N31" s="142"/>
      <c r="O31" s="80"/>
      <c r="P31" s="143"/>
      <c r="Q31" s="86"/>
      <c r="R31" s="80"/>
      <c r="S31" s="141"/>
      <c r="T31" s="142"/>
      <c r="U31" s="80"/>
      <c r="V31" s="143"/>
      <c r="W31" s="86"/>
      <c r="X31" s="80"/>
      <c r="Y31" s="80"/>
      <c r="Z31" s="155">
        <f t="shared" si="1"/>
        <v>0</v>
      </c>
      <c r="AA31" s="81"/>
      <c r="AB31" s="81"/>
      <c r="AC31" s="81"/>
      <c r="AD31" s="81"/>
      <c r="AE31" s="81"/>
      <c r="AF31" s="81"/>
      <c r="AG31" s="81"/>
      <c r="AH31" s="81"/>
      <c r="AI31" s="81"/>
      <c r="AJ31" s="81"/>
      <c r="AK31" s="81"/>
      <c r="AL31" s="81"/>
      <c r="AM31" s="81"/>
      <c r="AN31" s="81"/>
      <c r="AO31" s="82"/>
      <c r="AP31" s="156">
        <f t="shared" si="4"/>
        <v>0</v>
      </c>
      <c r="AQ31" s="60"/>
      <c r="AR31" s="58"/>
      <c r="AS31" s="58"/>
      <c r="AT31" s="58"/>
      <c r="AU31" s="58"/>
      <c r="AV31" s="61"/>
      <c r="AW31" s="119"/>
    </row>
    <row r="32" spans="1:49" ht="21" customHeight="1" x14ac:dyDescent="0.25">
      <c r="A32" s="71" t="str">
        <f t="shared" si="2"/>
        <v>Sonntag</v>
      </c>
      <c r="B32" s="72">
        <f>DATE(Ausblenden!$A$82,8,Ausblenden!$C104)</f>
        <v>46257</v>
      </c>
      <c r="C32" s="56">
        <f t="shared" si="3"/>
        <v>0</v>
      </c>
      <c r="D32" s="56">
        <f t="shared" si="3"/>
        <v>0</v>
      </c>
      <c r="E32" s="56">
        <f t="shared" si="3"/>
        <v>0</v>
      </c>
      <c r="F32" s="155">
        <f t="shared" si="5"/>
        <v>0</v>
      </c>
      <c r="G32" s="73"/>
      <c r="H32" s="74"/>
      <c r="I32" s="57"/>
      <c r="J32" s="76"/>
      <c r="K32" s="75"/>
      <c r="L32" s="57"/>
      <c r="M32" s="73"/>
      <c r="N32" s="74"/>
      <c r="O32" s="57"/>
      <c r="P32" s="76"/>
      <c r="Q32" s="75"/>
      <c r="R32" s="57"/>
      <c r="S32" s="73"/>
      <c r="T32" s="74"/>
      <c r="U32" s="57"/>
      <c r="V32" s="76"/>
      <c r="W32" s="75"/>
      <c r="X32" s="57"/>
      <c r="Y32" s="57"/>
      <c r="Z32" s="155">
        <f t="shared" si="1"/>
        <v>0</v>
      </c>
      <c r="AA32" s="58"/>
      <c r="AB32" s="58"/>
      <c r="AC32" s="58"/>
      <c r="AD32" s="58"/>
      <c r="AE32" s="58"/>
      <c r="AF32" s="58"/>
      <c r="AG32" s="58"/>
      <c r="AH32" s="58"/>
      <c r="AI32" s="58"/>
      <c r="AJ32" s="58"/>
      <c r="AK32" s="58"/>
      <c r="AL32" s="58"/>
      <c r="AM32" s="58"/>
      <c r="AN32" s="58"/>
      <c r="AO32" s="59"/>
      <c r="AP32" s="156">
        <f t="shared" si="4"/>
        <v>0</v>
      </c>
      <c r="AQ32" s="60"/>
      <c r="AR32" s="58"/>
      <c r="AS32" s="58"/>
      <c r="AT32" s="58"/>
      <c r="AU32" s="58"/>
      <c r="AV32" s="61"/>
      <c r="AW32" s="119"/>
    </row>
    <row r="33" spans="1:49" ht="21" customHeight="1" x14ac:dyDescent="0.25">
      <c r="A33" s="71" t="str">
        <f t="shared" si="2"/>
        <v>Montag</v>
      </c>
      <c r="B33" s="72">
        <f>DATE(Ausblenden!$A$82,8,Ausblenden!$C105)</f>
        <v>46258</v>
      </c>
      <c r="C33" s="56">
        <f t="shared" si="3"/>
        <v>0</v>
      </c>
      <c r="D33" s="56">
        <f t="shared" si="3"/>
        <v>0</v>
      </c>
      <c r="E33" s="56">
        <f t="shared" si="3"/>
        <v>0</v>
      </c>
      <c r="F33" s="155">
        <f t="shared" si="5"/>
        <v>0</v>
      </c>
      <c r="G33" s="73"/>
      <c r="H33" s="74"/>
      <c r="I33" s="57"/>
      <c r="J33" s="76"/>
      <c r="K33" s="75"/>
      <c r="L33" s="57"/>
      <c r="M33" s="73"/>
      <c r="N33" s="74"/>
      <c r="O33" s="57"/>
      <c r="P33" s="76"/>
      <c r="Q33" s="75"/>
      <c r="R33" s="57"/>
      <c r="S33" s="73"/>
      <c r="T33" s="74"/>
      <c r="U33" s="57"/>
      <c r="V33" s="76"/>
      <c r="W33" s="75"/>
      <c r="X33" s="57"/>
      <c r="Y33" s="57"/>
      <c r="Z33" s="155">
        <f t="shared" si="1"/>
        <v>0</v>
      </c>
      <c r="AA33" s="58"/>
      <c r="AB33" s="58"/>
      <c r="AC33" s="58"/>
      <c r="AD33" s="58"/>
      <c r="AE33" s="58"/>
      <c r="AF33" s="58"/>
      <c r="AG33" s="58"/>
      <c r="AH33" s="58"/>
      <c r="AI33" s="58"/>
      <c r="AJ33" s="58"/>
      <c r="AK33" s="58"/>
      <c r="AL33" s="58"/>
      <c r="AM33" s="58"/>
      <c r="AN33" s="58"/>
      <c r="AO33" s="59"/>
      <c r="AP33" s="156">
        <f t="shared" si="4"/>
        <v>0</v>
      </c>
      <c r="AQ33" s="60"/>
      <c r="AR33" s="58"/>
      <c r="AS33" s="58"/>
      <c r="AT33" s="58"/>
      <c r="AU33" s="58"/>
      <c r="AV33" s="61"/>
      <c r="AW33" s="119"/>
    </row>
    <row r="34" spans="1:49" ht="21" customHeight="1" x14ac:dyDescent="0.25">
      <c r="A34" s="71" t="str">
        <f t="shared" si="2"/>
        <v>Dienstag</v>
      </c>
      <c r="B34" s="72">
        <f>DATE(Ausblenden!$A$82,8,Ausblenden!$C106)</f>
        <v>46259</v>
      </c>
      <c r="C34" s="56">
        <f t="shared" si="3"/>
        <v>0</v>
      </c>
      <c r="D34" s="56">
        <f t="shared" si="3"/>
        <v>0</v>
      </c>
      <c r="E34" s="56">
        <f t="shared" si="3"/>
        <v>0</v>
      </c>
      <c r="F34" s="155">
        <f t="shared" si="5"/>
        <v>0</v>
      </c>
      <c r="G34" s="73"/>
      <c r="H34" s="74"/>
      <c r="I34" s="57"/>
      <c r="J34" s="76"/>
      <c r="K34" s="75"/>
      <c r="L34" s="57"/>
      <c r="M34" s="73"/>
      <c r="N34" s="74"/>
      <c r="O34" s="57"/>
      <c r="P34" s="76"/>
      <c r="Q34" s="75"/>
      <c r="R34" s="57"/>
      <c r="S34" s="73"/>
      <c r="T34" s="74"/>
      <c r="U34" s="57"/>
      <c r="V34" s="76"/>
      <c r="W34" s="75"/>
      <c r="X34" s="57"/>
      <c r="Y34" s="57"/>
      <c r="Z34" s="155">
        <f t="shared" si="1"/>
        <v>0</v>
      </c>
      <c r="AA34" s="58"/>
      <c r="AB34" s="58"/>
      <c r="AC34" s="58"/>
      <c r="AD34" s="58"/>
      <c r="AE34" s="58"/>
      <c r="AF34" s="58"/>
      <c r="AG34" s="58"/>
      <c r="AH34" s="58"/>
      <c r="AI34" s="58"/>
      <c r="AJ34" s="58"/>
      <c r="AK34" s="58"/>
      <c r="AL34" s="58"/>
      <c r="AM34" s="58"/>
      <c r="AN34" s="58"/>
      <c r="AO34" s="59"/>
      <c r="AP34" s="156">
        <f t="shared" si="4"/>
        <v>0</v>
      </c>
      <c r="AQ34" s="60"/>
      <c r="AR34" s="58"/>
      <c r="AS34" s="58"/>
      <c r="AT34" s="58"/>
      <c r="AU34" s="58"/>
      <c r="AV34" s="61"/>
      <c r="AW34" s="119"/>
    </row>
    <row r="35" spans="1:49" ht="21" customHeight="1" x14ac:dyDescent="0.25">
      <c r="A35" s="71" t="str">
        <f t="shared" si="2"/>
        <v>Mittwoch</v>
      </c>
      <c r="B35" s="72">
        <f>DATE(Ausblenden!$A$82,8,Ausblenden!$C107)</f>
        <v>46260</v>
      </c>
      <c r="C35" s="56">
        <f t="shared" si="3"/>
        <v>0</v>
      </c>
      <c r="D35" s="56">
        <f t="shared" si="3"/>
        <v>0</v>
      </c>
      <c r="E35" s="56">
        <f t="shared" si="3"/>
        <v>0</v>
      </c>
      <c r="F35" s="155">
        <f t="shared" si="5"/>
        <v>0</v>
      </c>
      <c r="G35" s="73"/>
      <c r="H35" s="74"/>
      <c r="I35" s="57"/>
      <c r="J35" s="76"/>
      <c r="K35" s="75"/>
      <c r="L35" s="57"/>
      <c r="M35" s="73"/>
      <c r="N35" s="74"/>
      <c r="O35" s="57"/>
      <c r="P35" s="76"/>
      <c r="Q35" s="75"/>
      <c r="R35" s="57"/>
      <c r="S35" s="73"/>
      <c r="T35" s="74"/>
      <c r="U35" s="57"/>
      <c r="V35" s="76"/>
      <c r="W35" s="75"/>
      <c r="X35" s="57"/>
      <c r="Y35" s="57"/>
      <c r="Z35" s="155">
        <f t="shared" si="1"/>
        <v>0</v>
      </c>
      <c r="AA35" s="58"/>
      <c r="AB35" s="58"/>
      <c r="AC35" s="58"/>
      <c r="AD35" s="58"/>
      <c r="AE35" s="58"/>
      <c r="AF35" s="58"/>
      <c r="AG35" s="58"/>
      <c r="AH35" s="58"/>
      <c r="AI35" s="58"/>
      <c r="AJ35" s="58"/>
      <c r="AK35" s="58"/>
      <c r="AL35" s="58"/>
      <c r="AM35" s="58"/>
      <c r="AN35" s="58"/>
      <c r="AO35" s="59"/>
      <c r="AP35" s="156">
        <f t="shared" si="4"/>
        <v>0</v>
      </c>
      <c r="AQ35" s="60"/>
      <c r="AR35" s="58"/>
      <c r="AS35" s="58"/>
      <c r="AT35" s="58"/>
      <c r="AU35" s="58"/>
      <c r="AV35" s="61"/>
      <c r="AW35" s="119"/>
    </row>
    <row r="36" spans="1:49" ht="21" customHeight="1" x14ac:dyDescent="0.25">
      <c r="A36" s="71" t="str">
        <f t="shared" si="2"/>
        <v>Donnerstag</v>
      </c>
      <c r="B36" s="72">
        <f>DATE(Ausblenden!$A$82,8,Ausblenden!$C108)</f>
        <v>46261</v>
      </c>
      <c r="C36" s="56">
        <f t="shared" si="3"/>
        <v>0</v>
      </c>
      <c r="D36" s="56">
        <f t="shared" si="3"/>
        <v>0</v>
      </c>
      <c r="E36" s="56">
        <f t="shared" si="3"/>
        <v>0</v>
      </c>
      <c r="F36" s="155">
        <f t="shared" si="5"/>
        <v>0</v>
      </c>
      <c r="G36" s="141"/>
      <c r="H36" s="142"/>
      <c r="I36" s="80"/>
      <c r="J36" s="143"/>
      <c r="K36" s="86"/>
      <c r="L36" s="80"/>
      <c r="M36" s="141"/>
      <c r="N36" s="142"/>
      <c r="O36" s="80"/>
      <c r="P36" s="143"/>
      <c r="Q36" s="86"/>
      <c r="R36" s="80"/>
      <c r="S36" s="141"/>
      <c r="T36" s="142"/>
      <c r="U36" s="80"/>
      <c r="V36" s="143"/>
      <c r="W36" s="86"/>
      <c r="X36" s="80"/>
      <c r="Y36" s="80"/>
      <c r="Z36" s="155">
        <f t="shared" si="1"/>
        <v>0</v>
      </c>
      <c r="AA36" s="81"/>
      <c r="AB36" s="81"/>
      <c r="AC36" s="81"/>
      <c r="AD36" s="81"/>
      <c r="AE36" s="81"/>
      <c r="AF36" s="81"/>
      <c r="AG36" s="81"/>
      <c r="AH36" s="81"/>
      <c r="AI36" s="81"/>
      <c r="AJ36" s="81"/>
      <c r="AK36" s="81"/>
      <c r="AL36" s="81"/>
      <c r="AM36" s="81"/>
      <c r="AN36" s="81"/>
      <c r="AO36" s="82"/>
      <c r="AP36" s="156">
        <f t="shared" si="4"/>
        <v>0</v>
      </c>
      <c r="AQ36" s="60"/>
      <c r="AR36" s="58"/>
      <c r="AS36" s="58"/>
      <c r="AT36" s="58"/>
      <c r="AU36" s="58"/>
      <c r="AV36" s="61"/>
      <c r="AW36" s="118"/>
    </row>
    <row r="37" spans="1:49" ht="21" customHeight="1" x14ac:dyDescent="0.25">
      <c r="A37" s="71" t="str">
        <f t="shared" si="2"/>
        <v>Freitag</v>
      </c>
      <c r="B37" s="72">
        <f>DATE(Ausblenden!$A$82,8,Ausblenden!$C109)</f>
        <v>46262</v>
      </c>
      <c r="C37" s="56">
        <f t="shared" si="3"/>
        <v>0</v>
      </c>
      <c r="D37" s="56">
        <f t="shared" si="3"/>
        <v>0</v>
      </c>
      <c r="E37" s="56">
        <f t="shared" si="3"/>
        <v>0</v>
      </c>
      <c r="F37" s="155">
        <f t="shared" si="5"/>
        <v>0</v>
      </c>
      <c r="G37" s="141"/>
      <c r="H37" s="142"/>
      <c r="I37" s="80"/>
      <c r="J37" s="143"/>
      <c r="K37" s="86"/>
      <c r="L37" s="80"/>
      <c r="M37" s="141"/>
      <c r="N37" s="142"/>
      <c r="O37" s="80"/>
      <c r="P37" s="143"/>
      <c r="Q37" s="86"/>
      <c r="R37" s="80"/>
      <c r="S37" s="141"/>
      <c r="T37" s="142"/>
      <c r="U37" s="80"/>
      <c r="V37" s="143"/>
      <c r="W37" s="86"/>
      <c r="X37" s="80"/>
      <c r="Y37" s="80"/>
      <c r="Z37" s="155">
        <f t="shared" si="1"/>
        <v>0</v>
      </c>
      <c r="AA37" s="81"/>
      <c r="AB37" s="81"/>
      <c r="AC37" s="81"/>
      <c r="AD37" s="81"/>
      <c r="AE37" s="81"/>
      <c r="AF37" s="81"/>
      <c r="AG37" s="81"/>
      <c r="AH37" s="81"/>
      <c r="AI37" s="81"/>
      <c r="AJ37" s="81"/>
      <c r="AK37" s="81"/>
      <c r="AL37" s="81"/>
      <c r="AM37" s="81"/>
      <c r="AN37" s="81"/>
      <c r="AO37" s="82"/>
      <c r="AP37" s="156">
        <f t="shared" si="4"/>
        <v>0</v>
      </c>
      <c r="AQ37" s="60"/>
      <c r="AR37" s="58"/>
      <c r="AS37" s="58"/>
      <c r="AT37" s="58"/>
      <c r="AU37" s="58"/>
      <c r="AV37" s="61"/>
      <c r="AW37" s="118"/>
    </row>
    <row r="38" spans="1:49" ht="21" customHeight="1" x14ac:dyDescent="0.25">
      <c r="A38" s="71" t="str">
        <f t="shared" si="2"/>
        <v>Samstag</v>
      </c>
      <c r="B38" s="72">
        <f>DATE(Ausblenden!$A$82,8,Ausblenden!$C110)</f>
        <v>46263</v>
      </c>
      <c r="C38" s="56">
        <f t="shared" si="3"/>
        <v>0</v>
      </c>
      <c r="D38" s="56">
        <f t="shared" si="3"/>
        <v>0</v>
      </c>
      <c r="E38" s="56">
        <f t="shared" si="3"/>
        <v>0</v>
      </c>
      <c r="F38" s="155">
        <f t="shared" si="5"/>
        <v>0</v>
      </c>
      <c r="G38" s="141"/>
      <c r="H38" s="142"/>
      <c r="I38" s="80"/>
      <c r="J38" s="143"/>
      <c r="K38" s="86"/>
      <c r="L38" s="80"/>
      <c r="M38" s="141"/>
      <c r="N38" s="142"/>
      <c r="O38" s="80"/>
      <c r="P38" s="143"/>
      <c r="Q38" s="86"/>
      <c r="R38" s="80"/>
      <c r="S38" s="141"/>
      <c r="T38" s="142"/>
      <c r="U38" s="80"/>
      <c r="V38" s="143"/>
      <c r="W38" s="86"/>
      <c r="X38" s="80"/>
      <c r="Y38" s="80"/>
      <c r="Z38" s="155">
        <f t="shared" si="1"/>
        <v>0</v>
      </c>
      <c r="AA38" s="81"/>
      <c r="AB38" s="81"/>
      <c r="AC38" s="81"/>
      <c r="AD38" s="81"/>
      <c r="AE38" s="81"/>
      <c r="AF38" s="81"/>
      <c r="AG38" s="81"/>
      <c r="AH38" s="81"/>
      <c r="AI38" s="81"/>
      <c r="AJ38" s="81"/>
      <c r="AK38" s="81"/>
      <c r="AL38" s="81"/>
      <c r="AM38" s="81"/>
      <c r="AN38" s="81"/>
      <c r="AO38" s="82"/>
      <c r="AP38" s="156">
        <f t="shared" si="4"/>
        <v>0</v>
      </c>
      <c r="AQ38" s="60"/>
      <c r="AR38" s="58"/>
      <c r="AS38" s="58"/>
      <c r="AT38" s="58"/>
      <c r="AU38" s="58"/>
      <c r="AV38" s="61"/>
      <c r="AW38" s="119"/>
    </row>
    <row r="39" spans="1:49" ht="21" customHeight="1" x14ac:dyDescent="0.25">
      <c r="A39" s="71" t="str">
        <f t="shared" si="2"/>
        <v>Sonntag</v>
      </c>
      <c r="B39" s="72">
        <f>DATE(Ausblenden!$A$82,8,Ausblenden!$C111)</f>
        <v>46264</v>
      </c>
      <c r="C39" s="56">
        <f t="shared" si="3"/>
        <v>0</v>
      </c>
      <c r="D39" s="56">
        <f t="shared" si="3"/>
        <v>0</v>
      </c>
      <c r="E39" s="56">
        <f t="shared" si="3"/>
        <v>0</v>
      </c>
      <c r="F39" s="155">
        <f t="shared" si="5"/>
        <v>0</v>
      </c>
      <c r="G39" s="73"/>
      <c r="H39" s="74"/>
      <c r="I39" s="57"/>
      <c r="J39" s="76"/>
      <c r="K39" s="75"/>
      <c r="L39" s="57"/>
      <c r="M39" s="73"/>
      <c r="N39" s="74"/>
      <c r="O39" s="57"/>
      <c r="P39" s="76"/>
      <c r="Q39" s="75"/>
      <c r="R39" s="57"/>
      <c r="S39" s="73"/>
      <c r="T39" s="74"/>
      <c r="U39" s="57"/>
      <c r="V39" s="76"/>
      <c r="W39" s="75"/>
      <c r="X39" s="57"/>
      <c r="Y39" s="57"/>
      <c r="Z39" s="155">
        <f t="shared" si="1"/>
        <v>0</v>
      </c>
      <c r="AA39" s="58"/>
      <c r="AB39" s="58"/>
      <c r="AC39" s="58"/>
      <c r="AD39" s="58"/>
      <c r="AE39" s="58"/>
      <c r="AF39" s="58"/>
      <c r="AG39" s="58"/>
      <c r="AH39" s="58"/>
      <c r="AI39" s="58"/>
      <c r="AJ39" s="58"/>
      <c r="AK39" s="58"/>
      <c r="AL39" s="58"/>
      <c r="AM39" s="58"/>
      <c r="AN39" s="58"/>
      <c r="AO39" s="59"/>
      <c r="AP39" s="156">
        <f t="shared" si="4"/>
        <v>0</v>
      </c>
      <c r="AQ39" s="60"/>
      <c r="AR39" s="58"/>
      <c r="AS39" s="58"/>
      <c r="AT39" s="58"/>
      <c r="AU39" s="58"/>
      <c r="AV39" s="61"/>
      <c r="AW39" s="119"/>
    </row>
    <row r="40" spans="1:49" ht="21" customHeight="1" thickBot="1" x14ac:dyDescent="0.3">
      <c r="A40" s="71" t="str">
        <f t="shared" si="2"/>
        <v>Montag</v>
      </c>
      <c r="B40" s="72">
        <f>DATE(Ausblenden!$A$82,8,Ausblenden!$C112)</f>
        <v>46265</v>
      </c>
      <c r="C40" s="56">
        <f t="shared" si="3"/>
        <v>0</v>
      </c>
      <c r="D40" s="56">
        <f t="shared" si="3"/>
        <v>0</v>
      </c>
      <c r="E40" s="56">
        <f t="shared" si="3"/>
        <v>0</v>
      </c>
      <c r="F40" s="155">
        <f t="shared" si="5"/>
        <v>0</v>
      </c>
      <c r="G40" s="73"/>
      <c r="H40" s="74"/>
      <c r="I40" s="57"/>
      <c r="J40" s="76"/>
      <c r="K40" s="75"/>
      <c r="L40" s="57"/>
      <c r="M40" s="73"/>
      <c r="N40" s="74"/>
      <c r="O40" s="57"/>
      <c r="P40" s="76"/>
      <c r="Q40" s="75"/>
      <c r="R40" s="57"/>
      <c r="S40" s="73"/>
      <c r="T40" s="160"/>
      <c r="U40" s="161"/>
      <c r="V40" s="162"/>
      <c r="W40" s="75"/>
      <c r="X40" s="57"/>
      <c r="Y40" s="57"/>
      <c r="Z40" s="155">
        <f t="shared" si="1"/>
        <v>0</v>
      </c>
      <c r="AA40" s="58"/>
      <c r="AB40" s="58"/>
      <c r="AC40" s="58"/>
      <c r="AD40" s="58"/>
      <c r="AE40" s="58"/>
      <c r="AF40" s="58"/>
      <c r="AG40" s="58"/>
      <c r="AH40" s="58"/>
      <c r="AI40" s="58"/>
      <c r="AJ40" s="58"/>
      <c r="AK40" s="58"/>
      <c r="AL40" s="58"/>
      <c r="AM40" s="58"/>
      <c r="AN40" s="58"/>
      <c r="AO40" s="59"/>
      <c r="AP40" s="156">
        <f t="shared" si="4"/>
        <v>0</v>
      </c>
      <c r="AQ40" s="83"/>
      <c r="AR40" s="84"/>
      <c r="AS40" s="84"/>
      <c r="AT40" s="84"/>
      <c r="AU40" s="84"/>
      <c r="AV40" s="85"/>
      <c r="AW40" s="119"/>
    </row>
    <row r="41" spans="1:49" ht="21" customHeight="1" thickBot="1" x14ac:dyDescent="0.3">
      <c r="A41" s="62" t="s">
        <v>20</v>
      </c>
      <c r="B41" s="63"/>
      <c r="C41" s="64">
        <f>SUM(C10:C40)</f>
        <v>0</v>
      </c>
      <c r="D41" s="65">
        <f>SUM(D10:D40)</f>
        <v>0</v>
      </c>
      <c r="E41" s="66">
        <f>SUM(E10:E40)</f>
        <v>0</v>
      </c>
      <c r="F41" s="67">
        <f>SUM(F10:F40)</f>
        <v>0</v>
      </c>
      <c r="G41" s="68">
        <f>SUM(G10:G40)</f>
        <v>0</v>
      </c>
      <c r="H41" s="70">
        <f t="shared" ref="H41:Y41" si="6">SUM(H10:H40)</f>
        <v>0</v>
      </c>
      <c r="I41" s="65">
        <f t="shared" si="6"/>
        <v>0</v>
      </c>
      <c r="J41" s="66">
        <f t="shared" si="6"/>
        <v>0</v>
      </c>
      <c r="K41" s="64">
        <f t="shared" si="6"/>
        <v>0</v>
      </c>
      <c r="L41" s="65">
        <f t="shared" si="6"/>
        <v>0</v>
      </c>
      <c r="M41" s="68">
        <f t="shared" si="6"/>
        <v>0</v>
      </c>
      <c r="N41" s="70">
        <f t="shared" si="6"/>
        <v>0</v>
      </c>
      <c r="O41" s="65">
        <f t="shared" si="6"/>
        <v>0</v>
      </c>
      <c r="P41" s="66">
        <f t="shared" si="6"/>
        <v>0</v>
      </c>
      <c r="Q41" s="64">
        <f t="shared" si="6"/>
        <v>0</v>
      </c>
      <c r="R41" s="65">
        <f t="shared" si="6"/>
        <v>0</v>
      </c>
      <c r="S41" s="68">
        <f t="shared" si="6"/>
        <v>0</v>
      </c>
      <c r="T41" s="70">
        <f t="shared" si="6"/>
        <v>0</v>
      </c>
      <c r="U41" s="65">
        <f t="shared" si="6"/>
        <v>0</v>
      </c>
      <c r="V41" s="66">
        <f t="shared" si="6"/>
        <v>0</v>
      </c>
      <c r="W41" s="64">
        <f t="shared" si="6"/>
        <v>0</v>
      </c>
      <c r="X41" s="65">
        <f t="shared" si="6"/>
        <v>0</v>
      </c>
      <c r="Y41" s="68">
        <f t="shared" si="6"/>
        <v>0</v>
      </c>
      <c r="Z41" s="69">
        <f>SUM(Z10:Z40)</f>
        <v>0</v>
      </c>
      <c r="AA41" s="70">
        <f>SUM(AA10:AA40)</f>
        <v>0</v>
      </c>
      <c r="AB41" s="65">
        <f t="shared" ref="AB41:AV41" si="7">SUM(AB10:AB40)</f>
        <v>0</v>
      </c>
      <c r="AC41" s="65">
        <f t="shared" si="7"/>
        <v>0</v>
      </c>
      <c r="AD41" s="65">
        <f t="shared" si="7"/>
        <v>0</v>
      </c>
      <c r="AE41" s="65">
        <f t="shared" si="7"/>
        <v>0</v>
      </c>
      <c r="AF41" s="65">
        <f t="shared" si="7"/>
        <v>0</v>
      </c>
      <c r="AG41" s="65">
        <f t="shared" si="7"/>
        <v>0</v>
      </c>
      <c r="AH41" s="65">
        <f t="shared" si="7"/>
        <v>0</v>
      </c>
      <c r="AI41" s="65">
        <f t="shared" si="7"/>
        <v>0</v>
      </c>
      <c r="AJ41" s="65">
        <f t="shared" si="7"/>
        <v>0</v>
      </c>
      <c r="AK41" s="65">
        <f t="shared" si="7"/>
        <v>0</v>
      </c>
      <c r="AL41" s="65">
        <f t="shared" si="7"/>
        <v>0</v>
      </c>
      <c r="AM41" s="65">
        <f t="shared" si="7"/>
        <v>0</v>
      </c>
      <c r="AN41" s="65">
        <f t="shared" si="7"/>
        <v>0</v>
      </c>
      <c r="AO41" s="68">
        <f t="shared" si="7"/>
        <v>0</v>
      </c>
      <c r="AP41" s="69">
        <f t="shared" si="7"/>
        <v>0</v>
      </c>
      <c r="AQ41" s="70">
        <f t="shared" si="7"/>
        <v>0</v>
      </c>
      <c r="AR41" s="65">
        <f t="shared" si="7"/>
        <v>0</v>
      </c>
      <c r="AS41" s="65">
        <f t="shared" si="7"/>
        <v>0</v>
      </c>
      <c r="AT41" s="65">
        <f t="shared" si="7"/>
        <v>0</v>
      </c>
      <c r="AU41" s="65">
        <f t="shared" si="7"/>
        <v>0</v>
      </c>
      <c r="AV41" s="66">
        <f t="shared" si="7"/>
        <v>0</v>
      </c>
      <c r="AW41" s="120"/>
    </row>
    <row r="42" spans="1:49" x14ac:dyDescent="0.25">
      <c r="A42" s="121" t="s">
        <v>57</v>
      </c>
      <c r="H42" s="296">
        <f>H41+I41+J41</f>
        <v>0</v>
      </c>
      <c r="I42" s="297"/>
      <c r="J42" s="298"/>
      <c r="K42" s="296">
        <f>K41+L41+M41</f>
        <v>0</v>
      </c>
      <c r="L42" s="297"/>
      <c r="M42" s="298"/>
      <c r="N42" s="296">
        <f>N41+O41+P41</f>
        <v>0</v>
      </c>
      <c r="O42" s="297"/>
      <c r="P42" s="298"/>
      <c r="Q42" s="296">
        <f>Q41+R41+S41</f>
        <v>0</v>
      </c>
      <c r="R42" s="297"/>
      <c r="S42" s="298"/>
      <c r="T42" s="296">
        <f>T41+U41+V41</f>
        <v>0</v>
      </c>
      <c r="U42" s="297"/>
      <c r="V42" s="298"/>
      <c r="W42" s="296">
        <f>W41+X41+Y41</f>
        <v>0</v>
      </c>
      <c r="X42" s="297"/>
      <c r="Y42" s="298"/>
    </row>
    <row r="44" spans="1:49" ht="15.75" thickBot="1" x14ac:dyDescent="0.3"/>
    <row r="45" spans="1:49" x14ac:dyDescent="0.25">
      <c r="A45" s="3" t="s">
        <v>38</v>
      </c>
      <c r="B45" s="4"/>
      <c r="C45" s="4"/>
      <c r="D45" s="4"/>
      <c r="E45" s="4"/>
      <c r="F45" s="4"/>
      <c r="G45" s="4"/>
      <c r="H45" s="4"/>
      <c r="I45" s="4"/>
      <c r="J45" s="4"/>
      <c r="K45" s="4"/>
      <c r="L45" s="4"/>
      <c r="M45" s="4"/>
      <c r="N45" s="4"/>
      <c r="O45" s="4"/>
      <c r="P45" s="4"/>
      <c r="Q45" s="4"/>
      <c r="R45" s="4"/>
      <c r="S45" s="4"/>
      <c r="T45" s="4"/>
      <c r="U45" s="4"/>
      <c r="V45" s="4"/>
      <c r="W45" s="4"/>
      <c r="X45" s="4"/>
      <c r="Y45" s="4"/>
      <c r="Z45" s="5"/>
    </row>
    <row r="46" spans="1:49" x14ac:dyDescent="0.25">
      <c r="A46" s="6"/>
      <c r="B46" s="7"/>
      <c r="C46" s="7"/>
      <c r="D46" s="7"/>
      <c r="E46" s="7"/>
      <c r="F46" s="7"/>
      <c r="G46" s="7"/>
      <c r="H46" s="7"/>
      <c r="I46" s="7"/>
      <c r="J46" s="7"/>
      <c r="K46" s="7"/>
      <c r="L46" s="7"/>
      <c r="M46" s="7"/>
      <c r="N46" s="7"/>
      <c r="O46" s="7"/>
      <c r="P46" s="7"/>
      <c r="Q46" s="7"/>
      <c r="R46" s="7"/>
      <c r="S46" s="7"/>
      <c r="T46" s="7"/>
      <c r="U46" s="7"/>
      <c r="V46" s="7"/>
      <c r="W46" s="7"/>
      <c r="X46" s="7"/>
      <c r="Y46" s="7"/>
      <c r="Z46" s="8"/>
    </row>
    <row r="47" spans="1:49" x14ac:dyDescent="0.25">
      <c r="A47" s="6"/>
      <c r="B47" s="7"/>
      <c r="C47" s="7"/>
      <c r="D47" s="7"/>
      <c r="E47" s="7"/>
      <c r="F47" s="7"/>
      <c r="G47" s="7"/>
      <c r="H47" s="7"/>
      <c r="I47" s="7"/>
      <c r="J47" s="7"/>
      <c r="K47" s="7"/>
      <c r="L47" s="7"/>
      <c r="M47" s="7"/>
      <c r="N47" s="7"/>
      <c r="O47" s="7"/>
      <c r="P47" s="7"/>
      <c r="Q47" s="7"/>
      <c r="R47" s="7"/>
      <c r="S47" s="7"/>
      <c r="T47" s="7"/>
      <c r="U47" s="7"/>
      <c r="V47" s="7"/>
      <c r="W47" s="7"/>
      <c r="X47" s="7"/>
      <c r="Y47" s="7"/>
      <c r="Z47" s="8"/>
    </row>
    <row r="48" spans="1:49" x14ac:dyDescent="0.25">
      <c r="A48" s="6"/>
      <c r="B48" s="7"/>
      <c r="C48" s="7"/>
      <c r="D48" s="7"/>
      <c r="E48" s="7"/>
      <c r="F48" s="7"/>
      <c r="G48" s="7"/>
      <c r="H48" s="7"/>
      <c r="I48" s="7"/>
      <c r="J48" s="7"/>
      <c r="K48" s="7"/>
      <c r="L48" s="7"/>
      <c r="M48" s="7"/>
      <c r="N48" s="7"/>
      <c r="O48" s="7"/>
      <c r="P48" s="7"/>
      <c r="Q48" s="7"/>
      <c r="R48" s="7"/>
      <c r="S48" s="7"/>
      <c r="T48" s="7"/>
      <c r="U48" s="7"/>
      <c r="V48" s="7"/>
      <c r="W48" s="7"/>
      <c r="X48" s="7"/>
      <c r="Y48" s="7"/>
      <c r="Z48" s="8"/>
    </row>
    <row r="49" spans="1:26" x14ac:dyDescent="0.25">
      <c r="A49" s="6"/>
      <c r="B49" s="7"/>
      <c r="C49" s="7"/>
      <c r="D49" s="7"/>
      <c r="E49" s="7"/>
      <c r="F49" s="7"/>
      <c r="G49" s="7"/>
      <c r="H49" s="7"/>
      <c r="I49" s="7"/>
      <c r="J49" s="7"/>
      <c r="K49" s="7"/>
      <c r="L49" s="7"/>
      <c r="M49" s="7"/>
      <c r="N49" s="7"/>
      <c r="O49" s="7"/>
      <c r="P49" s="7"/>
      <c r="Q49" s="7"/>
      <c r="R49" s="7"/>
      <c r="S49" s="7"/>
      <c r="T49" s="7"/>
      <c r="U49" s="7"/>
      <c r="V49" s="7"/>
      <c r="W49" s="7"/>
      <c r="X49" s="7"/>
      <c r="Y49" s="7"/>
      <c r="Z49" s="8"/>
    </row>
    <row r="50" spans="1:26" x14ac:dyDescent="0.25">
      <c r="A50" s="6"/>
      <c r="B50" s="7"/>
      <c r="C50" s="7"/>
      <c r="D50" s="7"/>
      <c r="E50" s="7"/>
      <c r="F50" s="7"/>
      <c r="G50" s="7"/>
      <c r="H50" s="7"/>
      <c r="I50" s="7"/>
      <c r="J50" s="7"/>
      <c r="K50" s="7"/>
      <c r="L50" s="7"/>
      <c r="M50" s="7"/>
      <c r="N50" s="7"/>
      <c r="O50" s="7"/>
      <c r="P50" s="7"/>
      <c r="Q50" s="7"/>
      <c r="R50" s="7"/>
      <c r="S50" s="7"/>
      <c r="T50" s="7"/>
      <c r="U50" s="7"/>
      <c r="V50" s="7"/>
      <c r="W50" s="7"/>
      <c r="X50" s="7"/>
      <c r="Y50" s="7"/>
      <c r="Z50" s="8"/>
    </row>
    <row r="51" spans="1:26" ht="15.75" thickBot="1" x14ac:dyDescent="0.3">
      <c r="A51" s="9"/>
      <c r="B51" s="10"/>
      <c r="C51" s="10"/>
      <c r="D51" s="10"/>
      <c r="E51" s="10"/>
      <c r="F51" s="10"/>
      <c r="G51" s="10"/>
      <c r="H51" s="10"/>
      <c r="I51" s="10"/>
      <c r="J51" s="10"/>
      <c r="K51" s="10"/>
      <c r="L51" s="10"/>
      <c r="M51" s="10"/>
      <c r="N51" s="10"/>
      <c r="O51" s="10"/>
      <c r="P51" s="10"/>
      <c r="Q51" s="10"/>
      <c r="R51" s="10"/>
      <c r="S51" s="10"/>
      <c r="T51" s="10"/>
      <c r="U51" s="10"/>
      <c r="V51" s="10"/>
      <c r="W51" s="10"/>
      <c r="X51" s="10"/>
      <c r="Y51" s="10"/>
      <c r="Z51" s="11"/>
    </row>
    <row r="74" ht="14.25" customHeight="1" x14ac:dyDescent="0.25"/>
  </sheetData>
  <sheetProtection algorithmName="SHA-512" hashValue="INdCC9DheRKdgAjtH8xMwRyKt8kXWAf8X7LE30ZvKBRmPXR5GG+2crFtPOIVhRvC+fLbCELR3XXXqwkuaWUwtg==" saltValue="y/qx0JDM6Lcj6Gewvr2BSQ==" spinCount="100000" sheet="1" formatColumns="0"/>
  <mergeCells count="48">
    <mergeCell ref="AV8:AV9"/>
    <mergeCell ref="AW8:AW9"/>
    <mergeCell ref="H42:J42"/>
    <mergeCell ref="K42:M42"/>
    <mergeCell ref="N42:P42"/>
    <mergeCell ref="Q42:S42"/>
    <mergeCell ref="T42:V42"/>
    <mergeCell ref="W42:Y42"/>
    <mergeCell ref="AP8:AP9"/>
    <mergeCell ref="AQ8:AQ9"/>
    <mergeCell ref="AR8:AR9"/>
    <mergeCell ref="AS8:AS9"/>
    <mergeCell ref="AT8:AT9"/>
    <mergeCell ref="AU8:AU9"/>
    <mergeCell ref="AJ8:AJ9"/>
    <mergeCell ref="AK8:AK9"/>
    <mergeCell ref="AL8:AL9"/>
    <mergeCell ref="AM8:AM9"/>
    <mergeCell ref="AN8:AN9"/>
    <mergeCell ref="AO8:AO9"/>
    <mergeCell ref="AD8:AD9"/>
    <mergeCell ref="AE8:AE9"/>
    <mergeCell ref="AF8:AF9"/>
    <mergeCell ref="AG8:AG9"/>
    <mergeCell ref="AH8:AH9"/>
    <mergeCell ref="AI8:AI9"/>
    <mergeCell ref="AC8:AC9"/>
    <mergeCell ref="F8:F9"/>
    <mergeCell ref="G8:G9"/>
    <mergeCell ref="H8:J8"/>
    <mergeCell ref="K8:M8"/>
    <mergeCell ref="N8:P8"/>
    <mergeCell ref="Q8:S8"/>
    <mergeCell ref="T8:V8"/>
    <mergeCell ref="W8:Y8"/>
    <mergeCell ref="Z8:Z9"/>
    <mergeCell ref="AA8:AA9"/>
    <mergeCell ref="AB8:AB9"/>
    <mergeCell ref="A7:B7"/>
    <mergeCell ref="C7:F7"/>
    <mergeCell ref="G7:Z7"/>
    <mergeCell ref="AA7:AP7"/>
    <mergeCell ref="AQ7:AV7"/>
    <mergeCell ref="A8:A9"/>
    <mergeCell ref="B8:B9"/>
    <mergeCell ref="C8:C9"/>
    <mergeCell ref="D8:D9"/>
    <mergeCell ref="E8:E9"/>
  </mergeCells>
  <conditionalFormatting sqref="A10:B40">
    <cfRule type="expression" dxfId="24" priority="5">
      <formula>WEEKDAY($B10,2)&gt;5</formula>
    </cfRule>
  </conditionalFormatting>
  <conditionalFormatting sqref="A10:AV40">
    <cfRule type="expression" dxfId="23" priority="4">
      <formula>WEEKDAY($B10,2)&gt;5</formula>
    </cfRule>
  </conditionalFormatting>
  <conditionalFormatting sqref="F10:F40">
    <cfRule type="expression" dxfId="22" priority="3">
      <formula>COLUMN()</formula>
    </cfRule>
  </conditionalFormatting>
  <conditionalFormatting sqref="Z10:Z40">
    <cfRule type="expression" dxfId="21" priority="2">
      <formula>COLUMN()</formula>
    </cfRule>
  </conditionalFormatting>
  <conditionalFormatting sqref="AP10:AP40">
    <cfRule type="expression" dxfId="20" priority="1">
      <formula>COLUMN()</formula>
    </cfRule>
  </conditionalFormatting>
  <dataValidations count="1">
    <dataValidation type="whole" operator="greaterThanOrEqual" allowBlank="1" showInputMessage="1" showErrorMessage="1" errorTitle="Achtung!" error="Sie dürfen nur ganze Zahlen eingeben!" sqref="C10:AV40" xr:uid="{00000000-0002-0000-0E00-000000000000}">
      <formula1>0</formula1>
    </dataValidation>
  </dataValidations>
  <pageMargins left="0.70866141732283472" right="0.70866141732283472" top="0.78740157480314965" bottom="0.78740157480314965" header="0.31496062992125984" footer="0.31496062992125984"/>
  <pageSetup paperSize="9" scale="33" orientation="landscape"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W73"/>
  <sheetViews>
    <sheetView zoomScale="70" zoomScaleNormal="70" zoomScaleSheetLayoutView="100" zoomScalePageLayoutView="50" workbookViewId="0">
      <selection activeCell="Q8" sqref="Q8:S8"/>
    </sheetView>
  </sheetViews>
  <sheetFormatPr baseColWidth="10" defaultColWidth="11" defaultRowHeight="15" x14ac:dyDescent="0.25"/>
  <cols>
    <col min="1" max="1" width="23.875" style="1" customWidth="1"/>
    <col min="2" max="2" width="10.75" style="1" customWidth="1"/>
    <col min="3" max="5" width="6.125" style="1" customWidth="1"/>
    <col min="6" max="6" width="10.625" style="1" customWidth="1"/>
    <col min="7" max="34" width="6.125" style="1" customWidth="1"/>
    <col min="35" max="40" width="6.125" style="1" hidden="1" customWidth="1"/>
    <col min="41" max="44" width="6.125" style="1" customWidth="1"/>
    <col min="45" max="47" width="6.125" style="1" hidden="1" customWidth="1"/>
    <col min="48" max="48" width="6.125" style="1" customWidth="1"/>
    <col min="49" max="49" width="38.625" style="1" customWidth="1"/>
    <col min="50" max="16384" width="11" style="1"/>
  </cols>
  <sheetData>
    <row r="1" spans="1:49" ht="18.75" x14ac:dyDescent="0.3">
      <c r="A1" s="154" t="s">
        <v>14</v>
      </c>
      <c r="B1" s="154">
        <f>Ausblenden!A82</f>
        <v>2026</v>
      </c>
    </row>
    <row r="3" spans="1:49" ht="21" customHeight="1" x14ac:dyDescent="0.25">
      <c r="A3" s="134" t="s">
        <v>0</v>
      </c>
      <c r="B3" s="112">
        <f>'Deckblatt 2026'!C9</f>
        <v>0</v>
      </c>
    </row>
    <row r="4" spans="1:49" ht="21" customHeight="1" x14ac:dyDescent="0.25">
      <c r="A4" s="135" t="s">
        <v>62</v>
      </c>
      <c r="B4" s="2">
        <f>'Deckblatt 2026'!C11</f>
        <v>0</v>
      </c>
    </row>
    <row r="5" spans="1:49" ht="21" customHeight="1" x14ac:dyDescent="0.25">
      <c r="A5" s="135" t="s">
        <v>54</v>
      </c>
      <c r="B5" s="2">
        <f>'Deckblatt 2026'!C13</f>
        <v>0</v>
      </c>
    </row>
    <row r="6" spans="1:49" ht="21" customHeight="1" thickBot="1" x14ac:dyDescent="0.3"/>
    <row r="7" spans="1:49" ht="21" customHeight="1" thickBot="1" x14ac:dyDescent="0.3">
      <c r="A7" s="260" t="s">
        <v>48</v>
      </c>
      <c r="B7" s="266"/>
      <c r="C7" s="260" t="str">
        <f>Jahresübersicht!B7</f>
        <v>Nutzungen nach Geschlecht</v>
      </c>
      <c r="D7" s="261"/>
      <c r="E7" s="261"/>
      <c r="F7" s="262"/>
      <c r="G7" s="284" t="str">
        <f>Jahresübersicht!F7</f>
        <v>Nutzungen nach Altersgruppen</v>
      </c>
      <c r="H7" s="285"/>
      <c r="I7" s="285"/>
      <c r="J7" s="285"/>
      <c r="K7" s="285"/>
      <c r="L7" s="285"/>
      <c r="M7" s="285"/>
      <c r="N7" s="285"/>
      <c r="O7" s="285"/>
      <c r="P7" s="285"/>
      <c r="Q7" s="285"/>
      <c r="R7" s="285"/>
      <c r="S7" s="285"/>
      <c r="T7" s="285"/>
      <c r="U7" s="285"/>
      <c r="V7" s="285"/>
      <c r="W7" s="285"/>
      <c r="X7" s="285"/>
      <c r="Y7" s="285"/>
      <c r="Z7" s="262"/>
      <c r="AA7" s="260" t="str">
        <f>Jahresübersicht!Z7</f>
        <v>Nutzungen nach Inhalt/Methode</v>
      </c>
      <c r="AB7" s="261"/>
      <c r="AC7" s="261"/>
      <c r="AD7" s="261"/>
      <c r="AE7" s="261"/>
      <c r="AF7" s="261"/>
      <c r="AG7" s="261"/>
      <c r="AH7" s="261"/>
      <c r="AI7" s="261"/>
      <c r="AJ7" s="261"/>
      <c r="AK7" s="261"/>
      <c r="AL7" s="261"/>
      <c r="AM7" s="261"/>
      <c r="AN7" s="261"/>
      <c r="AO7" s="261"/>
      <c r="AP7" s="262"/>
      <c r="AQ7" s="260" t="str">
        <f>Jahresübersicht!AP7</f>
        <v>Anzahl der:</v>
      </c>
      <c r="AR7" s="261"/>
      <c r="AS7" s="261"/>
      <c r="AT7" s="261"/>
      <c r="AU7" s="261"/>
      <c r="AV7" s="261"/>
      <c r="AW7" s="111" t="s">
        <v>52</v>
      </c>
    </row>
    <row r="8" spans="1:49" ht="45" customHeight="1" x14ac:dyDescent="0.25">
      <c r="A8" s="272" t="s">
        <v>21</v>
      </c>
      <c r="B8" s="270" t="s">
        <v>22</v>
      </c>
      <c r="C8" s="247" t="s">
        <v>49</v>
      </c>
      <c r="D8" s="249" t="s">
        <v>50</v>
      </c>
      <c r="E8" s="276" t="s">
        <v>72</v>
      </c>
      <c r="F8" s="278" t="s">
        <v>1</v>
      </c>
      <c r="G8" s="286" t="s">
        <v>2</v>
      </c>
      <c r="H8" s="282" t="s">
        <v>26</v>
      </c>
      <c r="I8" s="280"/>
      <c r="J8" s="283"/>
      <c r="K8" s="279" t="s">
        <v>27</v>
      </c>
      <c r="L8" s="280"/>
      <c r="M8" s="281"/>
      <c r="N8" s="267" t="s">
        <v>3</v>
      </c>
      <c r="O8" s="268"/>
      <c r="P8" s="269"/>
      <c r="Q8" s="267" t="s">
        <v>4</v>
      </c>
      <c r="R8" s="268"/>
      <c r="S8" s="269"/>
      <c r="T8" s="267" t="s">
        <v>5</v>
      </c>
      <c r="U8" s="268"/>
      <c r="V8" s="269"/>
      <c r="W8" s="268" t="s">
        <v>39</v>
      </c>
      <c r="X8" s="268"/>
      <c r="Y8" s="268"/>
      <c r="Z8" s="253" t="s">
        <v>1</v>
      </c>
      <c r="AA8" s="288" t="str">
        <f>Jahresübersicht!Z8</f>
        <v>Einzelarbeit</v>
      </c>
      <c r="AB8" s="290" t="str">
        <f>Jahresübersicht!AA8</f>
        <v>offenes Angebot</v>
      </c>
      <c r="AC8" s="290" t="str">
        <f>Jahresübersicht!AB8</f>
        <v>Gruppenangebot</v>
      </c>
      <c r="AD8" s="290" t="str">
        <f>Jahresübersicht!AC8</f>
        <v>Beteiligungsprojekt</v>
      </c>
      <c r="AE8" s="290" t="str">
        <f>Jahresübersicht!AD8</f>
        <v>Arbeit mit Erziehenden</v>
      </c>
      <c r="AF8" s="290" t="str">
        <f>Jahresübersicht!AE8</f>
        <v>Angebot in Kooperation</v>
      </c>
      <c r="AG8" s="290" t="str">
        <f>Jahresübersicht!AF8</f>
        <v>Selbstverwaltung</v>
      </c>
      <c r="AH8" s="290" t="str">
        <f>Jahresübersicht!AG8</f>
        <v>Ausflug/Exkursion</v>
      </c>
      <c r="AI8" s="290">
        <f>Jahresübersicht!AH8</f>
        <v>0</v>
      </c>
      <c r="AJ8" s="290">
        <f>Jahresübersicht!AI8</f>
        <v>0</v>
      </c>
      <c r="AK8" s="290">
        <f>Jahresübersicht!AJ8</f>
        <v>0</v>
      </c>
      <c r="AL8" s="290">
        <f>Jahresübersicht!AK8</f>
        <v>0</v>
      </c>
      <c r="AM8" s="290">
        <f>Jahresübersicht!AL8</f>
        <v>0</v>
      </c>
      <c r="AN8" s="290">
        <f>Jahresübersicht!AM8</f>
        <v>0</v>
      </c>
      <c r="AO8" s="294" t="str">
        <f>Jahresübersicht!AN8</f>
        <v>Fahrt mit Übernachtung</v>
      </c>
      <c r="AP8" s="278" t="s">
        <v>1</v>
      </c>
      <c r="AQ8" s="288" t="str">
        <f>Jahresübersicht!AP8</f>
        <v>selbstverwaltete Gruppen</v>
      </c>
      <c r="AR8" s="290" t="str">
        <f>Jahresübersicht!AQ8</f>
        <v>Veranstaltungen</v>
      </c>
      <c r="AS8" s="290">
        <f>Jahresübersicht!AR8</f>
        <v>0</v>
      </c>
      <c r="AT8" s="290">
        <f>Jahresübersicht!AS8</f>
        <v>0</v>
      </c>
      <c r="AU8" s="290">
        <f>Jahresübersicht!AT8</f>
        <v>0</v>
      </c>
      <c r="AV8" s="301" t="str">
        <f>Jahresübersicht!AU8</f>
        <v>Nutzung durch Gemeinwesen</v>
      </c>
      <c r="AW8" s="299"/>
    </row>
    <row r="9" spans="1:49" ht="69.95" customHeight="1" thickBot="1" x14ac:dyDescent="0.3">
      <c r="A9" s="273"/>
      <c r="B9" s="271"/>
      <c r="C9" s="274"/>
      <c r="D9" s="275"/>
      <c r="E9" s="277"/>
      <c r="F9" s="240"/>
      <c r="G9" s="287"/>
      <c r="H9" s="140" t="s">
        <v>24</v>
      </c>
      <c r="I9" s="55" t="s">
        <v>25</v>
      </c>
      <c r="J9" s="177" t="s">
        <v>125</v>
      </c>
      <c r="K9" s="139" t="s">
        <v>24</v>
      </c>
      <c r="L9" s="55" t="s">
        <v>25</v>
      </c>
      <c r="M9" s="177" t="s">
        <v>125</v>
      </c>
      <c r="N9" s="140" t="s">
        <v>24</v>
      </c>
      <c r="O9" s="55" t="s">
        <v>25</v>
      </c>
      <c r="P9" s="177" t="s">
        <v>125</v>
      </c>
      <c r="Q9" s="209" t="s">
        <v>24</v>
      </c>
      <c r="R9" s="210" t="s">
        <v>25</v>
      </c>
      <c r="S9" s="177" t="s">
        <v>125</v>
      </c>
      <c r="T9" s="140" t="s">
        <v>24</v>
      </c>
      <c r="U9" s="55" t="s">
        <v>25</v>
      </c>
      <c r="V9" s="177" t="s">
        <v>125</v>
      </c>
      <c r="W9" s="139" t="s">
        <v>24</v>
      </c>
      <c r="X9" s="55" t="s">
        <v>25</v>
      </c>
      <c r="Y9" s="177" t="s">
        <v>125</v>
      </c>
      <c r="Z9" s="254"/>
      <c r="AA9" s="292"/>
      <c r="AB9" s="291"/>
      <c r="AC9" s="291"/>
      <c r="AD9" s="291"/>
      <c r="AE9" s="291"/>
      <c r="AF9" s="291"/>
      <c r="AG9" s="291"/>
      <c r="AH9" s="291"/>
      <c r="AI9" s="291"/>
      <c r="AJ9" s="291"/>
      <c r="AK9" s="291"/>
      <c r="AL9" s="291"/>
      <c r="AM9" s="291"/>
      <c r="AN9" s="291"/>
      <c r="AO9" s="295"/>
      <c r="AP9" s="240"/>
      <c r="AQ9" s="289"/>
      <c r="AR9" s="293"/>
      <c r="AS9" s="293"/>
      <c r="AT9" s="293"/>
      <c r="AU9" s="293"/>
      <c r="AV9" s="302"/>
      <c r="AW9" s="300"/>
    </row>
    <row r="10" spans="1:49" ht="21" customHeight="1" x14ac:dyDescent="0.25">
      <c r="A10" s="71" t="str">
        <f>TEXT(B10,"TTTT")</f>
        <v>Dienstag</v>
      </c>
      <c r="B10" s="72">
        <f>DATE(Ausblenden!$A$82,9,Ausblenden!$C82)</f>
        <v>46266</v>
      </c>
      <c r="C10" s="56">
        <f>H10+K10+N10+Q10+T10+W10</f>
        <v>0</v>
      </c>
      <c r="D10" s="56">
        <f t="shared" ref="D10:E25" si="0">I10+L10+O10+R10+U10+X10</f>
        <v>0</v>
      </c>
      <c r="E10" s="56">
        <f t="shared" si="0"/>
        <v>0</v>
      </c>
      <c r="F10" s="155">
        <f>SUM(C10:E10)</f>
        <v>0</v>
      </c>
      <c r="G10" s="141"/>
      <c r="H10" s="142"/>
      <c r="I10" s="80"/>
      <c r="J10" s="143"/>
      <c r="K10" s="86"/>
      <c r="L10" s="80"/>
      <c r="M10" s="141"/>
      <c r="N10" s="142"/>
      <c r="O10" s="80"/>
      <c r="P10" s="143"/>
      <c r="Q10" s="86"/>
      <c r="R10" s="80"/>
      <c r="S10" s="141"/>
      <c r="T10" s="142"/>
      <c r="U10" s="80"/>
      <c r="V10" s="143"/>
      <c r="W10" s="86"/>
      <c r="X10" s="80"/>
      <c r="Y10" s="80"/>
      <c r="Z10" s="155">
        <f t="shared" ref="Z10:Z39" si="1">SUM(G10:Y10)</f>
        <v>0</v>
      </c>
      <c r="AA10" s="81"/>
      <c r="AB10" s="81"/>
      <c r="AC10" s="81"/>
      <c r="AD10" s="81"/>
      <c r="AE10" s="81"/>
      <c r="AF10" s="81"/>
      <c r="AG10" s="81"/>
      <c r="AH10" s="81"/>
      <c r="AI10" s="81"/>
      <c r="AJ10" s="81"/>
      <c r="AK10" s="81"/>
      <c r="AL10" s="81"/>
      <c r="AM10" s="81"/>
      <c r="AN10" s="81"/>
      <c r="AO10" s="82"/>
      <c r="AP10" s="156">
        <f>SUM(AA10:AO10)</f>
        <v>0</v>
      </c>
      <c r="AQ10" s="77"/>
      <c r="AR10" s="78"/>
      <c r="AS10" s="78"/>
      <c r="AT10" s="78"/>
      <c r="AU10" s="78"/>
      <c r="AV10" s="79"/>
      <c r="AW10" s="118"/>
    </row>
    <row r="11" spans="1:49" ht="21" customHeight="1" x14ac:dyDescent="0.25">
      <c r="A11" s="71" t="str">
        <f t="shared" ref="A11:A39" si="2">TEXT(B11,"TTTT")</f>
        <v>Mittwoch</v>
      </c>
      <c r="B11" s="72">
        <f>DATE(Ausblenden!$A$82,9,Ausblenden!$C83)</f>
        <v>46267</v>
      </c>
      <c r="C11" s="56">
        <f t="shared" ref="C11:E39" si="3">H11+K11+N11+Q11+T11+W11</f>
        <v>0</v>
      </c>
      <c r="D11" s="56">
        <f t="shared" si="0"/>
        <v>0</v>
      </c>
      <c r="E11" s="56">
        <f t="shared" si="0"/>
        <v>0</v>
      </c>
      <c r="F11" s="155">
        <f>SUM(C11:E11)</f>
        <v>0</v>
      </c>
      <c r="G11" s="73"/>
      <c r="H11" s="74"/>
      <c r="I11" s="57"/>
      <c r="J11" s="76"/>
      <c r="K11" s="75"/>
      <c r="L11" s="57"/>
      <c r="M11" s="73"/>
      <c r="N11" s="74"/>
      <c r="O11" s="57"/>
      <c r="P11" s="76"/>
      <c r="Q11" s="75"/>
      <c r="R11" s="57"/>
      <c r="S11" s="73"/>
      <c r="T11" s="74"/>
      <c r="U11" s="57"/>
      <c r="V11" s="76"/>
      <c r="W11" s="75"/>
      <c r="X11" s="57"/>
      <c r="Y11" s="57"/>
      <c r="Z11" s="155">
        <f t="shared" si="1"/>
        <v>0</v>
      </c>
      <c r="AA11" s="58"/>
      <c r="AB11" s="58"/>
      <c r="AC11" s="58"/>
      <c r="AD11" s="58"/>
      <c r="AE11" s="58"/>
      <c r="AF11" s="58"/>
      <c r="AG11" s="58"/>
      <c r="AH11" s="58"/>
      <c r="AI11" s="58"/>
      <c r="AJ11" s="58"/>
      <c r="AK11" s="58"/>
      <c r="AL11" s="58"/>
      <c r="AM11" s="58"/>
      <c r="AN11" s="58"/>
      <c r="AO11" s="59"/>
      <c r="AP11" s="156">
        <f t="shared" ref="AP11:AP39" si="4">SUM(AA11:AO11)</f>
        <v>0</v>
      </c>
      <c r="AQ11" s="60"/>
      <c r="AR11" s="58"/>
      <c r="AS11" s="58"/>
      <c r="AT11" s="58"/>
      <c r="AU11" s="58"/>
      <c r="AV11" s="61"/>
      <c r="AW11" s="119"/>
    </row>
    <row r="12" spans="1:49" ht="21" customHeight="1" x14ac:dyDescent="0.25">
      <c r="A12" s="71" t="str">
        <f t="shared" si="2"/>
        <v>Donnerstag</v>
      </c>
      <c r="B12" s="72">
        <f>DATE(Ausblenden!$A$82,9,Ausblenden!$C84)</f>
        <v>46268</v>
      </c>
      <c r="C12" s="56">
        <f t="shared" si="3"/>
        <v>0</v>
      </c>
      <c r="D12" s="56">
        <f t="shared" si="0"/>
        <v>0</v>
      </c>
      <c r="E12" s="56">
        <f t="shared" si="0"/>
        <v>0</v>
      </c>
      <c r="F12" s="155">
        <f t="shared" ref="F12:F39" si="5">SUM(C12:E12)</f>
        <v>0</v>
      </c>
      <c r="G12" s="73"/>
      <c r="H12" s="74"/>
      <c r="I12" s="57"/>
      <c r="J12" s="76"/>
      <c r="K12" s="75"/>
      <c r="L12" s="57"/>
      <c r="M12" s="73"/>
      <c r="N12" s="74"/>
      <c r="O12" s="57"/>
      <c r="P12" s="76"/>
      <c r="Q12" s="75"/>
      <c r="R12" s="57"/>
      <c r="S12" s="73"/>
      <c r="T12" s="74"/>
      <c r="U12" s="57"/>
      <c r="V12" s="76"/>
      <c r="W12" s="75"/>
      <c r="X12" s="57"/>
      <c r="Y12" s="57"/>
      <c r="Z12" s="155">
        <f t="shared" si="1"/>
        <v>0</v>
      </c>
      <c r="AA12" s="58"/>
      <c r="AB12" s="58"/>
      <c r="AC12" s="58"/>
      <c r="AD12" s="58"/>
      <c r="AE12" s="58"/>
      <c r="AF12" s="58"/>
      <c r="AG12" s="58"/>
      <c r="AH12" s="58"/>
      <c r="AI12" s="58"/>
      <c r="AJ12" s="58"/>
      <c r="AK12" s="58"/>
      <c r="AL12" s="58"/>
      <c r="AM12" s="58"/>
      <c r="AN12" s="58"/>
      <c r="AO12" s="59"/>
      <c r="AP12" s="156">
        <f t="shared" si="4"/>
        <v>0</v>
      </c>
      <c r="AQ12" s="60"/>
      <c r="AR12" s="58"/>
      <c r="AS12" s="58"/>
      <c r="AT12" s="58"/>
      <c r="AU12" s="58"/>
      <c r="AV12" s="61"/>
      <c r="AW12" s="119"/>
    </row>
    <row r="13" spans="1:49" ht="21" customHeight="1" x14ac:dyDescent="0.25">
      <c r="A13" s="71" t="str">
        <f t="shared" si="2"/>
        <v>Freitag</v>
      </c>
      <c r="B13" s="72">
        <f>DATE(Ausblenden!$A$82,9,Ausblenden!$C85)</f>
        <v>46269</v>
      </c>
      <c r="C13" s="56">
        <f t="shared" si="3"/>
        <v>0</v>
      </c>
      <c r="D13" s="56">
        <f t="shared" si="0"/>
        <v>0</v>
      </c>
      <c r="E13" s="56">
        <f t="shared" si="0"/>
        <v>0</v>
      </c>
      <c r="F13" s="155">
        <f t="shared" si="5"/>
        <v>0</v>
      </c>
      <c r="G13" s="73"/>
      <c r="H13" s="74"/>
      <c r="I13" s="57"/>
      <c r="J13" s="76"/>
      <c r="K13" s="75"/>
      <c r="L13" s="57"/>
      <c r="M13" s="73"/>
      <c r="N13" s="74"/>
      <c r="O13" s="57"/>
      <c r="P13" s="76"/>
      <c r="Q13" s="75"/>
      <c r="R13" s="57"/>
      <c r="S13" s="73"/>
      <c r="T13" s="74"/>
      <c r="U13" s="57"/>
      <c r="V13" s="76"/>
      <c r="W13" s="75"/>
      <c r="X13" s="57"/>
      <c r="Y13" s="57"/>
      <c r="Z13" s="155">
        <f t="shared" si="1"/>
        <v>0</v>
      </c>
      <c r="AA13" s="58"/>
      <c r="AB13" s="58"/>
      <c r="AC13" s="58"/>
      <c r="AD13" s="58"/>
      <c r="AE13" s="58"/>
      <c r="AF13" s="58"/>
      <c r="AG13" s="58"/>
      <c r="AH13" s="58"/>
      <c r="AI13" s="58"/>
      <c r="AJ13" s="58"/>
      <c r="AK13" s="58"/>
      <c r="AL13" s="58"/>
      <c r="AM13" s="58"/>
      <c r="AN13" s="58"/>
      <c r="AO13" s="59"/>
      <c r="AP13" s="156">
        <f t="shared" si="4"/>
        <v>0</v>
      </c>
      <c r="AQ13" s="60"/>
      <c r="AR13" s="58"/>
      <c r="AS13" s="58"/>
      <c r="AT13" s="58"/>
      <c r="AU13" s="58"/>
      <c r="AV13" s="61"/>
      <c r="AW13" s="119"/>
    </row>
    <row r="14" spans="1:49" ht="21" customHeight="1" x14ac:dyDescent="0.25">
      <c r="A14" s="71" t="str">
        <f t="shared" si="2"/>
        <v>Samstag</v>
      </c>
      <c r="B14" s="72">
        <f>DATE(Ausblenden!$A$82,9,Ausblenden!$C86)</f>
        <v>46270</v>
      </c>
      <c r="C14" s="56">
        <f t="shared" si="3"/>
        <v>0</v>
      </c>
      <c r="D14" s="56">
        <f t="shared" si="0"/>
        <v>0</v>
      </c>
      <c r="E14" s="56">
        <f t="shared" si="0"/>
        <v>0</v>
      </c>
      <c r="F14" s="155">
        <f t="shared" si="5"/>
        <v>0</v>
      </c>
      <c r="G14" s="73"/>
      <c r="H14" s="74"/>
      <c r="I14" s="57"/>
      <c r="J14" s="76"/>
      <c r="K14" s="75"/>
      <c r="L14" s="57"/>
      <c r="M14" s="73"/>
      <c r="N14" s="74"/>
      <c r="O14" s="57"/>
      <c r="P14" s="76"/>
      <c r="Q14" s="75"/>
      <c r="R14" s="57"/>
      <c r="S14" s="73"/>
      <c r="T14" s="74"/>
      <c r="U14" s="57"/>
      <c r="V14" s="76"/>
      <c r="W14" s="75"/>
      <c r="X14" s="57"/>
      <c r="Y14" s="57"/>
      <c r="Z14" s="155">
        <f t="shared" si="1"/>
        <v>0</v>
      </c>
      <c r="AA14" s="58"/>
      <c r="AB14" s="58"/>
      <c r="AC14" s="58"/>
      <c r="AD14" s="58"/>
      <c r="AE14" s="58"/>
      <c r="AF14" s="58"/>
      <c r="AG14" s="58"/>
      <c r="AH14" s="58"/>
      <c r="AI14" s="58"/>
      <c r="AJ14" s="58"/>
      <c r="AK14" s="58"/>
      <c r="AL14" s="58"/>
      <c r="AM14" s="58"/>
      <c r="AN14" s="58"/>
      <c r="AO14" s="59"/>
      <c r="AP14" s="156">
        <f t="shared" si="4"/>
        <v>0</v>
      </c>
      <c r="AQ14" s="157"/>
      <c r="AR14" s="158"/>
      <c r="AS14" s="158"/>
      <c r="AT14" s="158"/>
      <c r="AU14" s="158"/>
      <c r="AV14" s="159"/>
      <c r="AW14" s="119"/>
    </row>
    <row r="15" spans="1:49" ht="21" customHeight="1" x14ac:dyDescent="0.25">
      <c r="A15" s="71" t="str">
        <f t="shared" si="2"/>
        <v>Sonntag</v>
      </c>
      <c r="B15" s="72">
        <f>DATE(Ausblenden!$A$82,9,Ausblenden!$C87)</f>
        <v>46271</v>
      </c>
      <c r="C15" s="56">
        <f t="shared" si="3"/>
        <v>0</v>
      </c>
      <c r="D15" s="56">
        <f t="shared" si="0"/>
        <v>0</v>
      </c>
      <c r="E15" s="56">
        <f t="shared" si="0"/>
        <v>0</v>
      </c>
      <c r="F15" s="155">
        <f t="shared" si="5"/>
        <v>0</v>
      </c>
      <c r="G15" s="141"/>
      <c r="H15" s="142"/>
      <c r="I15" s="80"/>
      <c r="J15" s="143"/>
      <c r="K15" s="86"/>
      <c r="L15" s="80"/>
      <c r="M15" s="141"/>
      <c r="N15" s="142"/>
      <c r="O15" s="80"/>
      <c r="P15" s="143"/>
      <c r="Q15" s="86"/>
      <c r="R15" s="80"/>
      <c r="S15" s="141"/>
      <c r="T15" s="142"/>
      <c r="U15" s="80"/>
      <c r="V15" s="143"/>
      <c r="W15" s="86"/>
      <c r="X15" s="80"/>
      <c r="Y15" s="80"/>
      <c r="Z15" s="155">
        <f t="shared" si="1"/>
        <v>0</v>
      </c>
      <c r="AA15" s="81"/>
      <c r="AB15" s="81"/>
      <c r="AC15" s="81"/>
      <c r="AD15" s="81"/>
      <c r="AE15" s="81"/>
      <c r="AF15" s="81"/>
      <c r="AG15" s="81"/>
      <c r="AH15" s="81"/>
      <c r="AI15" s="81"/>
      <c r="AJ15" s="81"/>
      <c r="AK15" s="81"/>
      <c r="AL15" s="81"/>
      <c r="AM15" s="81"/>
      <c r="AN15" s="81"/>
      <c r="AO15" s="82"/>
      <c r="AP15" s="156">
        <f t="shared" si="4"/>
        <v>0</v>
      </c>
      <c r="AQ15" s="60"/>
      <c r="AR15" s="58"/>
      <c r="AS15" s="58"/>
      <c r="AT15" s="58"/>
      <c r="AU15" s="58"/>
      <c r="AV15" s="61"/>
      <c r="AW15" s="118"/>
    </row>
    <row r="16" spans="1:49" ht="21" customHeight="1" x14ac:dyDescent="0.25">
      <c r="A16" s="71" t="str">
        <f t="shared" si="2"/>
        <v>Montag</v>
      </c>
      <c r="B16" s="72">
        <f>DATE(Ausblenden!$A$82,9,Ausblenden!$C88)</f>
        <v>46272</v>
      </c>
      <c r="C16" s="56">
        <f t="shared" si="3"/>
        <v>0</v>
      </c>
      <c r="D16" s="56">
        <f t="shared" si="0"/>
        <v>0</v>
      </c>
      <c r="E16" s="56">
        <f t="shared" si="0"/>
        <v>0</v>
      </c>
      <c r="F16" s="155">
        <f t="shared" si="5"/>
        <v>0</v>
      </c>
      <c r="G16" s="141"/>
      <c r="H16" s="142"/>
      <c r="I16" s="80"/>
      <c r="J16" s="143"/>
      <c r="K16" s="86"/>
      <c r="L16" s="80"/>
      <c r="M16" s="141"/>
      <c r="N16" s="142"/>
      <c r="O16" s="80"/>
      <c r="P16" s="143"/>
      <c r="Q16" s="86"/>
      <c r="R16" s="80"/>
      <c r="S16" s="141"/>
      <c r="T16" s="142"/>
      <c r="U16" s="80"/>
      <c r="V16" s="143"/>
      <c r="W16" s="86"/>
      <c r="X16" s="80"/>
      <c r="Y16" s="80"/>
      <c r="Z16" s="155">
        <f t="shared" si="1"/>
        <v>0</v>
      </c>
      <c r="AA16" s="81"/>
      <c r="AB16" s="81"/>
      <c r="AC16" s="81"/>
      <c r="AD16" s="81"/>
      <c r="AE16" s="81"/>
      <c r="AF16" s="81"/>
      <c r="AG16" s="81"/>
      <c r="AH16" s="81"/>
      <c r="AI16" s="81"/>
      <c r="AJ16" s="81"/>
      <c r="AK16" s="81"/>
      <c r="AL16" s="81"/>
      <c r="AM16" s="81"/>
      <c r="AN16" s="81"/>
      <c r="AO16" s="82"/>
      <c r="AP16" s="156">
        <f t="shared" si="4"/>
        <v>0</v>
      </c>
      <c r="AQ16" s="60"/>
      <c r="AR16" s="58"/>
      <c r="AS16" s="58"/>
      <c r="AT16" s="58"/>
      <c r="AU16" s="58"/>
      <c r="AV16" s="61"/>
      <c r="AW16" s="118"/>
    </row>
    <row r="17" spans="1:49" ht="21" customHeight="1" x14ac:dyDescent="0.25">
      <c r="A17" s="71" t="str">
        <f t="shared" si="2"/>
        <v>Dienstag</v>
      </c>
      <c r="B17" s="72">
        <f>DATE(Ausblenden!$A$82,9,Ausblenden!$C89)</f>
        <v>46273</v>
      </c>
      <c r="C17" s="56">
        <f t="shared" si="3"/>
        <v>0</v>
      </c>
      <c r="D17" s="56">
        <f t="shared" si="0"/>
        <v>0</v>
      </c>
      <c r="E17" s="56">
        <f t="shared" si="0"/>
        <v>0</v>
      </c>
      <c r="F17" s="155">
        <f t="shared" si="5"/>
        <v>0</v>
      </c>
      <c r="G17" s="141"/>
      <c r="H17" s="142"/>
      <c r="I17" s="80"/>
      <c r="J17" s="143"/>
      <c r="K17" s="86"/>
      <c r="L17" s="80"/>
      <c r="M17" s="141"/>
      <c r="N17" s="142"/>
      <c r="O17" s="80"/>
      <c r="P17" s="143"/>
      <c r="Q17" s="86"/>
      <c r="R17" s="80"/>
      <c r="S17" s="141"/>
      <c r="T17" s="142"/>
      <c r="U17" s="80"/>
      <c r="V17" s="143"/>
      <c r="W17" s="86"/>
      <c r="X17" s="80"/>
      <c r="Y17" s="80"/>
      <c r="Z17" s="155">
        <f t="shared" si="1"/>
        <v>0</v>
      </c>
      <c r="AA17" s="81"/>
      <c r="AB17" s="81"/>
      <c r="AC17" s="81"/>
      <c r="AD17" s="81"/>
      <c r="AE17" s="81"/>
      <c r="AF17" s="81"/>
      <c r="AG17" s="81"/>
      <c r="AH17" s="81"/>
      <c r="AI17" s="81"/>
      <c r="AJ17" s="81"/>
      <c r="AK17" s="81"/>
      <c r="AL17" s="81"/>
      <c r="AM17" s="81"/>
      <c r="AN17" s="81"/>
      <c r="AO17" s="82"/>
      <c r="AP17" s="156">
        <f t="shared" si="4"/>
        <v>0</v>
      </c>
      <c r="AQ17" s="60"/>
      <c r="AR17" s="58"/>
      <c r="AS17" s="58"/>
      <c r="AT17" s="58"/>
      <c r="AU17" s="58"/>
      <c r="AV17" s="61"/>
      <c r="AW17" s="119"/>
    </row>
    <row r="18" spans="1:49" ht="21" customHeight="1" x14ac:dyDescent="0.25">
      <c r="A18" s="71" t="str">
        <f t="shared" si="2"/>
        <v>Mittwoch</v>
      </c>
      <c r="B18" s="72">
        <f>DATE(Ausblenden!$A$82,9,Ausblenden!$C90)</f>
        <v>46274</v>
      </c>
      <c r="C18" s="56">
        <f t="shared" si="3"/>
        <v>0</v>
      </c>
      <c r="D18" s="56">
        <f t="shared" si="0"/>
        <v>0</v>
      </c>
      <c r="E18" s="56">
        <f t="shared" si="0"/>
        <v>0</v>
      </c>
      <c r="F18" s="155">
        <f t="shared" si="5"/>
        <v>0</v>
      </c>
      <c r="G18" s="73"/>
      <c r="H18" s="74"/>
      <c r="I18" s="57"/>
      <c r="J18" s="76"/>
      <c r="K18" s="75"/>
      <c r="L18" s="57"/>
      <c r="M18" s="73"/>
      <c r="N18" s="74"/>
      <c r="O18" s="57"/>
      <c r="P18" s="76"/>
      <c r="Q18" s="75"/>
      <c r="R18" s="57"/>
      <c r="S18" s="73"/>
      <c r="T18" s="74"/>
      <c r="U18" s="57"/>
      <c r="V18" s="76"/>
      <c r="W18" s="75"/>
      <c r="X18" s="57"/>
      <c r="Y18" s="57"/>
      <c r="Z18" s="155">
        <f t="shared" si="1"/>
        <v>0</v>
      </c>
      <c r="AA18" s="58"/>
      <c r="AB18" s="58"/>
      <c r="AC18" s="58"/>
      <c r="AD18" s="58"/>
      <c r="AE18" s="58"/>
      <c r="AF18" s="58"/>
      <c r="AG18" s="58"/>
      <c r="AH18" s="58"/>
      <c r="AI18" s="58"/>
      <c r="AJ18" s="58"/>
      <c r="AK18" s="58"/>
      <c r="AL18" s="58"/>
      <c r="AM18" s="58"/>
      <c r="AN18" s="58"/>
      <c r="AO18" s="59"/>
      <c r="AP18" s="156">
        <f t="shared" si="4"/>
        <v>0</v>
      </c>
      <c r="AQ18" s="60"/>
      <c r="AR18" s="58"/>
      <c r="AS18" s="58"/>
      <c r="AT18" s="58"/>
      <c r="AU18" s="58"/>
      <c r="AV18" s="61"/>
      <c r="AW18" s="119"/>
    </row>
    <row r="19" spans="1:49" ht="21" customHeight="1" x14ac:dyDescent="0.25">
      <c r="A19" s="71" t="str">
        <f t="shared" si="2"/>
        <v>Donnerstag</v>
      </c>
      <c r="B19" s="72">
        <f>DATE(Ausblenden!$A$82,9,Ausblenden!$C91)</f>
        <v>46275</v>
      </c>
      <c r="C19" s="56">
        <f t="shared" si="3"/>
        <v>0</v>
      </c>
      <c r="D19" s="56">
        <f t="shared" si="0"/>
        <v>0</v>
      </c>
      <c r="E19" s="56">
        <f t="shared" si="0"/>
        <v>0</v>
      </c>
      <c r="F19" s="155">
        <f t="shared" si="5"/>
        <v>0</v>
      </c>
      <c r="G19" s="73"/>
      <c r="H19" s="74"/>
      <c r="I19" s="57"/>
      <c r="J19" s="76"/>
      <c r="K19" s="75"/>
      <c r="L19" s="57"/>
      <c r="M19" s="73"/>
      <c r="N19" s="74"/>
      <c r="O19" s="57"/>
      <c r="P19" s="76"/>
      <c r="Q19" s="75"/>
      <c r="R19" s="57"/>
      <c r="S19" s="73"/>
      <c r="T19" s="74"/>
      <c r="U19" s="57"/>
      <c r="V19" s="76"/>
      <c r="W19" s="75"/>
      <c r="X19" s="57"/>
      <c r="Y19" s="57"/>
      <c r="Z19" s="155">
        <f t="shared" si="1"/>
        <v>0</v>
      </c>
      <c r="AA19" s="58"/>
      <c r="AB19" s="58"/>
      <c r="AC19" s="58"/>
      <c r="AD19" s="58"/>
      <c r="AE19" s="58"/>
      <c r="AF19" s="58"/>
      <c r="AG19" s="58"/>
      <c r="AH19" s="58"/>
      <c r="AI19" s="58"/>
      <c r="AJ19" s="58"/>
      <c r="AK19" s="58"/>
      <c r="AL19" s="58"/>
      <c r="AM19" s="58"/>
      <c r="AN19" s="58"/>
      <c r="AO19" s="59"/>
      <c r="AP19" s="156">
        <f t="shared" si="4"/>
        <v>0</v>
      </c>
      <c r="AQ19" s="60"/>
      <c r="AR19" s="58"/>
      <c r="AS19" s="58"/>
      <c r="AT19" s="58"/>
      <c r="AU19" s="58"/>
      <c r="AV19" s="61"/>
      <c r="AW19" s="119"/>
    </row>
    <row r="20" spans="1:49" ht="21" customHeight="1" x14ac:dyDescent="0.25">
      <c r="A20" s="71" t="str">
        <f t="shared" si="2"/>
        <v>Freitag</v>
      </c>
      <c r="B20" s="72">
        <f>DATE(Ausblenden!$A$82,9,Ausblenden!$C92)</f>
        <v>46276</v>
      </c>
      <c r="C20" s="56">
        <f t="shared" si="3"/>
        <v>0</v>
      </c>
      <c r="D20" s="56">
        <f t="shared" si="0"/>
        <v>0</v>
      </c>
      <c r="E20" s="56">
        <f t="shared" si="0"/>
        <v>0</v>
      </c>
      <c r="F20" s="155">
        <f t="shared" si="5"/>
        <v>0</v>
      </c>
      <c r="G20" s="73"/>
      <c r="H20" s="74"/>
      <c r="I20" s="57"/>
      <c r="J20" s="76"/>
      <c r="K20" s="75"/>
      <c r="L20" s="57"/>
      <c r="M20" s="73"/>
      <c r="N20" s="74"/>
      <c r="O20" s="57"/>
      <c r="P20" s="76"/>
      <c r="Q20" s="75"/>
      <c r="R20" s="57"/>
      <c r="S20" s="73"/>
      <c r="T20" s="74"/>
      <c r="U20" s="57"/>
      <c r="V20" s="76"/>
      <c r="W20" s="75"/>
      <c r="X20" s="57"/>
      <c r="Y20" s="57"/>
      <c r="Z20" s="155">
        <f t="shared" si="1"/>
        <v>0</v>
      </c>
      <c r="AA20" s="58"/>
      <c r="AB20" s="58"/>
      <c r="AC20" s="58"/>
      <c r="AD20" s="58"/>
      <c r="AE20" s="58"/>
      <c r="AF20" s="58"/>
      <c r="AG20" s="58"/>
      <c r="AH20" s="58"/>
      <c r="AI20" s="58"/>
      <c r="AJ20" s="58"/>
      <c r="AK20" s="58"/>
      <c r="AL20" s="58"/>
      <c r="AM20" s="58"/>
      <c r="AN20" s="58"/>
      <c r="AO20" s="59"/>
      <c r="AP20" s="156">
        <f t="shared" si="4"/>
        <v>0</v>
      </c>
      <c r="AQ20" s="60"/>
      <c r="AR20" s="58"/>
      <c r="AS20" s="58"/>
      <c r="AT20" s="58"/>
      <c r="AU20" s="58"/>
      <c r="AV20" s="61"/>
      <c r="AW20" s="119"/>
    </row>
    <row r="21" spans="1:49" ht="21" customHeight="1" x14ac:dyDescent="0.25">
      <c r="A21" s="71" t="str">
        <f t="shared" si="2"/>
        <v>Samstag</v>
      </c>
      <c r="B21" s="72">
        <f>DATE(Ausblenden!$A$82,9,Ausblenden!$C93)</f>
        <v>46277</v>
      </c>
      <c r="C21" s="56">
        <f t="shared" si="3"/>
        <v>0</v>
      </c>
      <c r="D21" s="56">
        <f t="shared" si="0"/>
        <v>0</v>
      </c>
      <c r="E21" s="56">
        <f t="shared" si="0"/>
        <v>0</v>
      </c>
      <c r="F21" s="155">
        <f t="shared" si="5"/>
        <v>0</v>
      </c>
      <c r="G21" s="73"/>
      <c r="H21" s="74"/>
      <c r="I21" s="57"/>
      <c r="J21" s="76"/>
      <c r="K21" s="75"/>
      <c r="L21" s="57"/>
      <c r="M21" s="73"/>
      <c r="N21" s="74"/>
      <c r="O21" s="57"/>
      <c r="P21" s="76"/>
      <c r="Q21" s="75"/>
      <c r="R21" s="57"/>
      <c r="S21" s="73"/>
      <c r="T21" s="74"/>
      <c r="U21" s="57"/>
      <c r="V21" s="76"/>
      <c r="W21" s="75"/>
      <c r="X21" s="57"/>
      <c r="Y21" s="57"/>
      <c r="Z21" s="155">
        <f t="shared" si="1"/>
        <v>0</v>
      </c>
      <c r="AA21" s="58"/>
      <c r="AB21" s="58"/>
      <c r="AC21" s="58"/>
      <c r="AD21" s="58"/>
      <c r="AE21" s="58"/>
      <c r="AF21" s="58"/>
      <c r="AG21" s="58"/>
      <c r="AH21" s="58"/>
      <c r="AI21" s="58"/>
      <c r="AJ21" s="58"/>
      <c r="AK21" s="58"/>
      <c r="AL21" s="58"/>
      <c r="AM21" s="58"/>
      <c r="AN21" s="58"/>
      <c r="AO21" s="59"/>
      <c r="AP21" s="156">
        <f t="shared" si="4"/>
        <v>0</v>
      </c>
      <c r="AQ21" s="60"/>
      <c r="AR21" s="58"/>
      <c r="AS21" s="58"/>
      <c r="AT21" s="58"/>
      <c r="AU21" s="58"/>
      <c r="AV21" s="61"/>
      <c r="AW21" s="119"/>
    </row>
    <row r="22" spans="1:49" ht="21" customHeight="1" x14ac:dyDescent="0.25">
      <c r="A22" s="71" t="str">
        <f t="shared" si="2"/>
        <v>Sonntag</v>
      </c>
      <c r="B22" s="72">
        <f>DATE(Ausblenden!$A$82,9,Ausblenden!$C94)</f>
        <v>46278</v>
      </c>
      <c r="C22" s="56">
        <f t="shared" si="3"/>
        <v>0</v>
      </c>
      <c r="D22" s="56">
        <f t="shared" si="0"/>
        <v>0</v>
      </c>
      <c r="E22" s="56">
        <f t="shared" si="0"/>
        <v>0</v>
      </c>
      <c r="F22" s="155">
        <f t="shared" si="5"/>
        <v>0</v>
      </c>
      <c r="G22" s="141"/>
      <c r="H22" s="142"/>
      <c r="I22" s="80"/>
      <c r="J22" s="143"/>
      <c r="K22" s="86"/>
      <c r="L22" s="80"/>
      <c r="M22" s="141"/>
      <c r="N22" s="142"/>
      <c r="O22" s="80"/>
      <c r="P22" s="143"/>
      <c r="Q22" s="86"/>
      <c r="R22" s="80"/>
      <c r="S22" s="141"/>
      <c r="T22" s="142"/>
      <c r="U22" s="80"/>
      <c r="V22" s="143"/>
      <c r="W22" s="86"/>
      <c r="X22" s="80"/>
      <c r="Y22" s="80"/>
      <c r="Z22" s="155">
        <f t="shared" si="1"/>
        <v>0</v>
      </c>
      <c r="AA22" s="81"/>
      <c r="AB22" s="81"/>
      <c r="AC22" s="81"/>
      <c r="AD22" s="81"/>
      <c r="AE22" s="81"/>
      <c r="AF22" s="81"/>
      <c r="AG22" s="81"/>
      <c r="AH22" s="81"/>
      <c r="AI22" s="81"/>
      <c r="AJ22" s="81"/>
      <c r="AK22" s="81"/>
      <c r="AL22" s="81"/>
      <c r="AM22" s="81"/>
      <c r="AN22" s="81"/>
      <c r="AO22" s="82"/>
      <c r="AP22" s="156">
        <f t="shared" si="4"/>
        <v>0</v>
      </c>
      <c r="AQ22" s="60"/>
      <c r="AR22" s="58"/>
      <c r="AS22" s="58"/>
      <c r="AT22" s="58"/>
      <c r="AU22" s="58"/>
      <c r="AV22" s="61"/>
      <c r="AW22" s="118"/>
    </row>
    <row r="23" spans="1:49" ht="21" customHeight="1" x14ac:dyDescent="0.25">
      <c r="A23" s="71" t="str">
        <f t="shared" si="2"/>
        <v>Montag</v>
      </c>
      <c r="B23" s="72">
        <f>DATE(Ausblenden!$A$82,9,Ausblenden!$C95)</f>
        <v>46279</v>
      </c>
      <c r="C23" s="56">
        <f t="shared" si="3"/>
        <v>0</v>
      </c>
      <c r="D23" s="56">
        <f t="shared" si="0"/>
        <v>0</v>
      </c>
      <c r="E23" s="56">
        <f t="shared" si="0"/>
        <v>0</v>
      </c>
      <c r="F23" s="155">
        <f t="shared" si="5"/>
        <v>0</v>
      </c>
      <c r="G23" s="141"/>
      <c r="H23" s="142"/>
      <c r="I23" s="80"/>
      <c r="J23" s="143"/>
      <c r="K23" s="86"/>
      <c r="L23" s="80"/>
      <c r="M23" s="141"/>
      <c r="N23" s="142"/>
      <c r="O23" s="80"/>
      <c r="P23" s="143"/>
      <c r="Q23" s="86"/>
      <c r="R23" s="80"/>
      <c r="S23" s="141"/>
      <c r="T23" s="142"/>
      <c r="U23" s="80"/>
      <c r="V23" s="143"/>
      <c r="W23" s="86"/>
      <c r="X23" s="80"/>
      <c r="Y23" s="80"/>
      <c r="Z23" s="155">
        <f t="shared" si="1"/>
        <v>0</v>
      </c>
      <c r="AA23" s="81"/>
      <c r="AB23" s="81"/>
      <c r="AC23" s="81"/>
      <c r="AD23" s="81"/>
      <c r="AE23" s="81"/>
      <c r="AF23" s="81"/>
      <c r="AG23" s="81"/>
      <c r="AH23" s="81"/>
      <c r="AI23" s="81"/>
      <c r="AJ23" s="81"/>
      <c r="AK23" s="81"/>
      <c r="AL23" s="81"/>
      <c r="AM23" s="81"/>
      <c r="AN23" s="81"/>
      <c r="AO23" s="82"/>
      <c r="AP23" s="156">
        <f t="shared" si="4"/>
        <v>0</v>
      </c>
      <c r="AQ23" s="60"/>
      <c r="AR23" s="58"/>
      <c r="AS23" s="58"/>
      <c r="AT23" s="58"/>
      <c r="AU23" s="58"/>
      <c r="AV23" s="61"/>
      <c r="AW23" s="118"/>
    </row>
    <row r="24" spans="1:49" ht="21" customHeight="1" x14ac:dyDescent="0.25">
      <c r="A24" s="71" t="str">
        <f t="shared" si="2"/>
        <v>Dienstag</v>
      </c>
      <c r="B24" s="72">
        <f>DATE(Ausblenden!$A$82,9,Ausblenden!$C96)</f>
        <v>46280</v>
      </c>
      <c r="C24" s="56">
        <f t="shared" si="3"/>
        <v>0</v>
      </c>
      <c r="D24" s="56">
        <f t="shared" si="0"/>
        <v>0</v>
      </c>
      <c r="E24" s="56">
        <f t="shared" si="0"/>
        <v>0</v>
      </c>
      <c r="F24" s="155">
        <f t="shared" si="5"/>
        <v>0</v>
      </c>
      <c r="G24" s="141"/>
      <c r="H24" s="142"/>
      <c r="I24" s="80"/>
      <c r="J24" s="143"/>
      <c r="K24" s="86"/>
      <c r="L24" s="80"/>
      <c r="M24" s="141"/>
      <c r="N24" s="142"/>
      <c r="O24" s="80"/>
      <c r="P24" s="143"/>
      <c r="Q24" s="86"/>
      <c r="R24" s="80"/>
      <c r="S24" s="141"/>
      <c r="T24" s="142"/>
      <c r="U24" s="80"/>
      <c r="V24" s="143"/>
      <c r="W24" s="86"/>
      <c r="X24" s="80"/>
      <c r="Y24" s="80"/>
      <c r="Z24" s="155">
        <f t="shared" si="1"/>
        <v>0</v>
      </c>
      <c r="AA24" s="81"/>
      <c r="AB24" s="81"/>
      <c r="AC24" s="81"/>
      <c r="AD24" s="81"/>
      <c r="AE24" s="81"/>
      <c r="AF24" s="81"/>
      <c r="AG24" s="81"/>
      <c r="AH24" s="81"/>
      <c r="AI24" s="81"/>
      <c r="AJ24" s="81"/>
      <c r="AK24" s="81"/>
      <c r="AL24" s="81"/>
      <c r="AM24" s="81"/>
      <c r="AN24" s="81"/>
      <c r="AO24" s="82"/>
      <c r="AP24" s="156">
        <f t="shared" si="4"/>
        <v>0</v>
      </c>
      <c r="AQ24" s="60"/>
      <c r="AR24" s="58"/>
      <c r="AS24" s="58"/>
      <c r="AT24" s="58"/>
      <c r="AU24" s="58"/>
      <c r="AV24" s="61"/>
      <c r="AW24" s="119"/>
    </row>
    <row r="25" spans="1:49" ht="21" customHeight="1" x14ac:dyDescent="0.25">
      <c r="A25" s="71" t="str">
        <f t="shared" si="2"/>
        <v>Mittwoch</v>
      </c>
      <c r="B25" s="72">
        <f>DATE(Ausblenden!$A$82,9,Ausblenden!$C97)</f>
        <v>46281</v>
      </c>
      <c r="C25" s="56">
        <f t="shared" si="3"/>
        <v>0</v>
      </c>
      <c r="D25" s="56">
        <f t="shared" si="0"/>
        <v>0</v>
      </c>
      <c r="E25" s="56">
        <f t="shared" si="0"/>
        <v>0</v>
      </c>
      <c r="F25" s="155">
        <f t="shared" si="5"/>
        <v>0</v>
      </c>
      <c r="G25" s="73"/>
      <c r="H25" s="74"/>
      <c r="I25" s="57"/>
      <c r="J25" s="76"/>
      <c r="K25" s="75"/>
      <c r="L25" s="57"/>
      <c r="M25" s="73"/>
      <c r="N25" s="74"/>
      <c r="O25" s="57"/>
      <c r="P25" s="76"/>
      <c r="Q25" s="75"/>
      <c r="R25" s="57"/>
      <c r="S25" s="73"/>
      <c r="T25" s="74"/>
      <c r="U25" s="57"/>
      <c r="V25" s="76"/>
      <c r="W25" s="75"/>
      <c r="X25" s="57"/>
      <c r="Y25" s="57"/>
      <c r="Z25" s="155">
        <f t="shared" si="1"/>
        <v>0</v>
      </c>
      <c r="AA25" s="58"/>
      <c r="AB25" s="58"/>
      <c r="AC25" s="58"/>
      <c r="AD25" s="58"/>
      <c r="AE25" s="58"/>
      <c r="AF25" s="58"/>
      <c r="AG25" s="58"/>
      <c r="AH25" s="58"/>
      <c r="AI25" s="58"/>
      <c r="AJ25" s="58"/>
      <c r="AK25" s="58"/>
      <c r="AL25" s="58"/>
      <c r="AM25" s="58"/>
      <c r="AN25" s="58"/>
      <c r="AO25" s="59"/>
      <c r="AP25" s="156">
        <f t="shared" si="4"/>
        <v>0</v>
      </c>
      <c r="AQ25" s="60"/>
      <c r="AR25" s="58"/>
      <c r="AS25" s="58"/>
      <c r="AT25" s="58"/>
      <c r="AU25" s="58"/>
      <c r="AV25" s="61"/>
      <c r="AW25" s="119"/>
    </row>
    <row r="26" spans="1:49" ht="21" customHeight="1" x14ac:dyDescent="0.25">
      <c r="A26" s="71" t="str">
        <f t="shared" si="2"/>
        <v>Donnerstag</v>
      </c>
      <c r="B26" s="72">
        <f>DATE(Ausblenden!$A$82,9,Ausblenden!$C98)</f>
        <v>46282</v>
      </c>
      <c r="C26" s="56">
        <f t="shared" si="3"/>
        <v>0</v>
      </c>
      <c r="D26" s="56">
        <f t="shared" si="3"/>
        <v>0</v>
      </c>
      <c r="E26" s="56">
        <f t="shared" si="3"/>
        <v>0</v>
      </c>
      <c r="F26" s="155">
        <f t="shared" si="5"/>
        <v>0</v>
      </c>
      <c r="G26" s="73"/>
      <c r="H26" s="74"/>
      <c r="I26" s="57"/>
      <c r="J26" s="76"/>
      <c r="K26" s="75"/>
      <c r="L26" s="57"/>
      <c r="M26" s="73"/>
      <c r="N26" s="74"/>
      <c r="O26" s="57"/>
      <c r="P26" s="76"/>
      <c r="Q26" s="75"/>
      <c r="R26" s="57"/>
      <c r="S26" s="73"/>
      <c r="T26" s="74"/>
      <c r="U26" s="57"/>
      <c r="V26" s="76"/>
      <c r="W26" s="75"/>
      <c r="X26" s="57"/>
      <c r="Y26" s="57"/>
      <c r="Z26" s="155">
        <f t="shared" si="1"/>
        <v>0</v>
      </c>
      <c r="AA26" s="58"/>
      <c r="AB26" s="58"/>
      <c r="AC26" s="58"/>
      <c r="AD26" s="58"/>
      <c r="AE26" s="58"/>
      <c r="AF26" s="58"/>
      <c r="AG26" s="58"/>
      <c r="AH26" s="58"/>
      <c r="AI26" s="58"/>
      <c r="AJ26" s="58"/>
      <c r="AK26" s="58"/>
      <c r="AL26" s="58"/>
      <c r="AM26" s="58"/>
      <c r="AN26" s="58"/>
      <c r="AO26" s="59"/>
      <c r="AP26" s="156">
        <f t="shared" si="4"/>
        <v>0</v>
      </c>
      <c r="AQ26" s="60"/>
      <c r="AR26" s="58"/>
      <c r="AS26" s="58"/>
      <c r="AT26" s="58"/>
      <c r="AU26" s="58"/>
      <c r="AV26" s="61"/>
      <c r="AW26" s="119"/>
    </row>
    <row r="27" spans="1:49" ht="21" customHeight="1" x14ac:dyDescent="0.25">
      <c r="A27" s="71" t="str">
        <f t="shared" si="2"/>
        <v>Freitag</v>
      </c>
      <c r="B27" s="72">
        <f>DATE(Ausblenden!$A$82,9,Ausblenden!$C99)</f>
        <v>46283</v>
      </c>
      <c r="C27" s="56">
        <f t="shared" si="3"/>
        <v>0</v>
      </c>
      <c r="D27" s="56">
        <f t="shared" si="3"/>
        <v>0</v>
      </c>
      <c r="E27" s="56">
        <f t="shared" si="3"/>
        <v>0</v>
      </c>
      <c r="F27" s="155">
        <f t="shared" si="5"/>
        <v>0</v>
      </c>
      <c r="G27" s="73"/>
      <c r="H27" s="74"/>
      <c r="I27" s="57"/>
      <c r="J27" s="76"/>
      <c r="K27" s="75"/>
      <c r="L27" s="57"/>
      <c r="M27" s="73"/>
      <c r="N27" s="74"/>
      <c r="O27" s="57"/>
      <c r="P27" s="76"/>
      <c r="Q27" s="75"/>
      <c r="R27" s="57"/>
      <c r="S27" s="73"/>
      <c r="T27" s="74"/>
      <c r="U27" s="57"/>
      <c r="V27" s="76"/>
      <c r="W27" s="75"/>
      <c r="X27" s="57"/>
      <c r="Y27" s="57"/>
      <c r="Z27" s="155">
        <f t="shared" si="1"/>
        <v>0</v>
      </c>
      <c r="AA27" s="58"/>
      <c r="AB27" s="58"/>
      <c r="AC27" s="58"/>
      <c r="AD27" s="58"/>
      <c r="AE27" s="58"/>
      <c r="AF27" s="58"/>
      <c r="AG27" s="58"/>
      <c r="AH27" s="58"/>
      <c r="AI27" s="58"/>
      <c r="AJ27" s="58"/>
      <c r="AK27" s="58"/>
      <c r="AL27" s="58"/>
      <c r="AM27" s="58"/>
      <c r="AN27" s="58"/>
      <c r="AO27" s="59"/>
      <c r="AP27" s="156">
        <f t="shared" si="4"/>
        <v>0</v>
      </c>
      <c r="AQ27" s="60"/>
      <c r="AR27" s="58"/>
      <c r="AS27" s="58"/>
      <c r="AT27" s="58"/>
      <c r="AU27" s="58"/>
      <c r="AV27" s="61"/>
      <c r="AW27" s="119"/>
    </row>
    <row r="28" spans="1:49" ht="21" customHeight="1" x14ac:dyDescent="0.25">
      <c r="A28" s="71" t="str">
        <f t="shared" si="2"/>
        <v>Samstag</v>
      </c>
      <c r="B28" s="72">
        <f>DATE(Ausblenden!$A$82,9,Ausblenden!$C100)</f>
        <v>46284</v>
      </c>
      <c r="C28" s="56">
        <f t="shared" si="3"/>
        <v>0</v>
      </c>
      <c r="D28" s="56">
        <f t="shared" si="3"/>
        <v>0</v>
      </c>
      <c r="E28" s="56">
        <f t="shared" si="3"/>
        <v>0</v>
      </c>
      <c r="F28" s="155">
        <f t="shared" si="5"/>
        <v>0</v>
      </c>
      <c r="G28" s="73"/>
      <c r="H28" s="74"/>
      <c r="I28" s="57"/>
      <c r="J28" s="76"/>
      <c r="K28" s="75"/>
      <c r="L28" s="57"/>
      <c r="M28" s="73"/>
      <c r="N28" s="74"/>
      <c r="O28" s="57"/>
      <c r="P28" s="76"/>
      <c r="Q28" s="75"/>
      <c r="R28" s="57"/>
      <c r="S28" s="73"/>
      <c r="T28" s="74"/>
      <c r="U28" s="57"/>
      <c r="V28" s="76"/>
      <c r="W28" s="75"/>
      <c r="X28" s="57"/>
      <c r="Y28" s="57"/>
      <c r="Z28" s="155">
        <f t="shared" si="1"/>
        <v>0</v>
      </c>
      <c r="AA28" s="58"/>
      <c r="AB28" s="58"/>
      <c r="AC28" s="58"/>
      <c r="AD28" s="58"/>
      <c r="AE28" s="58"/>
      <c r="AF28" s="58"/>
      <c r="AG28" s="58"/>
      <c r="AH28" s="58"/>
      <c r="AI28" s="58"/>
      <c r="AJ28" s="58"/>
      <c r="AK28" s="58"/>
      <c r="AL28" s="58"/>
      <c r="AM28" s="58"/>
      <c r="AN28" s="58"/>
      <c r="AO28" s="59"/>
      <c r="AP28" s="156">
        <f t="shared" si="4"/>
        <v>0</v>
      </c>
      <c r="AQ28" s="60"/>
      <c r="AR28" s="58"/>
      <c r="AS28" s="58"/>
      <c r="AT28" s="58"/>
      <c r="AU28" s="58"/>
      <c r="AV28" s="61"/>
      <c r="AW28" s="119"/>
    </row>
    <row r="29" spans="1:49" ht="21" customHeight="1" x14ac:dyDescent="0.25">
      <c r="A29" s="71" t="str">
        <f t="shared" si="2"/>
        <v>Sonntag</v>
      </c>
      <c r="B29" s="72">
        <f>DATE(Ausblenden!$A$82,9,Ausblenden!$C101)</f>
        <v>46285</v>
      </c>
      <c r="C29" s="56">
        <f t="shared" si="3"/>
        <v>0</v>
      </c>
      <c r="D29" s="56">
        <f t="shared" si="3"/>
        <v>0</v>
      </c>
      <c r="E29" s="56">
        <f t="shared" si="3"/>
        <v>0</v>
      </c>
      <c r="F29" s="155">
        <f t="shared" si="5"/>
        <v>0</v>
      </c>
      <c r="G29" s="141"/>
      <c r="H29" s="142"/>
      <c r="I29" s="80"/>
      <c r="J29" s="143"/>
      <c r="K29" s="86"/>
      <c r="L29" s="80"/>
      <c r="M29" s="141"/>
      <c r="N29" s="142"/>
      <c r="O29" s="80"/>
      <c r="P29" s="143"/>
      <c r="Q29" s="86"/>
      <c r="R29" s="80"/>
      <c r="S29" s="141"/>
      <c r="T29" s="142"/>
      <c r="U29" s="80"/>
      <c r="V29" s="143"/>
      <c r="W29" s="86"/>
      <c r="X29" s="80"/>
      <c r="Y29" s="80"/>
      <c r="Z29" s="155">
        <f t="shared" si="1"/>
        <v>0</v>
      </c>
      <c r="AA29" s="81"/>
      <c r="AB29" s="81"/>
      <c r="AC29" s="81"/>
      <c r="AD29" s="81"/>
      <c r="AE29" s="81"/>
      <c r="AF29" s="81"/>
      <c r="AG29" s="81"/>
      <c r="AH29" s="81"/>
      <c r="AI29" s="81"/>
      <c r="AJ29" s="81"/>
      <c r="AK29" s="81"/>
      <c r="AL29" s="81"/>
      <c r="AM29" s="81"/>
      <c r="AN29" s="81"/>
      <c r="AO29" s="82"/>
      <c r="AP29" s="156">
        <f t="shared" si="4"/>
        <v>0</v>
      </c>
      <c r="AQ29" s="60"/>
      <c r="AR29" s="58"/>
      <c r="AS29" s="58"/>
      <c r="AT29" s="58"/>
      <c r="AU29" s="58"/>
      <c r="AV29" s="61"/>
      <c r="AW29" s="118"/>
    </row>
    <row r="30" spans="1:49" ht="21" customHeight="1" x14ac:dyDescent="0.25">
      <c r="A30" s="71" t="str">
        <f t="shared" si="2"/>
        <v>Montag</v>
      </c>
      <c r="B30" s="72">
        <f>DATE(Ausblenden!$A$82,9,Ausblenden!$C102)</f>
        <v>46286</v>
      </c>
      <c r="C30" s="56">
        <f t="shared" si="3"/>
        <v>0</v>
      </c>
      <c r="D30" s="56">
        <f t="shared" si="3"/>
        <v>0</v>
      </c>
      <c r="E30" s="56">
        <f t="shared" si="3"/>
        <v>0</v>
      </c>
      <c r="F30" s="155">
        <f t="shared" si="5"/>
        <v>0</v>
      </c>
      <c r="G30" s="141"/>
      <c r="H30" s="142"/>
      <c r="I30" s="80"/>
      <c r="J30" s="143"/>
      <c r="K30" s="86"/>
      <c r="L30" s="80"/>
      <c r="M30" s="141"/>
      <c r="N30" s="142"/>
      <c r="O30" s="80"/>
      <c r="P30" s="143"/>
      <c r="Q30" s="86"/>
      <c r="R30" s="80"/>
      <c r="S30" s="141"/>
      <c r="T30" s="142"/>
      <c r="U30" s="80"/>
      <c r="V30" s="143"/>
      <c r="W30" s="86"/>
      <c r="X30" s="80"/>
      <c r="Y30" s="80"/>
      <c r="Z30" s="155">
        <f t="shared" si="1"/>
        <v>0</v>
      </c>
      <c r="AA30" s="81"/>
      <c r="AB30" s="81"/>
      <c r="AC30" s="81"/>
      <c r="AD30" s="81"/>
      <c r="AE30" s="81"/>
      <c r="AF30" s="81"/>
      <c r="AG30" s="81"/>
      <c r="AH30" s="81"/>
      <c r="AI30" s="81"/>
      <c r="AJ30" s="81"/>
      <c r="AK30" s="81"/>
      <c r="AL30" s="81"/>
      <c r="AM30" s="81"/>
      <c r="AN30" s="81"/>
      <c r="AO30" s="82"/>
      <c r="AP30" s="156">
        <f t="shared" si="4"/>
        <v>0</v>
      </c>
      <c r="AQ30" s="60"/>
      <c r="AR30" s="58"/>
      <c r="AS30" s="58"/>
      <c r="AT30" s="58"/>
      <c r="AU30" s="58"/>
      <c r="AV30" s="61"/>
      <c r="AW30" s="118"/>
    </row>
    <row r="31" spans="1:49" ht="21" customHeight="1" x14ac:dyDescent="0.25">
      <c r="A31" s="71" t="str">
        <f t="shared" si="2"/>
        <v>Dienstag</v>
      </c>
      <c r="B31" s="72">
        <f>DATE(Ausblenden!$A$82,9,Ausblenden!$C103)</f>
        <v>46287</v>
      </c>
      <c r="C31" s="56">
        <f t="shared" si="3"/>
        <v>0</v>
      </c>
      <c r="D31" s="56">
        <f t="shared" si="3"/>
        <v>0</v>
      </c>
      <c r="E31" s="56">
        <f t="shared" si="3"/>
        <v>0</v>
      </c>
      <c r="F31" s="155">
        <f t="shared" si="5"/>
        <v>0</v>
      </c>
      <c r="G31" s="141"/>
      <c r="H31" s="142"/>
      <c r="I31" s="80"/>
      <c r="J31" s="143"/>
      <c r="K31" s="86"/>
      <c r="L31" s="80"/>
      <c r="M31" s="141"/>
      <c r="N31" s="142"/>
      <c r="O31" s="80"/>
      <c r="P31" s="143"/>
      <c r="Q31" s="86"/>
      <c r="R31" s="80"/>
      <c r="S31" s="141"/>
      <c r="T31" s="142"/>
      <c r="U31" s="80"/>
      <c r="V31" s="143"/>
      <c r="W31" s="86"/>
      <c r="X31" s="80"/>
      <c r="Y31" s="80"/>
      <c r="Z31" s="155">
        <f t="shared" si="1"/>
        <v>0</v>
      </c>
      <c r="AA31" s="81"/>
      <c r="AB31" s="81"/>
      <c r="AC31" s="81"/>
      <c r="AD31" s="81"/>
      <c r="AE31" s="81"/>
      <c r="AF31" s="81"/>
      <c r="AG31" s="81"/>
      <c r="AH31" s="81"/>
      <c r="AI31" s="81"/>
      <c r="AJ31" s="81"/>
      <c r="AK31" s="81"/>
      <c r="AL31" s="81"/>
      <c r="AM31" s="81"/>
      <c r="AN31" s="81"/>
      <c r="AO31" s="82"/>
      <c r="AP31" s="156">
        <f t="shared" si="4"/>
        <v>0</v>
      </c>
      <c r="AQ31" s="60"/>
      <c r="AR31" s="58"/>
      <c r="AS31" s="58"/>
      <c r="AT31" s="58"/>
      <c r="AU31" s="58"/>
      <c r="AV31" s="61"/>
      <c r="AW31" s="119"/>
    </row>
    <row r="32" spans="1:49" ht="21" customHeight="1" x14ac:dyDescent="0.25">
      <c r="A32" s="71" t="str">
        <f t="shared" si="2"/>
        <v>Mittwoch</v>
      </c>
      <c r="B32" s="72">
        <f>DATE(Ausblenden!$A$82,9,Ausblenden!$C104)</f>
        <v>46288</v>
      </c>
      <c r="C32" s="56">
        <f t="shared" si="3"/>
        <v>0</v>
      </c>
      <c r="D32" s="56">
        <f t="shared" si="3"/>
        <v>0</v>
      </c>
      <c r="E32" s="56">
        <f t="shared" si="3"/>
        <v>0</v>
      </c>
      <c r="F32" s="155">
        <f t="shared" si="5"/>
        <v>0</v>
      </c>
      <c r="G32" s="73"/>
      <c r="H32" s="74"/>
      <c r="I32" s="57"/>
      <c r="J32" s="76"/>
      <c r="K32" s="75"/>
      <c r="L32" s="57"/>
      <c r="M32" s="73"/>
      <c r="N32" s="74"/>
      <c r="O32" s="57"/>
      <c r="P32" s="76"/>
      <c r="Q32" s="75"/>
      <c r="R32" s="57"/>
      <c r="S32" s="73"/>
      <c r="T32" s="74"/>
      <c r="U32" s="57"/>
      <c r="V32" s="76"/>
      <c r="W32" s="75"/>
      <c r="X32" s="57"/>
      <c r="Y32" s="57"/>
      <c r="Z32" s="155">
        <f t="shared" si="1"/>
        <v>0</v>
      </c>
      <c r="AA32" s="58"/>
      <c r="AB32" s="58"/>
      <c r="AC32" s="58"/>
      <c r="AD32" s="58"/>
      <c r="AE32" s="58"/>
      <c r="AF32" s="58"/>
      <c r="AG32" s="58"/>
      <c r="AH32" s="58"/>
      <c r="AI32" s="58"/>
      <c r="AJ32" s="58"/>
      <c r="AK32" s="58"/>
      <c r="AL32" s="58"/>
      <c r="AM32" s="58"/>
      <c r="AN32" s="58"/>
      <c r="AO32" s="59"/>
      <c r="AP32" s="156">
        <f t="shared" si="4"/>
        <v>0</v>
      </c>
      <c r="AQ32" s="60"/>
      <c r="AR32" s="58"/>
      <c r="AS32" s="58"/>
      <c r="AT32" s="58"/>
      <c r="AU32" s="58"/>
      <c r="AV32" s="61"/>
      <c r="AW32" s="119"/>
    </row>
    <row r="33" spans="1:49" ht="21" customHeight="1" x14ac:dyDescent="0.25">
      <c r="A33" s="71" t="str">
        <f t="shared" si="2"/>
        <v>Donnerstag</v>
      </c>
      <c r="B33" s="72">
        <f>DATE(Ausblenden!$A$82,9,Ausblenden!$C105)</f>
        <v>46289</v>
      </c>
      <c r="C33" s="56">
        <f t="shared" si="3"/>
        <v>0</v>
      </c>
      <c r="D33" s="56">
        <f t="shared" si="3"/>
        <v>0</v>
      </c>
      <c r="E33" s="56">
        <f t="shared" si="3"/>
        <v>0</v>
      </c>
      <c r="F33" s="155">
        <f t="shared" si="5"/>
        <v>0</v>
      </c>
      <c r="G33" s="73"/>
      <c r="H33" s="74"/>
      <c r="I33" s="57"/>
      <c r="J33" s="76"/>
      <c r="K33" s="75"/>
      <c r="L33" s="57"/>
      <c r="M33" s="73"/>
      <c r="N33" s="74"/>
      <c r="O33" s="57"/>
      <c r="P33" s="76"/>
      <c r="Q33" s="75"/>
      <c r="R33" s="57"/>
      <c r="S33" s="73"/>
      <c r="T33" s="74"/>
      <c r="U33" s="57"/>
      <c r="V33" s="76"/>
      <c r="W33" s="75"/>
      <c r="X33" s="57"/>
      <c r="Y33" s="57"/>
      <c r="Z33" s="155">
        <f t="shared" si="1"/>
        <v>0</v>
      </c>
      <c r="AA33" s="58"/>
      <c r="AB33" s="58"/>
      <c r="AC33" s="58"/>
      <c r="AD33" s="58"/>
      <c r="AE33" s="58"/>
      <c r="AF33" s="58"/>
      <c r="AG33" s="58"/>
      <c r="AH33" s="58"/>
      <c r="AI33" s="58"/>
      <c r="AJ33" s="58"/>
      <c r="AK33" s="58"/>
      <c r="AL33" s="58"/>
      <c r="AM33" s="58"/>
      <c r="AN33" s="58"/>
      <c r="AO33" s="59"/>
      <c r="AP33" s="156">
        <f t="shared" si="4"/>
        <v>0</v>
      </c>
      <c r="AQ33" s="60"/>
      <c r="AR33" s="58"/>
      <c r="AS33" s="58"/>
      <c r="AT33" s="58"/>
      <c r="AU33" s="58"/>
      <c r="AV33" s="61"/>
      <c r="AW33" s="119"/>
    </row>
    <row r="34" spans="1:49" ht="21" customHeight="1" x14ac:dyDescent="0.25">
      <c r="A34" s="71" t="str">
        <f t="shared" si="2"/>
        <v>Freitag</v>
      </c>
      <c r="B34" s="72">
        <f>DATE(Ausblenden!$A$82,9,Ausblenden!$C106)</f>
        <v>46290</v>
      </c>
      <c r="C34" s="56">
        <f t="shared" si="3"/>
        <v>0</v>
      </c>
      <c r="D34" s="56">
        <f t="shared" si="3"/>
        <v>0</v>
      </c>
      <c r="E34" s="56">
        <f t="shared" si="3"/>
        <v>0</v>
      </c>
      <c r="F34" s="155">
        <f t="shared" si="5"/>
        <v>0</v>
      </c>
      <c r="G34" s="73"/>
      <c r="H34" s="74"/>
      <c r="I34" s="57"/>
      <c r="J34" s="76"/>
      <c r="K34" s="75"/>
      <c r="L34" s="57"/>
      <c r="M34" s="73"/>
      <c r="N34" s="74"/>
      <c r="O34" s="57"/>
      <c r="P34" s="76"/>
      <c r="Q34" s="75"/>
      <c r="R34" s="57"/>
      <c r="S34" s="73"/>
      <c r="T34" s="74"/>
      <c r="U34" s="57"/>
      <c r="V34" s="76"/>
      <c r="W34" s="75"/>
      <c r="X34" s="57"/>
      <c r="Y34" s="57"/>
      <c r="Z34" s="155">
        <f t="shared" si="1"/>
        <v>0</v>
      </c>
      <c r="AA34" s="58"/>
      <c r="AB34" s="58"/>
      <c r="AC34" s="58"/>
      <c r="AD34" s="58"/>
      <c r="AE34" s="58"/>
      <c r="AF34" s="58"/>
      <c r="AG34" s="58"/>
      <c r="AH34" s="58"/>
      <c r="AI34" s="58"/>
      <c r="AJ34" s="58"/>
      <c r="AK34" s="58"/>
      <c r="AL34" s="58"/>
      <c r="AM34" s="58"/>
      <c r="AN34" s="58"/>
      <c r="AO34" s="59"/>
      <c r="AP34" s="156">
        <f t="shared" si="4"/>
        <v>0</v>
      </c>
      <c r="AQ34" s="60"/>
      <c r="AR34" s="58"/>
      <c r="AS34" s="58"/>
      <c r="AT34" s="58"/>
      <c r="AU34" s="58"/>
      <c r="AV34" s="61"/>
      <c r="AW34" s="119"/>
    </row>
    <row r="35" spans="1:49" ht="21" customHeight="1" x14ac:dyDescent="0.25">
      <c r="A35" s="71" t="str">
        <f t="shared" si="2"/>
        <v>Samstag</v>
      </c>
      <c r="B35" s="72">
        <f>DATE(Ausblenden!$A$82,9,Ausblenden!$C107)</f>
        <v>46291</v>
      </c>
      <c r="C35" s="56">
        <f t="shared" si="3"/>
        <v>0</v>
      </c>
      <c r="D35" s="56">
        <f t="shared" si="3"/>
        <v>0</v>
      </c>
      <c r="E35" s="56">
        <f t="shared" si="3"/>
        <v>0</v>
      </c>
      <c r="F35" s="155">
        <f t="shared" si="5"/>
        <v>0</v>
      </c>
      <c r="G35" s="73"/>
      <c r="H35" s="74"/>
      <c r="I35" s="57"/>
      <c r="J35" s="76"/>
      <c r="K35" s="75"/>
      <c r="L35" s="57"/>
      <c r="M35" s="73"/>
      <c r="N35" s="74"/>
      <c r="O35" s="57"/>
      <c r="P35" s="76"/>
      <c r="Q35" s="75"/>
      <c r="R35" s="57"/>
      <c r="S35" s="73"/>
      <c r="T35" s="74"/>
      <c r="U35" s="57"/>
      <c r="V35" s="76"/>
      <c r="W35" s="75"/>
      <c r="X35" s="57"/>
      <c r="Y35" s="57"/>
      <c r="Z35" s="155">
        <f t="shared" si="1"/>
        <v>0</v>
      </c>
      <c r="AA35" s="58"/>
      <c r="AB35" s="58"/>
      <c r="AC35" s="58"/>
      <c r="AD35" s="58"/>
      <c r="AE35" s="58"/>
      <c r="AF35" s="58"/>
      <c r="AG35" s="58"/>
      <c r="AH35" s="58"/>
      <c r="AI35" s="58"/>
      <c r="AJ35" s="58"/>
      <c r="AK35" s="58"/>
      <c r="AL35" s="58"/>
      <c r="AM35" s="58"/>
      <c r="AN35" s="58"/>
      <c r="AO35" s="59"/>
      <c r="AP35" s="156">
        <f t="shared" si="4"/>
        <v>0</v>
      </c>
      <c r="AQ35" s="60"/>
      <c r="AR35" s="58"/>
      <c r="AS35" s="58"/>
      <c r="AT35" s="58"/>
      <c r="AU35" s="58"/>
      <c r="AV35" s="61"/>
      <c r="AW35" s="119"/>
    </row>
    <row r="36" spans="1:49" ht="21" customHeight="1" x14ac:dyDescent="0.25">
      <c r="A36" s="71" t="str">
        <f t="shared" si="2"/>
        <v>Sonntag</v>
      </c>
      <c r="B36" s="72">
        <f>DATE(Ausblenden!$A$82,9,Ausblenden!$C108)</f>
        <v>46292</v>
      </c>
      <c r="C36" s="56">
        <f t="shared" si="3"/>
        <v>0</v>
      </c>
      <c r="D36" s="56">
        <f t="shared" si="3"/>
        <v>0</v>
      </c>
      <c r="E36" s="56">
        <f t="shared" si="3"/>
        <v>0</v>
      </c>
      <c r="F36" s="155">
        <f t="shared" si="5"/>
        <v>0</v>
      </c>
      <c r="G36" s="141"/>
      <c r="H36" s="142"/>
      <c r="I36" s="80"/>
      <c r="J36" s="143"/>
      <c r="K36" s="86"/>
      <c r="L36" s="80"/>
      <c r="M36" s="141"/>
      <c r="N36" s="142"/>
      <c r="O36" s="80"/>
      <c r="P36" s="143"/>
      <c r="Q36" s="86"/>
      <c r="R36" s="80"/>
      <c r="S36" s="141"/>
      <c r="T36" s="142"/>
      <c r="U36" s="80"/>
      <c r="V36" s="143"/>
      <c r="W36" s="86"/>
      <c r="X36" s="80"/>
      <c r="Y36" s="80"/>
      <c r="Z36" s="155">
        <f t="shared" si="1"/>
        <v>0</v>
      </c>
      <c r="AA36" s="81"/>
      <c r="AB36" s="81"/>
      <c r="AC36" s="81"/>
      <c r="AD36" s="81"/>
      <c r="AE36" s="81"/>
      <c r="AF36" s="81"/>
      <c r="AG36" s="81"/>
      <c r="AH36" s="81"/>
      <c r="AI36" s="81"/>
      <c r="AJ36" s="81"/>
      <c r="AK36" s="81"/>
      <c r="AL36" s="81"/>
      <c r="AM36" s="81"/>
      <c r="AN36" s="81"/>
      <c r="AO36" s="82"/>
      <c r="AP36" s="156">
        <f t="shared" si="4"/>
        <v>0</v>
      </c>
      <c r="AQ36" s="60"/>
      <c r="AR36" s="58"/>
      <c r="AS36" s="58"/>
      <c r="AT36" s="58"/>
      <c r="AU36" s="58"/>
      <c r="AV36" s="61"/>
      <c r="AW36" s="118"/>
    </row>
    <row r="37" spans="1:49" ht="21" customHeight="1" x14ac:dyDescent="0.25">
      <c r="A37" s="71" t="str">
        <f t="shared" si="2"/>
        <v>Montag</v>
      </c>
      <c r="B37" s="72">
        <f>DATE(Ausblenden!$A$82,9,Ausblenden!$C109)</f>
        <v>46293</v>
      </c>
      <c r="C37" s="56">
        <f t="shared" si="3"/>
        <v>0</v>
      </c>
      <c r="D37" s="56">
        <f t="shared" si="3"/>
        <v>0</v>
      </c>
      <c r="E37" s="56">
        <f t="shared" si="3"/>
        <v>0</v>
      </c>
      <c r="F37" s="155">
        <f t="shared" si="5"/>
        <v>0</v>
      </c>
      <c r="G37" s="141"/>
      <c r="H37" s="142"/>
      <c r="I37" s="80"/>
      <c r="J37" s="143"/>
      <c r="K37" s="86"/>
      <c r="L37" s="80"/>
      <c r="M37" s="141"/>
      <c r="N37" s="142"/>
      <c r="O37" s="80"/>
      <c r="P37" s="143"/>
      <c r="Q37" s="86"/>
      <c r="R37" s="80"/>
      <c r="S37" s="141"/>
      <c r="T37" s="142"/>
      <c r="U37" s="80"/>
      <c r="V37" s="143"/>
      <c r="W37" s="86"/>
      <c r="X37" s="80"/>
      <c r="Y37" s="80"/>
      <c r="Z37" s="155">
        <f t="shared" si="1"/>
        <v>0</v>
      </c>
      <c r="AA37" s="81"/>
      <c r="AB37" s="81"/>
      <c r="AC37" s="81"/>
      <c r="AD37" s="81"/>
      <c r="AE37" s="81"/>
      <c r="AF37" s="81"/>
      <c r="AG37" s="81"/>
      <c r="AH37" s="81"/>
      <c r="AI37" s="81"/>
      <c r="AJ37" s="81"/>
      <c r="AK37" s="81"/>
      <c r="AL37" s="81"/>
      <c r="AM37" s="81"/>
      <c r="AN37" s="81"/>
      <c r="AO37" s="82"/>
      <c r="AP37" s="156">
        <f t="shared" si="4"/>
        <v>0</v>
      </c>
      <c r="AQ37" s="60"/>
      <c r="AR37" s="58"/>
      <c r="AS37" s="58"/>
      <c r="AT37" s="58"/>
      <c r="AU37" s="58"/>
      <c r="AV37" s="61"/>
      <c r="AW37" s="118"/>
    </row>
    <row r="38" spans="1:49" ht="21" customHeight="1" x14ac:dyDescent="0.25">
      <c r="A38" s="71" t="str">
        <f t="shared" si="2"/>
        <v>Dienstag</v>
      </c>
      <c r="B38" s="72">
        <f>DATE(Ausblenden!$A$82,9,Ausblenden!$C110)</f>
        <v>46294</v>
      </c>
      <c r="C38" s="56">
        <f t="shared" si="3"/>
        <v>0</v>
      </c>
      <c r="D38" s="56">
        <f t="shared" si="3"/>
        <v>0</v>
      </c>
      <c r="E38" s="56">
        <f t="shared" si="3"/>
        <v>0</v>
      </c>
      <c r="F38" s="155">
        <f t="shared" si="5"/>
        <v>0</v>
      </c>
      <c r="G38" s="141"/>
      <c r="H38" s="142"/>
      <c r="I38" s="80"/>
      <c r="J38" s="143"/>
      <c r="K38" s="86"/>
      <c r="L38" s="80"/>
      <c r="M38" s="141"/>
      <c r="N38" s="142"/>
      <c r="O38" s="80"/>
      <c r="P38" s="143"/>
      <c r="Q38" s="86"/>
      <c r="R38" s="80"/>
      <c r="S38" s="141"/>
      <c r="T38" s="142"/>
      <c r="U38" s="80"/>
      <c r="V38" s="143"/>
      <c r="W38" s="86"/>
      <c r="X38" s="80"/>
      <c r="Y38" s="80"/>
      <c r="Z38" s="155">
        <f t="shared" si="1"/>
        <v>0</v>
      </c>
      <c r="AA38" s="81"/>
      <c r="AB38" s="81"/>
      <c r="AC38" s="81"/>
      <c r="AD38" s="81"/>
      <c r="AE38" s="81"/>
      <c r="AF38" s="81"/>
      <c r="AG38" s="81"/>
      <c r="AH38" s="81"/>
      <c r="AI38" s="81"/>
      <c r="AJ38" s="81"/>
      <c r="AK38" s="81"/>
      <c r="AL38" s="81"/>
      <c r="AM38" s="81"/>
      <c r="AN38" s="81"/>
      <c r="AO38" s="82"/>
      <c r="AP38" s="156">
        <f t="shared" si="4"/>
        <v>0</v>
      </c>
      <c r="AQ38" s="60"/>
      <c r="AR38" s="58"/>
      <c r="AS38" s="58"/>
      <c r="AT38" s="58"/>
      <c r="AU38" s="58"/>
      <c r="AV38" s="61"/>
      <c r="AW38" s="119"/>
    </row>
    <row r="39" spans="1:49" ht="21" customHeight="1" thickBot="1" x14ac:dyDescent="0.3">
      <c r="A39" s="71" t="str">
        <f t="shared" si="2"/>
        <v>Mittwoch</v>
      </c>
      <c r="B39" s="72">
        <f>DATE(Ausblenden!$A$82,9,Ausblenden!$C111)</f>
        <v>46295</v>
      </c>
      <c r="C39" s="56">
        <f t="shared" si="3"/>
        <v>0</v>
      </c>
      <c r="D39" s="56">
        <f t="shared" si="3"/>
        <v>0</v>
      </c>
      <c r="E39" s="56">
        <f t="shared" si="3"/>
        <v>0</v>
      </c>
      <c r="F39" s="155">
        <f t="shared" si="5"/>
        <v>0</v>
      </c>
      <c r="G39" s="73"/>
      <c r="H39" s="74"/>
      <c r="I39" s="57"/>
      <c r="J39" s="76"/>
      <c r="K39" s="75"/>
      <c r="L39" s="57"/>
      <c r="M39" s="73"/>
      <c r="N39" s="74"/>
      <c r="O39" s="57"/>
      <c r="P39" s="76"/>
      <c r="Q39" s="75"/>
      <c r="R39" s="57"/>
      <c r="S39" s="73"/>
      <c r="T39" s="74"/>
      <c r="U39" s="57"/>
      <c r="V39" s="76"/>
      <c r="W39" s="75"/>
      <c r="X39" s="57"/>
      <c r="Y39" s="57"/>
      <c r="Z39" s="155">
        <f t="shared" si="1"/>
        <v>0</v>
      </c>
      <c r="AA39" s="58"/>
      <c r="AB39" s="58"/>
      <c r="AC39" s="58"/>
      <c r="AD39" s="58"/>
      <c r="AE39" s="58"/>
      <c r="AF39" s="58"/>
      <c r="AG39" s="58"/>
      <c r="AH39" s="58"/>
      <c r="AI39" s="58"/>
      <c r="AJ39" s="58"/>
      <c r="AK39" s="58"/>
      <c r="AL39" s="58"/>
      <c r="AM39" s="58"/>
      <c r="AN39" s="58"/>
      <c r="AO39" s="59"/>
      <c r="AP39" s="156">
        <f t="shared" si="4"/>
        <v>0</v>
      </c>
      <c r="AQ39" s="60"/>
      <c r="AR39" s="58"/>
      <c r="AS39" s="58"/>
      <c r="AT39" s="58"/>
      <c r="AU39" s="58"/>
      <c r="AV39" s="61"/>
      <c r="AW39" s="119"/>
    </row>
    <row r="40" spans="1:49" ht="21" customHeight="1" thickBot="1" x14ac:dyDescent="0.3">
      <c r="A40" s="62" t="s">
        <v>20</v>
      </c>
      <c r="B40" s="63"/>
      <c r="C40" s="64">
        <f t="shared" ref="C40:AV40" si="6">SUM(C10:C39)</f>
        <v>0</v>
      </c>
      <c r="D40" s="65">
        <f t="shared" si="6"/>
        <v>0</v>
      </c>
      <c r="E40" s="66">
        <f t="shared" si="6"/>
        <v>0</v>
      </c>
      <c r="F40" s="67">
        <f t="shared" si="6"/>
        <v>0</v>
      </c>
      <c r="G40" s="68">
        <f t="shared" si="6"/>
        <v>0</v>
      </c>
      <c r="H40" s="70">
        <f t="shared" si="6"/>
        <v>0</v>
      </c>
      <c r="I40" s="65">
        <f t="shared" si="6"/>
        <v>0</v>
      </c>
      <c r="J40" s="66">
        <f t="shared" si="6"/>
        <v>0</v>
      </c>
      <c r="K40" s="64">
        <f t="shared" si="6"/>
        <v>0</v>
      </c>
      <c r="L40" s="65">
        <f t="shared" si="6"/>
        <v>0</v>
      </c>
      <c r="M40" s="68">
        <f t="shared" si="6"/>
        <v>0</v>
      </c>
      <c r="N40" s="70">
        <f t="shared" si="6"/>
        <v>0</v>
      </c>
      <c r="O40" s="65">
        <f t="shared" si="6"/>
        <v>0</v>
      </c>
      <c r="P40" s="66">
        <f t="shared" si="6"/>
        <v>0</v>
      </c>
      <c r="Q40" s="64">
        <f t="shared" si="6"/>
        <v>0</v>
      </c>
      <c r="R40" s="65">
        <f t="shared" si="6"/>
        <v>0</v>
      </c>
      <c r="S40" s="68">
        <f t="shared" si="6"/>
        <v>0</v>
      </c>
      <c r="T40" s="70">
        <f t="shared" si="6"/>
        <v>0</v>
      </c>
      <c r="U40" s="65">
        <f t="shared" si="6"/>
        <v>0</v>
      </c>
      <c r="V40" s="66">
        <f t="shared" si="6"/>
        <v>0</v>
      </c>
      <c r="W40" s="64">
        <f t="shared" si="6"/>
        <v>0</v>
      </c>
      <c r="X40" s="65">
        <f t="shared" si="6"/>
        <v>0</v>
      </c>
      <c r="Y40" s="68">
        <f t="shared" si="6"/>
        <v>0</v>
      </c>
      <c r="Z40" s="69">
        <f t="shared" si="6"/>
        <v>0</v>
      </c>
      <c r="AA40" s="70">
        <f t="shared" si="6"/>
        <v>0</v>
      </c>
      <c r="AB40" s="65">
        <f t="shared" si="6"/>
        <v>0</v>
      </c>
      <c r="AC40" s="65">
        <f t="shared" si="6"/>
        <v>0</v>
      </c>
      <c r="AD40" s="65">
        <f t="shared" si="6"/>
        <v>0</v>
      </c>
      <c r="AE40" s="65">
        <f t="shared" si="6"/>
        <v>0</v>
      </c>
      <c r="AF40" s="65">
        <f t="shared" si="6"/>
        <v>0</v>
      </c>
      <c r="AG40" s="65">
        <f t="shared" si="6"/>
        <v>0</v>
      </c>
      <c r="AH40" s="65">
        <f t="shared" si="6"/>
        <v>0</v>
      </c>
      <c r="AI40" s="65">
        <f t="shared" si="6"/>
        <v>0</v>
      </c>
      <c r="AJ40" s="65">
        <f t="shared" si="6"/>
        <v>0</v>
      </c>
      <c r="AK40" s="65">
        <f t="shared" si="6"/>
        <v>0</v>
      </c>
      <c r="AL40" s="65">
        <f t="shared" si="6"/>
        <v>0</v>
      </c>
      <c r="AM40" s="65">
        <f t="shared" si="6"/>
        <v>0</v>
      </c>
      <c r="AN40" s="65">
        <f t="shared" si="6"/>
        <v>0</v>
      </c>
      <c r="AO40" s="68">
        <f t="shared" si="6"/>
        <v>0</v>
      </c>
      <c r="AP40" s="69">
        <f t="shared" si="6"/>
        <v>0</v>
      </c>
      <c r="AQ40" s="70">
        <f t="shared" si="6"/>
        <v>0</v>
      </c>
      <c r="AR40" s="65">
        <f t="shared" si="6"/>
        <v>0</v>
      </c>
      <c r="AS40" s="65">
        <f t="shared" si="6"/>
        <v>0</v>
      </c>
      <c r="AT40" s="65">
        <f t="shared" si="6"/>
        <v>0</v>
      </c>
      <c r="AU40" s="65">
        <f t="shared" si="6"/>
        <v>0</v>
      </c>
      <c r="AV40" s="66">
        <f t="shared" si="6"/>
        <v>0</v>
      </c>
      <c r="AW40" s="120"/>
    </row>
    <row r="41" spans="1:49" x14ac:dyDescent="0.25">
      <c r="A41" s="121" t="s">
        <v>57</v>
      </c>
      <c r="H41" s="296">
        <f>H40+I40+J40</f>
        <v>0</v>
      </c>
      <c r="I41" s="297"/>
      <c r="J41" s="298"/>
      <c r="K41" s="296">
        <f>K40+L40+M40</f>
        <v>0</v>
      </c>
      <c r="L41" s="297"/>
      <c r="M41" s="298"/>
      <c r="N41" s="296">
        <f>N40+O40+P40</f>
        <v>0</v>
      </c>
      <c r="O41" s="297"/>
      <c r="P41" s="298"/>
      <c r="Q41" s="296">
        <f>Q40+R40+S40</f>
        <v>0</v>
      </c>
      <c r="R41" s="297"/>
      <c r="S41" s="298"/>
      <c r="T41" s="296">
        <f>T40+U40+V40</f>
        <v>0</v>
      </c>
      <c r="U41" s="297"/>
      <c r="V41" s="298"/>
      <c r="W41" s="296">
        <f>W40+X40+Y40</f>
        <v>0</v>
      </c>
      <c r="X41" s="297"/>
      <c r="Y41" s="298"/>
    </row>
    <row r="43" spans="1:49" ht="15.75" thickBot="1" x14ac:dyDescent="0.3"/>
    <row r="44" spans="1:49" x14ac:dyDescent="0.25">
      <c r="A44" s="3" t="s">
        <v>38</v>
      </c>
      <c r="B44" s="4"/>
      <c r="C44" s="4"/>
      <c r="D44" s="4"/>
      <c r="E44" s="4"/>
      <c r="F44" s="4"/>
      <c r="G44" s="4"/>
      <c r="H44" s="4"/>
      <c r="I44" s="4"/>
      <c r="J44" s="4"/>
      <c r="K44" s="4"/>
      <c r="L44" s="4"/>
      <c r="M44" s="4"/>
      <c r="N44" s="4"/>
      <c r="O44" s="4"/>
      <c r="P44" s="4"/>
      <c r="Q44" s="4"/>
      <c r="R44" s="4"/>
      <c r="S44" s="4"/>
      <c r="T44" s="4"/>
      <c r="U44" s="4"/>
      <c r="V44" s="4"/>
      <c r="W44" s="4"/>
      <c r="X44" s="4"/>
      <c r="Y44" s="4"/>
      <c r="Z44" s="5"/>
    </row>
    <row r="45" spans="1:49" x14ac:dyDescent="0.25">
      <c r="A45" s="6"/>
      <c r="B45" s="7"/>
      <c r="C45" s="7"/>
      <c r="D45" s="7"/>
      <c r="E45" s="7"/>
      <c r="F45" s="7"/>
      <c r="G45" s="7"/>
      <c r="H45" s="7"/>
      <c r="I45" s="7"/>
      <c r="J45" s="7"/>
      <c r="K45" s="7"/>
      <c r="L45" s="7"/>
      <c r="M45" s="7"/>
      <c r="N45" s="7"/>
      <c r="O45" s="7"/>
      <c r="P45" s="7"/>
      <c r="Q45" s="7"/>
      <c r="R45" s="7"/>
      <c r="S45" s="7"/>
      <c r="T45" s="7"/>
      <c r="U45" s="7"/>
      <c r="V45" s="7"/>
      <c r="W45" s="7"/>
      <c r="X45" s="7"/>
      <c r="Y45" s="7"/>
      <c r="Z45" s="8"/>
    </row>
    <row r="46" spans="1:49" x14ac:dyDescent="0.25">
      <c r="A46" s="6"/>
      <c r="B46" s="7"/>
      <c r="C46" s="7"/>
      <c r="D46" s="7"/>
      <c r="E46" s="7"/>
      <c r="F46" s="7"/>
      <c r="G46" s="7"/>
      <c r="H46" s="7"/>
      <c r="I46" s="7"/>
      <c r="J46" s="7"/>
      <c r="K46" s="7"/>
      <c r="L46" s="7"/>
      <c r="M46" s="7"/>
      <c r="N46" s="7"/>
      <c r="O46" s="7"/>
      <c r="P46" s="7"/>
      <c r="Q46" s="7"/>
      <c r="R46" s="7"/>
      <c r="S46" s="7"/>
      <c r="T46" s="7"/>
      <c r="U46" s="7"/>
      <c r="V46" s="7"/>
      <c r="W46" s="7"/>
      <c r="X46" s="7"/>
      <c r="Y46" s="7"/>
      <c r="Z46" s="8"/>
    </row>
    <row r="47" spans="1:49" x14ac:dyDescent="0.25">
      <c r="A47" s="6"/>
      <c r="B47" s="7"/>
      <c r="C47" s="7"/>
      <c r="D47" s="7"/>
      <c r="E47" s="7"/>
      <c r="F47" s="7"/>
      <c r="G47" s="7"/>
      <c r="H47" s="7"/>
      <c r="I47" s="7"/>
      <c r="J47" s="7"/>
      <c r="K47" s="7"/>
      <c r="L47" s="7"/>
      <c r="M47" s="7"/>
      <c r="N47" s="7"/>
      <c r="O47" s="7"/>
      <c r="P47" s="7"/>
      <c r="Q47" s="7"/>
      <c r="R47" s="7"/>
      <c r="S47" s="7"/>
      <c r="T47" s="7"/>
      <c r="U47" s="7"/>
      <c r="V47" s="7"/>
      <c r="W47" s="7"/>
      <c r="X47" s="7"/>
      <c r="Y47" s="7"/>
      <c r="Z47" s="8"/>
    </row>
    <row r="48" spans="1:49" x14ac:dyDescent="0.25">
      <c r="A48" s="6"/>
      <c r="B48" s="7"/>
      <c r="C48" s="7"/>
      <c r="D48" s="7"/>
      <c r="E48" s="7"/>
      <c r="F48" s="7"/>
      <c r="G48" s="7"/>
      <c r="H48" s="7"/>
      <c r="I48" s="7"/>
      <c r="J48" s="7"/>
      <c r="K48" s="7"/>
      <c r="L48" s="7"/>
      <c r="M48" s="7"/>
      <c r="N48" s="7"/>
      <c r="O48" s="7"/>
      <c r="P48" s="7"/>
      <c r="Q48" s="7"/>
      <c r="R48" s="7"/>
      <c r="S48" s="7"/>
      <c r="T48" s="7"/>
      <c r="U48" s="7"/>
      <c r="V48" s="7"/>
      <c r="W48" s="7"/>
      <c r="X48" s="7"/>
      <c r="Y48" s="7"/>
      <c r="Z48" s="8"/>
    </row>
    <row r="49" spans="1:26" x14ac:dyDescent="0.25">
      <c r="A49" s="6"/>
      <c r="B49" s="7"/>
      <c r="C49" s="7"/>
      <c r="D49" s="7"/>
      <c r="E49" s="7"/>
      <c r="F49" s="7"/>
      <c r="G49" s="7"/>
      <c r="H49" s="7"/>
      <c r="I49" s="7"/>
      <c r="J49" s="7"/>
      <c r="K49" s="7"/>
      <c r="L49" s="7"/>
      <c r="M49" s="7"/>
      <c r="N49" s="7"/>
      <c r="O49" s="7"/>
      <c r="P49" s="7"/>
      <c r="Q49" s="7"/>
      <c r="R49" s="7"/>
      <c r="S49" s="7"/>
      <c r="T49" s="7"/>
      <c r="U49" s="7"/>
      <c r="V49" s="7"/>
      <c r="W49" s="7"/>
      <c r="X49" s="7"/>
      <c r="Y49" s="7"/>
      <c r="Z49" s="8"/>
    </row>
    <row r="50" spans="1:26" ht="15.75" thickBot="1" x14ac:dyDescent="0.3">
      <c r="A50" s="9"/>
      <c r="B50" s="10"/>
      <c r="C50" s="10"/>
      <c r="D50" s="10"/>
      <c r="E50" s="10"/>
      <c r="F50" s="10"/>
      <c r="G50" s="10"/>
      <c r="H50" s="10"/>
      <c r="I50" s="10"/>
      <c r="J50" s="10"/>
      <c r="K50" s="10"/>
      <c r="L50" s="10"/>
      <c r="M50" s="10"/>
      <c r="N50" s="10"/>
      <c r="O50" s="10"/>
      <c r="P50" s="10"/>
      <c r="Q50" s="10"/>
      <c r="R50" s="10"/>
      <c r="S50" s="10"/>
      <c r="T50" s="10"/>
      <c r="U50" s="10"/>
      <c r="V50" s="10"/>
      <c r="W50" s="10"/>
      <c r="X50" s="10"/>
      <c r="Y50" s="10"/>
      <c r="Z50" s="11"/>
    </row>
    <row r="73" ht="14.25" customHeight="1" x14ac:dyDescent="0.25"/>
  </sheetData>
  <sheetProtection algorithmName="SHA-512" hashValue="YFic//AHGWWNOMsQysGph73szI3HmFaURqT0PebFFdPpOUsXSiEmIDghUpIqc2tQ3bAVNr8cn9uWtd6dzAdwrw==" saltValue="PWp51LCcM5dBqlU7WdfmnA==" spinCount="100000" sheet="1" formatColumns="0"/>
  <mergeCells count="48">
    <mergeCell ref="AV8:AV9"/>
    <mergeCell ref="AW8:AW9"/>
    <mergeCell ref="H41:J41"/>
    <mergeCell ref="K41:M41"/>
    <mergeCell ref="N41:P41"/>
    <mergeCell ref="Q41:S41"/>
    <mergeCell ref="T41:V41"/>
    <mergeCell ref="W41:Y41"/>
    <mergeCell ref="AP8:AP9"/>
    <mergeCell ref="AQ8:AQ9"/>
    <mergeCell ref="AR8:AR9"/>
    <mergeCell ref="AS8:AS9"/>
    <mergeCell ref="AT8:AT9"/>
    <mergeCell ref="AU8:AU9"/>
    <mergeCell ref="AJ8:AJ9"/>
    <mergeCell ref="AK8:AK9"/>
    <mergeCell ref="AL8:AL9"/>
    <mergeCell ref="AM8:AM9"/>
    <mergeCell ref="AN8:AN9"/>
    <mergeCell ref="AO8:AO9"/>
    <mergeCell ref="AD8:AD9"/>
    <mergeCell ref="AE8:AE9"/>
    <mergeCell ref="AF8:AF9"/>
    <mergeCell ref="AG8:AG9"/>
    <mergeCell ref="AH8:AH9"/>
    <mergeCell ref="AI8:AI9"/>
    <mergeCell ref="AC8:AC9"/>
    <mergeCell ref="F8:F9"/>
    <mergeCell ref="G8:G9"/>
    <mergeCell ref="H8:J8"/>
    <mergeCell ref="K8:M8"/>
    <mergeCell ref="N8:P8"/>
    <mergeCell ref="Q8:S8"/>
    <mergeCell ref="T8:V8"/>
    <mergeCell ref="W8:Y8"/>
    <mergeCell ref="Z8:Z9"/>
    <mergeCell ref="AA8:AA9"/>
    <mergeCell ref="AB8:AB9"/>
    <mergeCell ref="A7:B7"/>
    <mergeCell ref="C7:F7"/>
    <mergeCell ref="G7:Z7"/>
    <mergeCell ref="AA7:AP7"/>
    <mergeCell ref="AQ7:AV7"/>
    <mergeCell ref="A8:A9"/>
    <mergeCell ref="B8:B9"/>
    <mergeCell ref="C8:C9"/>
    <mergeCell ref="D8:D9"/>
    <mergeCell ref="E8:E9"/>
  </mergeCells>
  <conditionalFormatting sqref="A10:B39">
    <cfRule type="expression" dxfId="19" priority="5">
      <formula>WEEKDAY($B10,2)&gt;5</formula>
    </cfRule>
  </conditionalFormatting>
  <conditionalFormatting sqref="A10:AV39">
    <cfRule type="expression" dxfId="18" priority="4">
      <formula>WEEKDAY($B10,2)&gt;5</formula>
    </cfRule>
  </conditionalFormatting>
  <conditionalFormatting sqref="F10:F39">
    <cfRule type="expression" dxfId="17" priority="3">
      <formula>COLUMN()</formula>
    </cfRule>
  </conditionalFormatting>
  <conditionalFormatting sqref="Z10:Z39">
    <cfRule type="expression" dxfId="16" priority="2">
      <formula>COLUMN()</formula>
    </cfRule>
  </conditionalFormatting>
  <conditionalFormatting sqref="AP10:AP39">
    <cfRule type="expression" dxfId="15" priority="1">
      <formula>COLUMN()</formula>
    </cfRule>
  </conditionalFormatting>
  <dataValidations count="1">
    <dataValidation type="whole" operator="greaterThanOrEqual" allowBlank="1" showInputMessage="1" showErrorMessage="1" errorTitle="Achtung!" error="Sie dürfen nur ganze Zahlen eingeben!" sqref="C10:AV39" xr:uid="{00000000-0002-0000-0F00-000000000000}">
      <formula1>0</formula1>
    </dataValidation>
  </dataValidations>
  <pageMargins left="0.70866141732283472" right="0.70866141732283472" top="0.78740157480314965" bottom="0.78740157480314965" header="0.31496062992125984" footer="0.31496062992125984"/>
  <pageSetup paperSize="9" scale="33" orientation="landscape"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W74"/>
  <sheetViews>
    <sheetView zoomScale="70" zoomScaleNormal="70" zoomScaleSheetLayoutView="100" zoomScalePageLayoutView="50" workbookViewId="0">
      <selection activeCell="Q8" sqref="Q8:S8"/>
    </sheetView>
  </sheetViews>
  <sheetFormatPr baseColWidth="10" defaultColWidth="11" defaultRowHeight="15" x14ac:dyDescent="0.25"/>
  <cols>
    <col min="1" max="1" width="23.875" style="1" customWidth="1"/>
    <col min="2" max="2" width="10.75" style="1" customWidth="1"/>
    <col min="3" max="5" width="6.125" style="1" customWidth="1"/>
    <col min="6" max="6" width="10.625" style="1" customWidth="1"/>
    <col min="7" max="34" width="6.125" style="1" customWidth="1"/>
    <col min="35" max="40" width="6.125" style="1" hidden="1" customWidth="1"/>
    <col min="41" max="44" width="6.125" style="1" customWidth="1"/>
    <col min="45" max="47" width="6.125" style="1" hidden="1" customWidth="1"/>
    <col min="48" max="48" width="6.125" style="1" customWidth="1"/>
    <col min="49" max="49" width="38.625" style="1" customWidth="1"/>
    <col min="50" max="16384" width="11" style="1"/>
  </cols>
  <sheetData>
    <row r="1" spans="1:49" ht="18.75" x14ac:dyDescent="0.3">
      <c r="A1" s="154" t="s">
        <v>15</v>
      </c>
      <c r="B1" s="154">
        <f>Ausblenden!A82</f>
        <v>2026</v>
      </c>
    </row>
    <row r="3" spans="1:49" ht="21" customHeight="1" x14ac:dyDescent="0.25">
      <c r="A3" s="134" t="s">
        <v>0</v>
      </c>
      <c r="B3" s="112">
        <f>'Deckblatt 2026'!C9</f>
        <v>0</v>
      </c>
    </row>
    <row r="4" spans="1:49" ht="21" customHeight="1" x14ac:dyDescent="0.25">
      <c r="A4" s="135" t="s">
        <v>62</v>
      </c>
      <c r="B4" s="2">
        <f>'Deckblatt 2026'!C11</f>
        <v>0</v>
      </c>
    </row>
    <row r="5" spans="1:49" ht="21" customHeight="1" x14ac:dyDescent="0.25">
      <c r="A5" s="135" t="s">
        <v>54</v>
      </c>
      <c r="B5" s="2">
        <f>'Deckblatt 2026'!C13</f>
        <v>0</v>
      </c>
    </row>
    <row r="6" spans="1:49" ht="21" customHeight="1" thickBot="1" x14ac:dyDescent="0.3"/>
    <row r="7" spans="1:49" ht="21" customHeight="1" thickBot="1" x14ac:dyDescent="0.3">
      <c r="A7" s="260" t="s">
        <v>48</v>
      </c>
      <c r="B7" s="266"/>
      <c r="C7" s="260" t="str">
        <f>Jahresübersicht!B7</f>
        <v>Nutzungen nach Geschlecht</v>
      </c>
      <c r="D7" s="261"/>
      <c r="E7" s="261"/>
      <c r="F7" s="262"/>
      <c r="G7" s="284" t="str">
        <f>Jahresübersicht!F7</f>
        <v>Nutzungen nach Altersgruppen</v>
      </c>
      <c r="H7" s="285"/>
      <c r="I7" s="285"/>
      <c r="J7" s="285"/>
      <c r="K7" s="285"/>
      <c r="L7" s="285"/>
      <c r="M7" s="285"/>
      <c r="N7" s="285"/>
      <c r="O7" s="285"/>
      <c r="P7" s="285"/>
      <c r="Q7" s="285"/>
      <c r="R7" s="285"/>
      <c r="S7" s="285"/>
      <c r="T7" s="285"/>
      <c r="U7" s="285"/>
      <c r="V7" s="285"/>
      <c r="W7" s="285"/>
      <c r="X7" s="285"/>
      <c r="Y7" s="285"/>
      <c r="Z7" s="262"/>
      <c r="AA7" s="260" t="str">
        <f>Jahresübersicht!Z7</f>
        <v>Nutzungen nach Inhalt/Methode</v>
      </c>
      <c r="AB7" s="261"/>
      <c r="AC7" s="261"/>
      <c r="AD7" s="261"/>
      <c r="AE7" s="261"/>
      <c r="AF7" s="261"/>
      <c r="AG7" s="261"/>
      <c r="AH7" s="261"/>
      <c r="AI7" s="261"/>
      <c r="AJ7" s="261"/>
      <c r="AK7" s="261"/>
      <c r="AL7" s="261"/>
      <c r="AM7" s="261"/>
      <c r="AN7" s="261"/>
      <c r="AO7" s="261"/>
      <c r="AP7" s="262"/>
      <c r="AQ7" s="260" t="str">
        <f>Jahresübersicht!AP7</f>
        <v>Anzahl der:</v>
      </c>
      <c r="AR7" s="261"/>
      <c r="AS7" s="261"/>
      <c r="AT7" s="261"/>
      <c r="AU7" s="261"/>
      <c r="AV7" s="261"/>
      <c r="AW7" s="111" t="s">
        <v>52</v>
      </c>
    </row>
    <row r="8" spans="1:49" ht="45" customHeight="1" x14ac:dyDescent="0.25">
      <c r="A8" s="272" t="s">
        <v>21</v>
      </c>
      <c r="B8" s="270" t="s">
        <v>22</v>
      </c>
      <c r="C8" s="247" t="s">
        <v>49</v>
      </c>
      <c r="D8" s="249" t="s">
        <v>50</v>
      </c>
      <c r="E8" s="276" t="s">
        <v>72</v>
      </c>
      <c r="F8" s="278" t="s">
        <v>1</v>
      </c>
      <c r="G8" s="286" t="s">
        <v>2</v>
      </c>
      <c r="H8" s="282" t="s">
        <v>26</v>
      </c>
      <c r="I8" s="280"/>
      <c r="J8" s="283"/>
      <c r="K8" s="279" t="s">
        <v>27</v>
      </c>
      <c r="L8" s="280"/>
      <c r="M8" s="281"/>
      <c r="N8" s="267" t="s">
        <v>3</v>
      </c>
      <c r="O8" s="268"/>
      <c r="P8" s="269"/>
      <c r="Q8" s="267" t="s">
        <v>4</v>
      </c>
      <c r="R8" s="268"/>
      <c r="S8" s="269"/>
      <c r="T8" s="267" t="s">
        <v>5</v>
      </c>
      <c r="U8" s="268"/>
      <c r="V8" s="269"/>
      <c r="W8" s="268" t="s">
        <v>39</v>
      </c>
      <c r="X8" s="268"/>
      <c r="Y8" s="268"/>
      <c r="Z8" s="253" t="s">
        <v>1</v>
      </c>
      <c r="AA8" s="288" t="str">
        <f>Jahresübersicht!Z8</f>
        <v>Einzelarbeit</v>
      </c>
      <c r="AB8" s="290" t="str">
        <f>Jahresübersicht!AA8</f>
        <v>offenes Angebot</v>
      </c>
      <c r="AC8" s="290" t="str">
        <f>Jahresübersicht!AB8</f>
        <v>Gruppenangebot</v>
      </c>
      <c r="AD8" s="290" t="str">
        <f>Jahresübersicht!AC8</f>
        <v>Beteiligungsprojekt</v>
      </c>
      <c r="AE8" s="290" t="str">
        <f>Jahresübersicht!AD8</f>
        <v>Arbeit mit Erziehenden</v>
      </c>
      <c r="AF8" s="290" t="str">
        <f>Jahresübersicht!AE8</f>
        <v>Angebot in Kooperation</v>
      </c>
      <c r="AG8" s="290" t="str">
        <f>Jahresübersicht!AF8</f>
        <v>Selbstverwaltung</v>
      </c>
      <c r="AH8" s="290" t="str">
        <f>Jahresübersicht!AG8</f>
        <v>Ausflug/Exkursion</v>
      </c>
      <c r="AI8" s="290">
        <f>Jahresübersicht!AH8</f>
        <v>0</v>
      </c>
      <c r="AJ8" s="290">
        <f>Jahresübersicht!AI8</f>
        <v>0</v>
      </c>
      <c r="AK8" s="290">
        <f>Jahresübersicht!AJ8</f>
        <v>0</v>
      </c>
      <c r="AL8" s="290">
        <f>Jahresübersicht!AK8</f>
        <v>0</v>
      </c>
      <c r="AM8" s="290">
        <f>Jahresübersicht!AL8</f>
        <v>0</v>
      </c>
      <c r="AN8" s="290">
        <f>Jahresübersicht!AM8</f>
        <v>0</v>
      </c>
      <c r="AO8" s="294" t="str">
        <f>Jahresübersicht!AN8</f>
        <v>Fahrt mit Übernachtung</v>
      </c>
      <c r="AP8" s="278" t="s">
        <v>1</v>
      </c>
      <c r="AQ8" s="288" t="str">
        <f>Jahresübersicht!AP8</f>
        <v>selbstverwaltete Gruppen</v>
      </c>
      <c r="AR8" s="290" t="str">
        <f>Jahresübersicht!AQ8</f>
        <v>Veranstaltungen</v>
      </c>
      <c r="AS8" s="290">
        <f>Jahresübersicht!AR8</f>
        <v>0</v>
      </c>
      <c r="AT8" s="290">
        <f>Jahresübersicht!AS8</f>
        <v>0</v>
      </c>
      <c r="AU8" s="290">
        <f>Jahresübersicht!AT8</f>
        <v>0</v>
      </c>
      <c r="AV8" s="301" t="str">
        <f>Jahresübersicht!AU8</f>
        <v>Nutzung durch Gemeinwesen</v>
      </c>
      <c r="AW8" s="299"/>
    </row>
    <row r="9" spans="1:49" ht="69.95" customHeight="1" thickBot="1" x14ac:dyDescent="0.3">
      <c r="A9" s="273"/>
      <c r="B9" s="271"/>
      <c r="C9" s="274"/>
      <c r="D9" s="275"/>
      <c r="E9" s="277"/>
      <c r="F9" s="240"/>
      <c r="G9" s="287"/>
      <c r="H9" s="140" t="s">
        <v>24</v>
      </c>
      <c r="I9" s="55" t="s">
        <v>25</v>
      </c>
      <c r="J9" s="177" t="s">
        <v>125</v>
      </c>
      <c r="K9" s="139" t="s">
        <v>24</v>
      </c>
      <c r="L9" s="55" t="s">
        <v>25</v>
      </c>
      <c r="M9" s="177" t="s">
        <v>125</v>
      </c>
      <c r="N9" s="140" t="s">
        <v>24</v>
      </c>
      <c r="O9" s="55" t="s">
        <v>25</v>
      </c>
      <c r="P9" s="177" t="s">
        <v>125</v>
      </c>
      <c r="Q9" s="209" t="s">
        <v>24</v>
      </c>
      <c r="R9" s="210" t="s">
        <v>25</v>
      </c>
      <c r="S9" s="177" t="s">
        <v>125</v>
      </c>
      <c r="T9" s="140" t="s">
        <v>24</v>
      </c>
      <c r="U9" s="55" t="s">
        <v>25</v>
      </c>
      <c r="V9" s="177" t="s">
        <v>125</v>
      </c>
      <c r="W9" s="139" t="s">
        <v>24</v>
      </c>
      <c r="X9" s="55" t="s">
        <v>25</v>
      </c>
      <c r="Y9" s="177" t="s">
        <v>125</v>
      </c>
      <c r="Z9" s="254"/>
      <c r="AA9" s="292"/>
      <c r="AB9" s="291"/>
      <c r="AC9" s="291"/>
      <c r="AD9" s="291"/>
      <c r="AE9" s="291"/>
      <c r="AF9" s="291"/>
      <c r="AG9" s="291"/>
      <c r="AH9" s="291"/>
      <c r="AI9" s="291"/>
      <c r="AJ9" s="291"/>
      <c r="AK9" s="291"/>
      <c r="AL9" s="291"/>
      <c r="AM9" s="291"/>
      <c r="AN9" s="291"/>
      <c r="AO9" s="295"/>
      <c r="AP9" s="240"/>
      <c r="AQ9" s="289"/>
      <c r="AR9" s="293"/>
      <c r="AS9" s="293"/>
      <c r="AT9" s="293"/>
      <c r="AU9" s="293"/>
      <c r="AV9" s="302"/>
      <c r="AW9" s="300"/>
    </row>
    <row r="10" spans="1:49" ht="21" customHeight="1" x14ac:dyDescent="0.25">
      <c r="A10" s="71" t="str">
        <f>TEXT(B10,"TTTT")</f>
        <v>Donnerstag</v>
      </c>
      <c r="B10" s="72">
        <f>DATE(Ausblenden!$A$82,10,Ausblenden!$C82)</f>
        <v>46296</v>
      </c>
      <c r="C10" s="56">
        <f>H10+K10+N10+Q10+T10+W10</f>
        <v>0</v>
      </c>
      <c r="D10" s="56">
        <f t="shared" ref="D10:E25" si="0">I10+L10+O10+R10+U10+X10</f>
        <v>0</v>
      </c>
      <c r="E10" s="56">
        <f t="shared" si="0"/>
        <v>0</v>
      </c>
      <c r="F10" s="155">
        <f>SUM(C10:E10)</f>
        <v>0</v>
      </c>
      <c r="G10" s="141"/>
      <c r="H10" s="142"/>
      <c r="I10" s="80"/>
      <c r="J10" s="143"/>
      <c r="K10" s="86"/>
      <c r="L10" s="80"/>
      <c r="M10" s="141"/>
      <c r="N10" s="142"/>
      <c r="O10" s="80"/>
      <c r="P10" s="143"/>
      <c r="Q10" s="86"/>
      <c r="R10" s="80"/>
      <c r="S10" s="141"/>
      <c r="T10" s="142"/>
      <c r="U10" s="80"/>
      <c r="V10" s="143"/>
      <c r="W10" s="86"/>
      <c r="X10" s="80"/>
      <c r="Y10" s="80"/>
      <c r="Z10" s="155">
        <f t="shared" ref="Z10:Z40" si="1">SUM(G10:Y10)</f>
        <v>0</v>
      </c>
      <c r="AA10" s="81"/>
      <c r="AB10" s="81"/>
      <c r="AC10" s="81"/>
      <c r="AD10" s="81"/>
      <c r="AE10" s="81"/>
      <c r="AF10" s="81"/>
      <c r="AG10" s="81"/>
      <c r="AH10" s="81"/>
      <c r="AI10" s="81"/>
      <c r="AJ10" s="81"/>
      <c r="AK10" s="81"/>
      <c r="AL10" s="81"/>
      <c r="AM10" s="81"/>
      <c r="AN10" s="81"/>
      <c r="AO10" s="82"/>
      <c r="AP10" s="156">
        <f>SUM(AA10:AO10)</f>
        <v>0</v>
      </c>
      <c r="AQ10" s="77"/>
      <c r="AR10" s="78"/>
      <c r="AS10" s="78"/>
      <c r="AT10" s="78"/>
      <c r="AU10" s="78"/>
      <c r="AV10" s="79"/>
      <c r="AW10" s="118"/>
    </row>
    <row r="11" spans="1:49" ht="21" customHeight="1" x14ac:dyDescent="0.25">
      <c r="A11" s="71" t="str">
        <f t="shared" ref="A11:A40" si="2">TEXT(B11,"TTTT")</f>
        <v>Freitag</v>
      </c>
      <c r="B11" s="72">
        <f>DATE(Ausblenden!$A$82,10,Ausblenden!$C83)</f>
        <v>46297</v>
      </c>
      <c r="C11" s="56">
        <f t="shared" ref="C11:E40" si="3">H11+K11+N11+Q11+T11+W11</f>
        <v>0</v>
      </c>
      <c r="D11" s="56">
        <f t="shared" si="0"/>
        <v>0</v>
      </c>
      <c r="E11" s="56">
        <f t="shared" si="0"/>
        <v>0</v>
      </c>
      <c r="F11" s="155">
        <f>SUM(C11:E11)</f>
        <v>0</v>
      </c>
      <c r="G11" s="73"/>
      <c r="H11" s="74"/>
      <c r="I11" s="57"/>
      <c r="J11" s="76"/>
      <c r="K11" s="75"/>
      <c r="L11" s="57"/>
      <c r="M11" s="73"/>
      <c r="N11" s="74"/>
      <c r="O11" s="57"/>
      <c r="P11" s="76"/>
      <c r="Q11" s="75"/>
      <c r="R11" s="57"/>
      <c r="S11" s="73"/>
      <c r="T11" s="74"/>
      <c r="U11" s="57"/>
      <c r="V11" s="76"/>
      <c r="W11" s="75"/>
      <c r="X11" s="57"/>
      <c r="Y11" s="57"/>
      <c r="Z11" s="155">
        <f t="shared" si="1"/>
        <v>0</v>
      </c>
      <c r="AA11" s="58"/>
      <c r="AB11" s="58"/>
      <c r="AC11" s="58"/>
      <c r="AD11" s="58"/>
      <c r="AE11" s="58"/>
      <c r="AF11" s="58"/>
      <c r="AG11" s="58"/>
      <c r="AH11" s="58"/>
      <c r="AI11" s="58"/>
      <c r="AJ11" s="58"/>
      <c r="AK11" s="58"/>
      <c r="AL11" s="58"/>
      <c r="AM11" s="58"/>
      <c r="AN11" s="58"/>
      <c r="AO11" s="59"/>
      <c r="AP11" s="156">
        <f t="shared" ref="AP11:AP40" si="4">SUM(AA11:AO11)</f>
        <v>0</v>
      </c>
      <c r="AQ11" s="60"/>
      <c r="AR11" s="58"/>
      <c r="AS11" s="58"/>
      <c r="AT11" s="58"/>
      <c r="AU11" s="58"/>
      <c r="AV11" s="61"/>
      <c r="AW11" s="119"/>
    </row>
    <row r="12" spans="1:49" ht="21" customHeight="1" x14ac:dyDescent="0.25">
      <c r="A12" s="71" t="str">
        <f t="shared" si="2"/>
        <v>Samstag</v>
      </c>
      <c r="B12" s="72">
        <f>DATE(Ausblenden!$A$82,10,Ausblenden!$C84)</f>
        <v>46298</v>
      </c>
      <c r="C12" s="56">
        <f t="shared" si="3"/>
        <v>0</v>
      </c>
      <c r="D12" s="56">
        <f t="shared" si="0"/>
        <v>0</v>
      </c>
      <c r="E12" s="56">
        <f t="shared" si="0"/>
        <v>0</v>
      </c>
      <c r="F12" s="155">
        <f t="shared" ref="F12:F40" si="5">SUM(C12:E12)</f>
        <v>0</v>
      </c>
      <c r="G12" s="73"/>
      <c r="H12" s="74"/>
      <c r="I12" s="57"/>
      <c r="J12" s="76"/>
      <c r="K12" s="75"/>
      <c r="L12" s="57"/>
      <c r="M12" s="73"/>
      <c r="N12" s="74"/>
      <c r="O12" s="57"/>
      <c r="P12" s="76"/>
      <c r="Q12" s="75"/>
      <c r="R12" s="57"/>
      <c r="S12" s="73"/>
      <c r="T12" s="74"/>
      <c r="U12" s="57"/>
      <c r="V12" s="76"/>
      <c r="W12" s="75"/>
      <c r="X12" s="57"/>
      <c r="Y12" s="57"/>
      <c r="Z12" s="155">
        <f t="shared" si="1"/>
        <v>0</v>
      </c>
      <c r="AA12" s="58"/>
      <c r="AB12" s="58"/>
      <c r="AC12" s="58"/>
      <c r="AD12" s="58"/>
      <c r="AE12" s="58"/>
      <c r="AF12" s="58"/>
      <c r="AG12" s="58"/>
      <c r="AH12" s="58"/>
      <c r="AI12" s="58"/>
      <c r="AJ12" s="58"/>
      <c r="AK12" s="58"/>
      <c r="AL12" s="58"/>
      <c r="AM12" s="58"/>
      <c r="AN12" s="58"/>
      <c r="AO12" s="59"/>
      <c r="AP12" s="156">
        <f t="shared" si="4"/>
        <v>0</v>
      </c>
      <c r="AQ12" s="60"/>
      <c r="AR12" s="58"/>
      <c r="AS12" s="58"/>
      <c r="AT12" s="58"/>
      <c r="AU12" s="58"/>
      <c r="AV12" s="61"/>
      <c r="AW12" s="119"/>
    </row>
    <row r="13" spans="1:49" ht="21" customHeight="1" x14ac:dyDescent="0.25">
      <c r="A13" s="71" t="str">
        <f t="shared" si="2"/>
        <v>Sonntag</v>
      </c>
      <c r="B13" s="72">
        <f>DATE(Ausblenden!$A$82,10,Ausblenden!$C85)</f>
        <v>46299</v>
      </c>
      <c r="C13" s="56">
        <f t="shared" si="3"/>
        <v>0</v>
      </c>
      <c r="D13" s="56">
        <f t="shared" si="0"/>
        <v>0</v>
      </c>
      <c r="E13" s="56">
        <f t="shared" si="0"/>
        <v>0</v>
      </c>
      <c r="F13" s="155">
        <f t="shared" si="5"/>
        <v>0</v>
      </c>
      <c r="G13" s="73"/>
      <c r="H13" s="74"/>
      <c r="I13" s="57"/>
      <c r="J13" s="76"/>
      <c r="K13" s="75"/>
      <c r="L13" s="57"/>
      <c r="M13" s="73"/>
      <c r="N13" s="74"/>
      <c r="O13" s="57"/>
      <c r="P13" s="76"/>
      <c r="Q13" s="75"/>
      <c r="R13" s="57"/>
      <c r="S13" s="73"/>
      <c r="T13" s="74"/>
      <c r="U13" s="57"/>
      <c r="V13" s="76"/>
      <c r="W13" s="75"/>
      <c r="X13" s="57"/>
      <c r="Y13" s="57"/>
      <c r="Z13" s="155">
        <f t="shared" si="1"/>
        <v>0</v>
      </c>
      <c r="AA13" s="58"/>
      <c r="AB13" s="58"/>
      <c r="AC13" s="58"/>
      <c r="AD13" s="58"/>
      <c r="AE13" s="58"/>
      <c r="AF13" s="58"/>
      <c r="AG13" s="58"/>
      <c r="AH13" s="58"/>
      <c r="AI13" s="58"/>
      <c r="AJ13" s="58"/>
      <c r="AK13" s="58"/>
      <c r="AL13" s="58"/>
      <c r="AM13" s="58"/>
      <c r="AN13" s="58"/>
      <c r="AO13" s="59"/>
      <c r="AP13" s="156">
        <f t="shared" si="4"/>
        <v>0</v>
      </c>
      <c r="AQ13" s="60"/>
      <c r="AR13" s="58"/>
      <c r="AS13" s="58"/>
      <c r="AT13" s="58"/>
      <c r="AU13" s="58"/>
      <c r="AV13" s="61"/>
      <c r="AW13" s="119"/>
    </row>
    <row r="14" spans="1:49" ht="21" customHeight="1" x14ac:dyDescent="0.25">
      <c r="A14" s="71" t="str">
        <f t="shared" si="2"/>
        <v>Montag</v>
      </c>
      <c r="B14" s="72">
        <f>DATE(Ausblenden!$A$82,10,Ausblenden!$C86)</f>
        <v>46300</v>
      </c>
      <c r="C14" s="56">
        <f t="shared" si="3"/>
        <v>0</v>
      </c>
      <c r="D14" s="56">
        <f t="shared" si="0"/>
        <v>0</v>
      </c>
      <c r="E14" s="56">
        <f t="shared" si="0"/>
        <v>0</v>
      </c>
      <c r="F14" s="155">
        <f t="shared" si="5"/>
        <v>0</v>
      </c>
      <c r="G14" s="73"/>
      <c r="H14" s="74"/>
      <c r="I14" s="57"/>
      <c r="J14" s="76"/>
      <c r="K14" s="75"/>
      <c r="L14" s="57"/>
      <c r="M14" s="73"/>
      <c r="N14" s="74"/>
      <c r="O14" s="57"/>
      <c r="P14" s="76"/>
      <c r="Q14" s="75"/>
      <c r="R14" s="57"/>
      <c r="S14" s="73"/>
      <c r="T14" s="74"/>
      <c r="U14" s="57"/>
      <c r="V14" s="76"/>
      <c r="W14" s="75"/>
      <c r="X14" s="57"/>
      <c r="Y14" s="57"/>
      <c r="Z14" s="155">
        <f t="shared" si="1"/>
        <v>0</v>
      </c>
      <c r="AA14" s="58"/>
      <c r="AB14" s="58"/>
      <c r="AC14" s="58"/>
      <c r="AD14" s="58"/>
      <c r="AE14" s="58"/>
      <c r="AF14" s="58"/>
      <c r="AG14" s="58"/>
      <c r="AH14" s="58"/>
      <c r="AI14" s="58"/>
      <c r="AJ14" s="58"/>
      <c r="AK14" s="58"/>
      <c r="AL14" s="58"/>
      <c r="AM14" s="58"/>
      <c r="AN14" s="58"/>
      <c r="AO14" s="59"/>
      <c r="AP14" s="156">
        <f t="shared" si="4"/>
        <v>0</v>
      </c>
      <c r="AQ14" s="157"/>
      <c r="AR14" s="158"/>
      <c r="AS14" s="158"/>
      <c r="AT14" s="158"/>
      <c r="AU14" s="158"/>
      <c r="AV14" s="159"/>
      <c r="AW14" s="119"/>
    </row>
    <row r="15" spans="1:49" ht="21" customHeight="1" x14ac:dyDescent="0.25">
      <c r="A15" s="71" t="str">
        <f t="shared" si="2"/>
        <v>Dienstag</v>
      </c>
      <c r="B15" s="72">
        <f>DATE(Ausblenden!$A$82,10,Ausblenden!$C87)</f>
        <v>46301</v>
      </c>
      <c r="C15" s="56">
        <f t="shared" si="3"/>
        <v>0</v>
      </c>
      <c r="D15" s="56">
        <f t="shared" si="0"/>
        <v>0</v>
      </c>
      <c r="E15" s="56">
        <f t="shared" si="0"/>
        <v>0</v>
      </c>
      <c r="F15" s="155">
        <f t="shared" si="5"/>
        <v>0</v>
      </c>
      <c r="G15" s="141"/>
      <c r="H15" s="142"/>
      <c r="I15" s="80"/>
      <c r="J15" s="143"/>
      <c r="K15" s="86"/>
      <c r="L15" s="80"/>
      <c r="M15" s="141"/>
      <c r="N15" s="142"/>
      <c r="O15" s="80"/>
      <c r="P15" s="143"/>
      <c r="Q15" s="86"/>
      <c r="R15" s="80"/>
      <c r="S15" s="141"/>
      <c r="T15" s="142"/>
      <c r="U15" s="80"/>
      <c r="V15" s="143"/>
      <c r="W15" s="86"/>
      <c r="X15" s="80"/>
      <c r="Y15" s="80"/>
      <c r="Z15" s="155">
        <f t="shared" si="1"/>
        <v>0</v>
      </c>
      <c r="AA15" s="81"/>
      <c r="AB15" s="81"/>
      <c r="AC15" s="81"/>
      <c r="AD15" s="81"/>
      <c r="AE15" s="81"/>
      <c r="AF15" s="81"/>
      <c r="AG15" s="81"/>
      <c r="AH15" s="81"/>
      <c r="AI15" s="81"/>
      <c r="AJ15" s="81"/>
      <c r="AK15" s="81"/>
      <c r="AL15" s="81"/>
      <c r="AM15" s="81"/>
      <c r="AN15" s="81"/>
      <c r="AO15" s="82"/>
      <c r="AP15" s="156">
        <f t="shared" si="4"/>
        <v>0</v>
      </c>
      <c r="AQ15" s="60"/>
      <c r="AR15" s="58"/>
      <c r="AS15" s="58"/>
      <c r="AT15" s="58"/>
      <c r="AU15" s="58"/>
      <c r="AV15" s="61"/>
      <c r="AW15" s="118"/>
    </row>
    <row r="16" spans="1:49" ht="21" customHeight="1" x14ac:dyDescent="0.25">
      <c r="A16" s="71" t="str">
        <f t="shared" si="2"/>
        <v>Mittwoch</v>
      </c>
      <c r="B16" s="72">
        <f>DATE(Ausblenden!$A$82,10,Ausblenden!$C88)</f>
        <v>46302</v>
      </c>
      <c r="C16" s="56">
        <f t="shared" si="3"/>
        <v>0</v>
      </c>
      <c r="D16" s="56">
        <f t="shared" si="0"/>
        <v>0</v>
      </c>
      <c r="E16" s="56">
        <f t="shared" si="0"/>
        <v>0</v>
      </c>
      <c r="F16" s="155">
        <f t="shared" si="5"/>
        <v>0</v>
      </c>
      <c r="G16" s="141"/>
      <c r="H16" s="142"/>
      <c r="I16" s="80"/>
      <c r="J16" s="143"/>
      <c r="K16" s="86"/>
      <c r="L16" s="80"/>
      <c r="M16" s="141"/>
      <c r="N16" s="142"/>
      <c r="O16" s="80"/>
      <c r="P16" s="143"/>
      <c r="Q16" s="86"/>
      <c r="R16" s="80"/>
      <c r="S16" s="141"/>
      <c r="T16" s="142"/>
      <c r="U16" s="80"/>
      <c r="V16" s="143"/>
      <c r="W16" s="86"/>
      <c r="X16" s="80"/>
      <c r="Y16" s="80"/>
      <c r="Z16" s="155">
        <f t="shared" si="1"/>
        <v>0</v>
      </c>
      <c r="AA16" s="81"/>
      <c r="AB16" s="81"/>
      <c r="AC16" s="81"/>
      <c r="AD16" s="81"/>
      <c r="AE16" s="81"/>
      <c r="AF16" s="81"/>
      <c r="AG16" s="81"/>
      <c r="AH16" s="81"/>
      <c r="AI16" s="81"/>
      <c r="AJ16" s="81"/>
      <c r="AK16" s="81"/>
      <c r="AL16" s="81"/>
      <c r="AM16" s="81"/>
      <c r="AN16" s="81"/>
      <c r="AO16" s="82"/>
      <c r="AP16" s="156">
        <f t="shared" si="4"/>
        <v>0</v>
      </c>
      <c r="AQ16" s="60"/>
      <c r="AR16" s="58"/>
      <c r="AS16" s="58"/>
      <c r="AT16" s="58"/>
      <c r="AU16" s="58"/>
      <c r="AV16" s="61"/>
      <c r="AW16" s="118"/>
    </row>
    <row r="17" spans="1:49" ht="21" customHeight="1" x14ac:dyDescent="0.25">
      <c r="A17" s="71" t="str">
        <f t="shared" si="2"/>
        <v>Donnerstag</v>
      </c>
      <c r="B17" s="72">
        <f>DATE(Ausblenden!$A$82,10,Ausblenden!$C89)</f>
        <v>46303</v>
      </c>
      <c r="C17" s="56">
        <f t="shared" si="3"/>
        <v>0</v>
      </c>
      <c r="D17" s="56">
        <f t="shared" si="0"/>
        <v>0</v>
      </c>
      <c r="E17" s="56">
        <f t="shared" si="0"/>
        <v>0</v>
      </c>
      <c r="F17" s="155">
        <f t="shared" si="5"/>
        <v>0</v>
      </c>
      <c r="G17" s="141"/>
      <c r="H17" s="142"/>
      <c r="I17" s="80"/>
      <c r="J17" s="143"/>
      <c r="K17" s="86"/>
      <c r="L17" s="80"/>
      <c r="M17" s="141"/>
      <c r="N17" s="142"/>
      <c r="O17" s="80"/>
      <c r="P17" s="143"/>
      <c r="Q17" s="86"/>
      <c r="R17" s="80"/>
      <c r="S17" s="141"/>
      <c r="T17" s="142"/>
      <c r="U17" s="80"/>
      <c r="V17" s="143"/>
      <c r="W17" s="86"/>
      <c r="X17" s="80"/>
      <c r="Y17" s="80"/>
      <c r="Z17" s="155">
        <f t="shared" si="1"/>
        <v>0</v>
      </c>
      <c r="AA17" s="81"/>
      <c r="AB17" s="81"/>
      <c r="AC17" s="81"/>
      <c r="AD17" s="81"/>
      <c r="AE17" s="81"/>
      <c r="AF17" s="81"/>
      <c r="AG17" s="81"/>
      <c r="AH17" s="81"/>
      <c r="AI17" s="81"/>
      <c r="AJ17" s="81"/>
      <c r="AK17" s="81"/>
      <c r="AL17" s="81"/>
      <c r="AM17" s="81"/>
      <c r="AN17" s="81"/>
      <c r="AO17" s="82"/>
      <c r="AP17" s="156">
        <f t="shared" si="4"/>
        <v>0</v>
      </c>
      <c r="AQ17" s="60"/>
      <c r="AR17" s="58"/>
      <c r="AS17" s="58"/>
      <c r="AT17" s="58"/>
      <c r="AU17" s="58"/>
      <c r="AV17" s="61"/>
      <c r="AW17" s="119"/>
    </row>
    <row r="18" spans="1:49" ht="21" customHeight="1" x14ac:dyDescent="0.25">
      <c r="A18" s="71" t="str">
        <f t="shared" si="2"/>
        <v>Freitag</v>
      </c>
      <c r="B18" s="72">
        <f>DATE(Ausblenden!$A$82,10,Ausblenden!$C90)</f>
        <v>46304</v>
      </c>
      <c r="C18" s="56">
        <f t="shared" si="3"/>
        <v>0</v>
      </c>
      <c r="D18" s="56">
        <f t="shared" si="0"/>
        <v>0</v>
      </c>
      <c r="E18" s="56">
        <f t="shared" si="0"/>
        <v>0</v>
      </c>
      <c r="F18" s="155">
        <f t="shared" si="5"/>
        <v>0</v>
      </c>
      <c r="G18" s="73"/>
      <c r="H18" s="74"/>
      <c r="I18" s="57"/>
      <c r="J18" s="76"/>
      <c r="K18" s="75"/>
      <c r="L18" s="57"/>
      <c r="M18" s="73"/>
      <c r="N18" s="74"/>
      <c r="O18" s="57"/>
      <c r="P18" s="76"/>
      <c r="Q18" s="75"/>
      <c r="R18" s="57"/>
      <c r="S18" s="73"/>
      <c r="T18" s="74"/>
      <c r="U18" s="57"/>
      <c r="V18" s="76"/>
      <c r="W18" s="75"/>
      <c r="X18" s="57"/>
      <c r="Y18" s="57"/>
      <c r="Z18" s="155">
        <f t="shared" si="1"/>
        <v>0</v>
      </c>
      <c r="AA18" s="58"/>
      <c r="AB18" s="58"/>
      <c r="AC18" s="58"/>
      <c r="AD18" s="58"/>
      <c r="AE18" s="58"/>
      <c r="AF18" s="58"/>
      <c r="AG18" s="58"/>
      <c r="AH18" s="58"/>
      <c r="AI18" s="58"/>
      <c r="AJ18" s="58"/>
      <c r="AK18" s="58"/>
      <c r="AL18" s="58"/>
      <c r="AM18" s="58"/>
      <c r="AN18" s="58"/>
      <c r="AO18" s="59"/>
      <c r="AP18" s="156">
        <f t="shared" si="4"/>
        <v>0</v>
      </c>
      <c r="AQ18" s="60"/>
      <c r="AR18" s="58"/>
      <c r="AS18" s="58"/>
      <c r="AT18" s="58"/>
      <c r="AU18" s="58"/>
      <c r="AV18" s="61"/>
      <c r="AW18" s="119"/>
    </row>
    <row r="19" spans="1:49" ht="21" customHeight="1" x14ac:dyDescent="0.25">
      <c r="A19" s="71" t="str">
        <f t="shared" si="2"/>
        <v>Samstag</v>
      </c>
      <c r="B19" s="72">
        <f>DATE(Ausblenden!$A$82,10,Ausblenden!$C91)</f>
        <v>46305</v>
      </c>
      <c r="C19" s="56">
        <f t="shared" si="3"/>
        <v>0</v>
      </c>
      <c r="D19" s="56">
        <f t="shared" si="0"/>
        <v>0</v>
      </c>
      <c r="E19" s="56">
        <f t="shared" si="0"/>
        <v>0</v>
      </c>
      <c r="F19" s="155">
        <f t="shared" si="5"/>
        <v>0</v>
      </c>
      <c r="G19" s="73"/>
      <c r="H19" s="74"/>
      <c r="I19" s="57"/>
      <c r="J19" s="76"/>
      <c r="K19" s="75"/>
      <c r="L19" s="57"/>
      <c r="M19" s="73"/>
      <c r="N19" s="74"/>
      <c r="O19" s="57"/>
      <c r="P19" s="76"/>
      <c r="Q19" s="75"/>
      <c r="R19" s="57"/>
      <c r="S19" s="73"/>
      <c r="T19" s="74"/>
      <c r="U19" s="57"/>
      <c r="V19" s="76"/>
      <c r="W19" s="75"/>
      <c r="X19" s="57"/>
      <c r="Y19" s="57"/>
      <c r="Z19" s="155">
        <f t="shared" si="1"/>
        <v>0</v>
      </c>
      <c r="AA19" s="58"/>
      <c r="AB19" s="58"/>
      <c r="AC19" s="58"/>
      <c r="AD19" s="58"/>
      <c r="AE19" s="58"/>
      <c r="AF19" s="58"/>
      <c r="AG19" s="58"/>
      <c r="AH19" s="58"/>
      <c r="AI19" s="58"/>
      <c r="AJ19" s="58"/>
      <c r="AK19" s="58"/>
      <c r="AL19" s="58"/>
      <c r="AM19" s="58"/>
      <c r="AN19" s="58"/>
      <c r="AO19" s="59"/>
      <c r="AP19" s="156">
        <f t="shared" si="4"/>
        <v>0</v>
      </c>
      <c r="AQ19" s="60"/>
      <c r="AR19" s="58"/>
      <c r="AS19" s="58"/>
      <c r="AT19" s="58"/>
      <c r="AU19" s="58"/>
      <c r="AV19" s="61"/>
      <c r="AW19" s="119"/>
    </row>
    <row r="20" spans="1:49" ht="21" customHeight="1" x14ac:dyDescent="0.25">
      <c r="A20" s="71" t="str">
        <f t="shared" si="2"/>
        <v>Sonntag</v>
      </c>
      <c r="B20" s="72">
        <f>DATE(Ausblenden!$A$82,10,Ausblenden!$C92)</f>
        <v>46306</v>
      </c>
      <c r="C20" s="56">
        <f t="shared" si="3"/>
        <v>0</v>
      </c>
      <c r="D20" s="56">
        <f t="shared" si="0"/>
        <v>0</v>
      </c>
      <c r="E20" s="56">
        <f t="shared" si="0"/>
        <v>0</v>
      </c>
      <c r="F20" s="155">
        <f t="shared" si="5"/>
        <v>0</v>
      </c>
      <c r="G20" s="73"/>
      <c r="H20" s="74"/>
      <c r="I20" s="57"/>
      <c r="J20" s="76"/>
      <c r="K20" s="75"/>
      <c r="L20" s="57"/>
      <c r="M20" s="73"/>
      <c r="N20" s="74"/>
      <c r="O20" s="57"/>
      <c r="P20" s="76"/>
      <c r="Q20" s="75"/>
      <c r="R20" s="57"/>
      <c r="S20" s="73"/>
      <c r="T20" s="74"/>
      <c r="U20" s="57"/>
      <c r="V20" s="76"/>
      <c r="W20" s="75"/>
      <c r="X20" s="57"/>
      <c r="Y20" s="57"/>
      <c r="Z20" s="155">
        <f t="shared" si="1"/>
        <v>0</v>
      </c>
      <c r="AA20" s="58"/>
      <c r="AB20" s="58"/>
      <c r="AC20" s="58"/>
      <c r="AD20" s="58"/>
      <c r="AE20" s="58"/>
      <c r="AF20" s="58"/>
      <c r="AG20" s="58"/>
      <c r="AH20" s="58"/>
      <c r="AI20" s="58"/>
      <c r="AJ20" s="58"/>
      <c r="AK20" s="58"/>
      <c r="AL20" s="58"/>
      <c r="AM20" s="58"/>
      <c r="AN20" s="58"/>
      <c r="AO20" s="59"/>
      <c r="AP20" s="156">
        <f t="shared" si="4"/>
        <v>0</v>
      </c>
      <c r="AQ20" s="60"/>
      <c r="AR20" s="58"/>
      <c r="AS20" s="58"/>
      <c r="AT20" s="58"/>
      <c r="AU20" s="58"/>
      <c r="AV20" s="61"/>
      <c r="AW20" s="119"/>
    </row>
    <row r="21" spans="1:49" ht="21" customHeight="1" x14ac:dyDescent="0.25">
      <c r="A21" s="71" t="str">
        <f t="shared" si="2"/>
        <v>Montag</v>
      </c>
      <c r="B21" s="72">
        <f>DATE(Ausblenden!$A$82,10,Ausblenden!$C93)</f>
        <v>46307</v>
      </c>
      <c r="C21" s="56">
        <f t="shared" si="3"/>
        <v>0</v>
      </c>
      <c r="D21" s="56">
        <f t="shared" si="0"/>
        <v>0</v>
      </c>
      <c r="E21" s="56">
        <f t="shared" si="0"/>
        <v>0</v>
      </c>
      <c r="F21" s="155">
        <f t="shared" si="5"/>
        <v>0</v>
      </c>
      <c r="G21" s="73"/>
      <c r="H21" s="74"/>
      <c r="I21" s="57"/>
      <c r="J21" s="76"/>
      <c r="K21" s="75"/>
      <c r="L21" s="57"/>
      <c r="M21" s="73"/>
      <c r="N21" s="74"/>
      <c r="O21" s="57"/>
      <c r="P21" s="76"/>
      <c r="Q21" s="75"/>
      <c r="R21" s="57"/>
      <c r="S21" s="73"/>
      <c r="T21" s="74"/>
      <c r="U21" s="57"/>
      <c r="V21" s="76"/>
      <c r="W21" s="75"/>
      <c r="X21" s="57"/>
      <c r="Y21" s="57"/>
      <c r="Z21" s="155">
        <f t="shared" si="1"/>
        <v>0</v>
      </c>
      <c r="AA21" s="58"/>
      <c r="AB21" s="58"/>
      <c r="AC21" s="58"/>
      <c r="AD21" s="58"/>
      <c r="AE21" s="58"/>
      <c r="AF21" s="58"/>
      <c r="AG21" s="58"/>
      <c r="AH21" s="58"/>
      <c r="AI21" s="58"/>
      <c r="AJ21" s="58"/>
      <c r="AK21" s="58"/>
      <c r="AL21" s="58"/>
      <c r="AM21" s="58"/>
      <c r="AN21" s="58"/>
      <c r="AO21" s="59"/>
      <c r="AP21" s="156">
        <f t="shared" si="4"/>
        <v>0</v>
      </c>
      <c r="AQ21" s="60"/>
      <c r="AR21" s="58"/>
      <c r="AS21" s="58"/>
      <c r="AT21" s="58"/>
      <c r="AU21" s="58"/>
      <c r="AV21" s="61"/>
      <c r="AW21" s="119"/>
    </row>
    <row r="22" spans="1:49" ht="21" customHeight="1" x14ac:dyDescent="0.25">
      <c r="A22" s="71" t="str">
        <f t="shared" si="2"/>
        <v>Dienstag</v>
      </c>
      <c r="B22" s="72">
        <f>DATE(Ausblenden!$A$82,10,Ausblenden!$C94)</f>
        <v>46308</v>
      </c>
      <c r="C22" s="56">
        <f t="shared" si="3"/>
        <v>0</v>
      </c>
      <c r="D22" s="56">
        <f t="shared" si="0"/>
        <v>0</v>
      </c>
      <c r="E22" s="56">
        <f t="shared" si="0"/>
        <v>0</v>
      </c>
      <c r="F22" s="155">
        <f t="shared" si="5"/>
        <v>0</v>
      </c>
      <c r="G22" s="141"/>
      <c r="H22" s="142"/>
      <c r="I22" s="80"/>
      <c r="J22" s="143"/>
      <c r="K22" s="86"/>
      <c r="L22" s="80"/>
      <c r="M22" s="141"/>
      <c r="N22" s="142"/>
      <c r="O22" s="80"/>
      <c r="P22" s="143"/>
      <c r="Q22" s="86"/>
      <c r="R22" s="80"/>
      <c r="S22" s="141"/>
      <c r="T22" s="142"/>
      <c r="U22" s="80"/>
      <c r="V22" s="143"/>
      <c r="W22" s="86"/>
      <c r="X22" s="80"/>
      <c r="Y22" s="80"/>
      <c r="Z22" s="155">
        <f t="shared" si="1"/>
        <v>0</v>
      </c>
      <c r="AA22" s="81"/>
      <c r="AB22" s="81"/>
      <c r="AC22" s="81"/>
      <c r="AD22" s="81"/>
      <c r="AE22" s="81"/>
      <c r="AF22" s="81"/>
      <c r="AG22" s="81"/>
      <c r="AH22" s="81"/>
      <c r="AI22" s="81"/>
      <c r="AJ22" s="81"/>
      <c r="AK22" s="81"/>
      <c r="AL22" s="81"/>
      <c r="AM22" s="81"/>
      <c r="AN22" s="81"/>
      <c r="AO22" s="82"/>
      <c r="AP22" s="156">
        <f t="shared" si="4"/>
        <v>0</v>
      </c>
      <c r="AQ22" s="60"/>
      <c r="AR22" s="58"/>
      <c r="AS22" s="58"/>
      <c r="AT22" s="58"/>
      <c r="AU22" s="58"/>
      <c r="AV22" s="61"/>
      <c r="AW22" s="118"/>
    </row>
    <row r="23" spans="1:49" ht="21" customHeight="1" x14ac:dyDescent="0.25">
      <c r="A23" s="71" t="str">
        <f t="shared" si="2"/>
        <v>Mittwoch</v>
      </c>
      <c r="B23" s="72">
        <f>DATE(Ausblenden!$A$82,10,Ausblenden!$C95)</f>
        <v>46309</v>
      </c>
      <c r="C23" s="56">
        <f t="shared" si="3"/>
        <v>0</v>
      </c>
      <c r="D23" s="56">
        <f t="shared" si="0"/>
        <v>0</v>
      </c>
      <c r="E23" s="56">
        <f t="shared" si="0"/>
        <v>0</v>
      </c>
      <c r="F23" s="155">
        <f t="shared" si="5"/>
        <v>0</v>
      </c>
      <c r="G23" s="141"/>
      <c r="H23" s="142"/>
      <c r="I23" s="80"/>
      <c r="J23" s="143"/>
      <c r="K23" s="86"/>
      <c r="L23" s="80"/>
      <c r="M23" s="141"/>
      <c r="N23" s="142"/>
      <c r="O23" s="80"/>
      <c r="P23" s="143"/>
      <c r="Q23" s="86"/>
      <c r="R23" s="80"/>
      <c r="S23" s="141"/>
      <c r="T23" s="142"/>
      <c r="U23" s="80"/>
      <c r="V23" s="143"/>
      <c r="W23" s="86"/>
      <c r="X23" s="80"/>
      <c r="Y23" s="80"/>
      <c r="Z23" s="155">
        <f t="shared" si="1"/>
        <v>0</v>
      </c>
      <c r="AA23" s="81"/>
      <c r="AB23" s="81"/>
      <c r="AC23" s="81"/>
      <c r="AD23" s="81"/>
      <c r="AE23" s="81"/>
      <c r="AF23" s="81"/>
      <c r="AG23" s="81"/>
      <c r="AH23" s="81"/>
      <c r="AI23" s="81"/>
      <c r="AJ23" s="81"/>
      <c r="AK23" s="81"/>
      <c r="AL23" s="81"/>
      <c r="AM23" s="81"/>
      <c r="AN23" s="81"/>
      <c r="AO23" s="82"/>
      <c r="AP23" s="156">
        <f t="shared" si="4"/>
        <v>0</v>
      </c>
      <c r="AQ23" s="60"/>
      <c r="AR23" s="58"/>
      <c r="AS23" s="58"/>
      <c r="AT23" s="58"/>
      <c r="AU23" s="58"/>
      <c r="AV23" s="61"/>
      <c r="AW23" s="118"/>
    </row>
    <row r="24" spans="1:49" ht="21" customHeight="1" x14ac:dyDescent="0.25">
      <c r="A24" s="71" t="str">
        <f t="shared" si="2"/>
        <v>Donnerstag</v>
      </c>
      <c r="B24" s="72">
        <f>DATE(Ausblenden!$A$82,10,Ausblenden!$C96)</f>
        <v>46310</v>
      </c>
      <c r="C24" s="56">
        <f t="shared" si="3"/>
        <v>0</v>
      </c>
      <c r="D24" s="56">
        <f t="shared" si="0"/>
        <v>0</v>
      </c>
      <c r="E24" s="56">
        <f t="shared" si="0"/>
        <v>0</v>
      </c>
      <c r="F24" s="155">
        <f t="shared" si="5"/>
        <v>0</v>
      </c>
      <c r="G24" s="141"/>
      <c r="H24" s="142"/>
      <c r="I24" s="80"/>
      <c r="J24" s="143"/>
      <c r="K24" s="86"/>
      <c r="L24" s="80"/>
      <c r="M24" s="141"/>
      <c r="N24" s="142"/>
      <c r="O24" s="80"/>
      <c r="P24" s="143"/>
      <c r="Q24" s="86"/>
      <c r="R24" s="80"/>
      <c r="S24" s="141"/>
      <c r="T24" s="142"/>
      <c r="U24" s="80"/>
      <c r="V24" s="143"/>
      <c r="W24" s="86"/>
      <c r="X24" s="80"/>
      <c r="Y24" s="80"/>
      <c r="Z24" s="155">
        <f t="shared" si="1"/>
        <v>0</v>
      </c>
      <c r="AA24" s="81"/>
      <c r="AB24" s="81"/>
      <c r="AC24" s="81"/>
      <c r="AD24" s="81"/>
      <c r="AE24" s="81"/>
      <c r="AF24" s="81"/>
      <c r="AG24" s="81"/>
      <c r="AH24" s="81"/>
      <c r="AI24" s="81"/>
      <c r="AJ24" s="81"/>
      <c r="AK24" s="81"/>
      <c r="AL24" s="81"/>
      <c r="AM24" s="81"/>
      <c r="AN24" s="81"/>
      <c r="AO24" s="82"/>
      <c r="AP24" s="156">
        <f t="shared" si="4"/>
        <v>0</v>
      </c>
      <c r="AQ24" s="60"/>
      <c r="AR24" s="58"/>
      <c r="AS24" s="58"/>
      <c r="AT24" s="58"/>
      <c r="AU24" s="58"/>
      <c r="AV24" s="61"/>
      <c r="AW24" s="119"/>
    </row>
    <row r="25" spans="1:49" ht="21" customHeight="1" x14ac:dyDescent="0.25">
      <c r="A25" s="71" t="str">
        <f t="shared" si="2"/>
        <v>Freitag</v>
      </c>
      <c r="B25" s="72">
        <f>DATE(Ausblenden!$A$82,10,Ausblenden!$C97)</f>
        <v>46311</v>
      </c>
      <c r="C25" s="56">
        <f t="shared" si="3"/>
        <v>0</v>
      </c>
      <c r="D25" s="56">
        <f t="shared" si="0"/>
        <v>0</v>
      </c>
      <c r="E25" s="56">
        <f t="shared" si="0"/>
        <v>0</v>
      </c>
      <c r="F25" s="155">
        <f t="shared" si="5"/>
        <v>0</v>
      </c>
      <c r="G25" s="73"/>
      <c r="H25" s="74"/>
      <c r="I25" s="57"/>
      <c r="J25" s="76"/>
      <c r="K25" s="75"/>
      <c r="L25" s="57"/>
      <c r="M25" s="73"/>
      <c r="N25" s="74"/>
      <c r="O25" s="57"/>
      <c r="P25" s="76"/>
      <c r="Q25" s="75"/>
      <c r="R25" s="57"/>
      <c r="S25" s="73"/>
      <c r="T25" s="74"/>
      <c r="U25" s="57"/>
      <c r="V25" s="76"/>
      <c r="W25" s="75"/>
      <c r="X25" s="57"/>
      <c r="Y25" s="57"/>
      <c r="Z25" s="155">
        <f t="shared" si="1"/>
        <v>0</v>
      </c>
      <c r="AA25" s="58"/>
      <c r="AB25" s="58"/>
      <c r="AC25" s="58"/>
      <c r="AD25" s="58"/>
      <c r="AE25" s="58"/>
      <c r="AF25" s="58"/>
      <c r="AG25" s="58"/>
      <c r="AH25" s="58"/>
      <c r="AI25" s="58"/>
      <c r="AJ25" s="58"/>
      <c r="AK25" s="58"/>
      <c r="AL25" s="58"/>
      <c r="AM25" s="58"/>
      <c r="AN25" s="58"/>
      <c r="AO25" s="59"/>
      <c r="AP25" s="156">
        <f t="shared" si="4"/>
        <v>0</v>
      </c>
      <c r="AQ25" s="60"/>
      <c r="AR25" s="58"/>
      <c r="AS25" s="58"/>
      <c r="AT25" s="58"/>
      <c r="AU25" s="58"/>
      <c r="AV25" s="61"/>
      <c r="AW25" s="119"/>
    </row>
    <row r="26" spans="1:49" ht="21" customHeight="1" x14ac:dyDescent="0.25">
      <c r="A26" s="71" t="str">
        <f t="shared" si="2"/>
        <v>Samstag</v>
      </c>
      <c r="B26" s="72">
        <f>DATE(Ausblenden!$A$82,10,Ausblenden!$C98)</f>
        <v>46312</v>
      </c>
      <c r="C26" s="56">
        <f t="shared" si="3"/>
        <v>0</v>
      </c>
      <c r="D26" s="56">
        <f t="shared" si="3"/>
        <v>0</v>
      </c>
      <c r="E26" s="56">
        <f t="shared" si="3"/>
        <v>0</v>
      </c>
      <c r="F26" s="155">
        <f t="shared" si="5"/>
        <v>0</v>
      </c>
      <c r="G26" s="73"/>
      <c r="H26" s="74"/>
      <c r="I26" s="57"/>
      <c r="J26" s="76"/>
      <c r="K26" s="75"/>
      <c r="L26" s="57"/>
      <c r="M26" s="73"/>
      <c r="N26" s="74"/>
      <c r="O26" s="57"/>
      <c r="P26" s="76"/>
      <c r="Q26" s="75"/>
      <c r="R26" s="57"/>
      <c r="S26" s="73"/>
      <c r="T26" s="74"/>
      <c r="U26" s="57"/>
      <c r="V26" s="76"/>
      <c r="W26" s="75"/>
      <c r="X26" s="57"/>
      <c r="Y26" s="57"/>
      <c r="Z26" s="155">
        <f t="shared" si="1"/>
        <v>0</v>
      </c>
      <c r="AA26" s="58"/>
      <c r="AB26" s="58"/>
      <c r="AC26" s="58"/>
      <c r="AD26" s="58"/>
      <c r="AE26" s="58"/>
      <c r="AF26" s="58"/>
      <c r="AG26" s="58"/>
      <c r="AH26" s="58"/>
      <c r="AI26" s="58"/>
      <c r="AJ26" s="58"/>
      <c r="AK26" s="58"/>
      <c r="AL26" s="58"/>
      <c r="AM26" s="58"/>
      <c r="AN26" s="58"/>
      <c r="AO26" s="59"/>
      <c r="AP26" s="156">
        <f t="shared" si="4"/>
        <v>0</v>
      </c>
      <c r="AQ26" s="60"/>
      <c r="AR26" s="58"/>
      <c r="AS26" s="58"/>
      <c r="AT26" s="58"/>
      <c r="AU26" s="58"/>
      <c r="AV26" s="61"/>
      <c r="AW26" s="119"/>
    </row>
    <row r="27" spans="1:49" ht="21" customHeight="1" x14ac:dyDescent="0.25">
      <c r="A27" s="71" t="str">
        <f t="shared" si="2"/>
        <v>Sonntag</v>
      </c>
      <c r="B27" s="72">
        <f>DATE(Ausblenden!$A$82,10,Ausblenden!$C99)</f>
        <v>46313</v>
      </c>
      <c r="C27" s="56">
        <f t="shared" si="3"/>
        <v>0</v>
      </c>
      <c r="D27" s="56">
        <f t="shared" si="3"/>
        <v>0</v>
      </c>
      <c r="E27" s="56">
        <f t="shared" si="3"/>
        <v>0</v>
      </c>
      <c r="F27" s="155">
        <f t="shared" si="5"/>
        <v>0</v>
      </c>
      <c r="G27" s="73"/>
      <c r="H27" s="74"/>
      <c r="I27" s="57"/>
      <c r="J27" s="76"/>
      <c r="K27" s="75"/>
      <c r="L27" s="57"/>
      <c r="M27" s="73"/>
      <c r="N27" s="74"/>
      <c r="O27" s="57"/>
      <c r="P27" s="76"/>
      <c r="Q27" s="75"/>
      <c r="R27" s="57"/>
      <c r="S27" s="73"/>
      <c r="T27" s="74"/>
      <c r="U27" s="57"/>
      <c r="V27" s="76"/>
      <c r="W27" s="75"/>
      <c r="X27" s="57"/>
      <c r="Y27" s="57"/>
      <c r="Z27" s="155">
        <f t="shared" si="1"/>
        <v>0</v>
      </c>
      <c r="AA27" s="58"/>
      <c r="AB27" s="58"/>
      <c r="AC27" s="58"/>
      <c r="AD27" s="58"/>
      <c r="AE27" s="58"/>
      <c r="AF27" s="58"/>
      <c r="AG27" s="58"/>
      <c r="AH27" s="58"/>
      <c r="AI27" s="58"/>
      <c r="AJ27" s="58"/>
      <c r="AK27" s="58"/>
      <c r="AL27" s="58"/>
      <c r="AM27" s="58"/>
      <c r="AN27" s="58"/>
      <c r="AO27" s="59"/>
      <c r="AP27" s="156">
        <f t="shared" si="4"/>
        <v>0</v>
      </c>
      <c r="AQ27" s="60"/>
      <c r="AR27" s="58"/>
      <c r="AS27" s="58"/>
      <c r="AT27" s="58"/>
      <c r="AU27" s="58"/>
      <c r="AV27" s="61"/>
      <c r="AW27" s="119"/>
    </row>
    <row r="28" spans="1:49" ht="21" customHeight="1" x14ac:dyDescent="0.25">
      <c r="A28" s="71" t="str">
        <f t="shared" si="2"/>
        <v>Montag</v>
      </c>
      <c r="B28" s="72">
        <f>DATE(Ausblenden!$A$82,10,Ausblenden!$C100)</f>
        <v>46314</v>
      </c>
      <c r="C28" s="56">
        <f t="shared" si="3"/>
        <v>0</v>
      </c>
      <c r="D28" s="56">
        <f t="shared" si="3"/>
        <v>0</v>
      </c>
      <c r="E28" s="56">
        <f t="shared" si="3"/>
        <v>0</v>
      </c>
      <c r="F28" s="155">
        <f t="shared" si="5"/>
        <v>0</v>
      </c>
      <c r="G28" s="73"/>
      <c r="H28" s="74"/>
      <c r="I28" s="57"/>
      <c r="J28" s="76"/>
      <c r="K28" s="75"/>
      <c r="L28" s="57"/>
      <c r="M28" s="73"/>
      <c r="N28" s="74"/>
      <c r="O28" s="57"/>
      <c r="P28" s="76"/>
      <c r="Q28" s="75"/>
      <c r="R28" s="57"/>
      <c r="S28" s="73"/>
      <c r="T28" s="74"/>
      <c r="U28" s="57"/>
      <c r="V28" s="76"/>
      <c r="W28" s="75"/>
      <c r="X28" s="57"/>
      <c r="Y28" s="57"/>
      <c r="Z28" s="155">
        <f t="shared" si="1"/>
        <v>0</v>
      </c>
      <c r="AA28" s="58"/>
      <c r="AB28" s="58"/>
      <c r="AC28" s="58"/>
      <c r="AD28" s="58"/>
      <c r="AE28" s="58"/>
      <c r="AF28" s="58"/>
      <c r="AG28" s="58"/>
      <c r="AH28" s="58"/>
      <c r="AI28" s="58"/>
      <c r="AJ28" s="58"/>
      <c r="AK28" s="58"/>
      <c r="AL28" s="58"/>
      <c r="AM28" s="58"/>
      <c r="AN28" s="58"/>
      <c r="AO28" s="59"/>
      <c r="AP28" s="156">
        <f t="shared" si="4"/>
        <v>0</v>
      </c>
      <c r="AQ28" s="60"/>
      <c r="AR28" s="58"/>
      <c r="AS28" s="58"/>
      <c r="AT28" s="58"/>
      <c r="AU28" s="58"/>
      <c r="AV28" s="61"/>
      <c r="AW28" s="119"/>
    </row>
    <row r="29" spans="1:49" ht="21" customHeight="1" x14ac:dyDescent="0.25">
      <c r="A29" s="71" t="str">
        <f t="shared" si="2"/>
        <v>Dienstag</v>
      </c>
      <c r="B29" s="72">
        <f>DATE(Ausblenden!$A$82,10,Ausblenden!$C101)</f>
        <v>46315</v>
      </c>
      <c r="C29" s="56">
        <f t="shared" si="3"/>
        <v>0</v>
      </c>
      <c r="D29" s="56">
        <f t="shared" si="3"/>
        <v>0</v>
      </c>
      <c r="E29" s="56">
        <f t="shared" si="3"/>
        <v>0</v>
      </c>
      <c r="F29" s="155">
        <f t="shared" si="5"/>
        <v>0</v>
      </c>
      <c r="G29" s="141"/>
      <c r="H29" s="142"/>
      <c r="I29" s="80"/>
      <c r="J29" s="143"/>
      <c r="K29" s="86"/>
      <c r="L29" s="80"/>
      <c r="M29" s="141"/>
      <c r="N29" s="142"/>
      <c r="O29" s="80"/>
      <c r="P29" s="143"/>
      <c r="Q29" s="86"/>
      <c r="R29" s="80"/>
      <c r="S29" s="141"/>
      <c r="T29" s="142"/>
      <c r="U29" s="80"/>
      <c r="V29" s="143"/>
      <c r="W29" s="86"/>
      <c r="X29" s="80"/>
      <c r="Y29" s="80"/>
      <c r="Z29" s="155">
        <f t="shared" si="1"/>
        <v>0</v>
      </c>
      <c r="AA29" s="81"/>
      <c r="AB29" s="81"/>
      <c r="AC29" s="81"/>
      <c r="AD29" s="81"/>
      <c r="AE29" s="81"/>
      <c r="AF29" s="81"/>
      <c r="AG29" s="81"/>
      <c r="AH29" s="81"/>
      <c r="AI29" s="81"/>
      <c r="AJ29" s="81"/>
      <c r="AK29" s="81"/>
      <c r="AL29" s="81"/>
      <c r="AM29" s="81"/>
      <c r="AN29" s="81"/>
      <c r="AO29" s="82"/>
      <c r="AP29" s="156">
        <f t="shared" si="4"/>
        <v>0</v>
      </c>
      <c r="AQ29" s="60"/>
      <c r="AR29" s="58"/>
      <c r="AS29" s="58"/>
      <c r="AT29" s="58"/>
      <c r="AU29" s="58"/>
      <c r="AV29" s="61"/>
      <c r="AW29" s="118"/>
    </row>
    <row r="30" spans="1:49" ht="21" customHeight="1" x14ac:dyDescent="0.25">
      <c r="A30" s="71" t="str">
        <f t="shared" si="2"/>
        <v>Mittwoch</v>
      </c>
      <c r="B30" s="72">
        <f>DATE(Ausblenden!$A$82,10,Ausblenden!$C102)</f>
        <v>46316</v>
      </c>
      <c r="C30" s="56">
        <f t="shared" si="3"/>
        <v>0</v>
      </c>
      <c r="D30" s="56">
        <f t="shared" si="3"/>
        <v>0</v>
      </c>
      <c r="E30" s="56">
        <f t="shared" si="3"/>
        <v>0</v>
      </c>
      <c r="F30" s="155">
        <f t="shared" si="5"/>
        <v>0</v>
      </c>
      <c r="G30" s="141"/>
      <c r="H30" s="142"/>
      <c r="I30" s="80"/>
      <c r="J30" s="143"/>
      <c r="K30" s="86"/>
      <c r="L30" s="80"/>
      <c r="M30" s="141"/>
      <c r="N30" s="142"/>
      <c r="O30" s="80"/>
      <c r="P30" s="143"/>
      <c r="Q30" s="86"/>
      <c r="R30" s="80"/>
      <c r="S30" s="141"/>
      <c r="T30" s="142"/>
      <c r="U30" s="80"/>
      <c r="V30" s="143"/>
      <c r="W30" s="86"/>
      <c r="X30" s="80"/>
      <c r="Y30" s="80"/>
      <c r="Z30" s="155">
        <f t="shared" si="1"/>
        <v>0</v>
      </c>
      <c r="AA30" s="81"/>
      <c r="AB30" s="81"/>
      <c r="AC30" s="81"/>
      <c r="AD30" s="81"/>
      <c r="AE30" s="81"/>
      <c r="AF30" s="81"/>
      <c r="AG30" s="81"/>
      <c r="AH30" s="81"/>
      <c r="AI30" s="81"/>
      <c r="AJ30" s="81"/>
      <c r="AK30" s="81"/>
      <c r="AL30" s="81"/>
      <c r="AM30" s="81"/>
      <c r="AN30" s="81"/>
      <c r="AO30" s="82"/>
      <c r="AP30" s="156">
        <f t="shared" si="4"/>
        <v>0</v>
      </c>
      <c r="AQ30" s="60"/>
      <c r="AR30" s="58"/>
      <c r="AS30" s="58"/>
      <c r="AT30" s="58"/>
      <c r="AU30" s="58"/>
      <c r="AV30" s="61"/>
      <c r="AW30" s="118"/>
    </row>
    <row r="31" spans="1:49" ht="21" customHeight="1" x14ac:dyDescent="0.25">
      <c r="A31" s="71" t="str">
        <f t="shared" si="2"/>
        <v>Donnerstag</v>
      </c>
      <c r="B31" s="72">
        <f>DATE(Ausblenden!$A$82,10,Ausblenden!$C103)</f>
        <v>46317</v>
      </c>
      <c r="C31" s="56">
        <f t="shared" si="3"/>
        <v>0</v>
      </c>
      <c r="D31" s="56">
        <f t="shared" si="3"/>
        <v>0</v>
      </c>
      <c r="E31" s="56">
        <f t="shared" si="3"/>
        <v>0</v>
      </c>
      <c r="F31" s="155">
        <f t="shared" si="5"/>
        <v>0</v>
      </c>
      <c r="G31" s="141"/>
      <c r="H31" s="142"/>
      <c r="I31" s="80"/>
      <c r="J31" s="143"/>
      <c r="K31" s="86"/>
      <c r="L31" s="80"/>
      <c r="M31" s="141"/>
      <c r="N31" s="142"/>
      <c r="O31" s="80"/>
      <c r="P31" s="143"/>
      <c r="Q31" s="86"/>
      <c r="R31" s="80"/>
      <c r="S31" s="141"/>
      <c r="T31" s="142"/>
      <c r="U31" s="80"/>
      <c r="V31" s="143"/>
      <c r="W31" s="86"/>
      <c r="X31" s="80"/>
      <c r="Y31" s="80"/>
      <c r="Z31" s="155">
        <f t="shared" si="1"/>
        <v>0</v>
      </c>
      <c r="AA31" s="81"/>
      <c r="AB31" s="81"/>
      <c r="AC31" s="81"/>
      <c r="AD31" s="81"/>
      <c r="AE31" s="81"/>
      <c r="AF31" s="81"/>
      <c r="AG31" s="81"/>
      <c r="AH31" s="81"/>
      <c r="AI31" s="81"/>
      <c r="AJ31" s="81"/>
      <c r="AK31" s="81"/>
      <c r="AL31" s="81"/>
      <c r="AM31" s="81"/>
      <c r="AN31" s="81"/>
      <c r="AO31" s="82"/>
      <c r="AP31" s="156">
        <f t="shared" si="4"/>
        <v>0</v>
      </c>
      <c r="AQ31" s="60"/>
      <c r="AR31" s="58"/>
      <c r="AS31" s="58"/>
      <c r="AT31" s="58"/>
      <c r="AU31" s="58"/>
      <c r="AV31" s="61"/>
      <c r="AW31" s="119"/>
    </row>
    <row r="32" spans="1:49" ht="21" customHeight="1" x14ac:dyDescent="0.25">
      <c r="A32" s="71" t="str">
        <f t="shared" si="2"/>
        <v>Freitag</v>
      </c>
      <c r="B32" s="72">
        <f>DATE(Ausblenden!$A$82,10,Ausblenden!$C104)</f>
        <v>46318</v>
      </c>
      <c r="C32" s="56">
        <f t="shared" si="3"/>
        <v>0</v>
      </c>
      <c r="D32" s="56">
        <f t="shared" si="3"/>
        <v>0</v>
      </c>
      <c r="E32" s="56">
        <f t="shared" si="3"/>
        <v>0</v>
      </c>
      <c r="F32" s="155">
        <f t="shared" si="5"/>
        <v>0</v>
      </c>
      <c r="G32" s="73"/>
      <c r="H32" s="74"/>
      <c r="I32" s="57"/>
      <c r="J32" s="76"/>
      <c r="K32" s="75"/>
      <c r="L32" s="57"/>
      <c r="M32" s="73"/>
      <c r="N32" s="74"/>
      <c r="O32" s="57"/>
      <c r="P32" s="76"/>
      <c r="Q32" s="75"/>
      <c r="R32" s="57"/>
      <c r="S32" s="73"/>
      <c r="T32" s="74"/>
      <c r="U32" s="57"/>
      <c r="V32" s="76"/>
      <c r="W32" s="75"/>
      <c r="X32" s="57"/>
      <c r="Y32" s="57"/>
      <c r="Z32" s="155">
        <f t="shared" si="1"/>
        <v>0</v>
      </c>
      <c r="AA32" s="58"/>
      <c r="AB32" s="58"/>
      <c r="AC32" s="58"/>
      <c r="AD32" s="58"/>
      <c r="AE32" s="58"/>
      <c r="AF32" s="58"/>
      <c r="AG32" s="58"/>
      <c r="AH32" s="58"/>
      <c r="AI32" s="58"/>
      <c r="AJ32" s="58"/>
      <c r="AK32" s="58"/>
      <c r="AL32" s="58"/>
      <c r="AM32" s="58"/>
      <c r="AN32" s="58"/>
      <c r="AO32" s="59"/>
      <c r="AP32" s="156">
        <f t="shared" si="4"/>
        <v>0</v>
      </c>
      <c r="AQ32" s="60"/>
      <c r="AR32" s="58"/>
      <c r="AS32" s="58"/>
      <c r="AT32" s="58"/>
      <c r="AU32" s="58"/>
      <c r="AV32" s="61"/>
      <c r="AW32" s="119"/>
    </row>
    <row r="33" spans="1:49" ht="21" customHeight="1" x14ac:dyDescent="0.25">
      <c r="A33" s="71" t="str">
        <f t="shared" si="2"/>
        <v>Samstag</v>
      </c>
      <c r="B33" s="72">
        <f>DATE(Ausblenden!$A$82,10,Ausblenden!$C105)</f>
        <v>46319</v>
      </c>
      <c r="C33" s="56">
        <f t="shared" si="3"/>
        <v>0</v>
      </c>
      <c r="D33" s="56">
        <f t="shared" si="3"/>
        <v>0</v>
      </c>
      <c r="E33" s="56">
        <f t="shared" si="3"/>
        <v>0</v>
      </c>
      <c r="F33" s="155">
        <f t="shared" si="5"/>
        <v>0</v>
      </c>
      <c r="G33" s="73"/>
      <c r="H33" s="74"/>
      <c r="I33" s="57"/>
      <c r="J33" s="76"/>
      <c r="K33" s="75"/>
      <c r="L33" s="57"/>
      <c r="M33" s="73"/>
      <c r="N33" s="74"/>
      <c r="O33" s="57"/>
      <c r="P33" s="76"/>
      <c r="Q33" s="75"/>
      <c r="R33" s="57"/>
      <c r="S33" s="73"/>
      <c r="T33" s="74"/>
      <c r="U33" s="57"/>
      <c r="V33" s="76"/>
      <c r="W33" s="75"/>
      <c r="X33" s="57"/>
      <c r="Y33" s="57"/>
      <c r="Z33" s="155">
        <f t="shared" si="1"/>
        <v>0</v>
      </c>
      <c r="AA33" s="58"/>
      <c r="AB33" s="58"/>
      <c r="AC33" s="58"/>
      <c r="AD33" s="58"/>
      <c r="AE33" s="58"/>
      <c r="AF33" s="58"/>
      <c r="AG33" s="58"/>
      <c r="AH33" s="58"/>
      <c r="AI33" s="58"/>
      <c r="AJ33" s="58"/>
      <c r="AK33" s="58"/>
      <c r="AL33" s="58"/>
      <c r="AM33" s="58"/>
      <c r="AN33" s="58"/>
      <c r="AO33" s="59"/>
      <c r="AP33" s="156">
        <f t="shared" si="4"/>
        <v>0</v>
      </c>
      <c r="AQ33" s="60"/>
      <c r="AR33" s="58"/>
      <c r="AS33" s="58"/>
      <c r="AT33" s="58"/>
      <c r="AU33" s="58"/>
      <c r="AV33" s="61"/>
      <c r="AW33" s="119"/>
    </row>
    <row r="34" spans="1:49" ht="21" customHeight="1" x14ac:dyDescent="0.25">
      <c r="A34" s="71" t="str">
        <f t="shared" si="2"/>
        <v>Sonntag</v>
      </c>
      <c r="B34" s="72">
        <f>DATE(Ausblenden!$A$82,10,Ausblenden!$C106)</f>
        <v>46320</v>
      </c>
      <c r="C34" s="56">
        <f t="shared" si="3"/>
        <v>0</v>
      </c>
      <c r="D34" s="56">
        <f t="shared" si="3"/>
        <v>0</v>
      </c>
      <c r="E34" s="56">
        <f t="shared" si="3"/>
        <v>0</v>
      </c>
      <c r="F34" s="155">
        <f t="shared" si="5"/>
        <v>0</v>
      </c>
      <c r="G34" s="73"/>
      <c r="H34" s="74"/>
      <c r="I34" s="57"/>
      <c r="J34" s="76"/>
      <c r="K34" s="75"/>
      <c r="L34" s="57"/>
      <c r="M34" s="73"/>
      <c r="N34" s="74"/>
      <c r="O34" s="57"/>
      <c r="P34" s="76"/>
      <c r="Q34" s="75"/>
      <c r="R34" s="57"/>
      <c r="S34" s="73"/>
      <c r="T34" s="74"/>
      <c r="U34" s="57"/>
      <c r="V34" s="76"/>
      <c r="W34" s="75"/>
      <c r="X34" s="57"/>
      <c r="Y34" s="57"/>
      <c r="Z34" s="155">
        <f t="shared" si="1"/>
        <v>0</v>
      </c>
      <c r="AA34" s="58"/>
      <c r="AB34" s="58"/>
      <c r="AC34" s="58"/>
      <c r="AD34" s="58"/>
      <c r="AE34" s="58"/>
      <c r="AF34" s="58"/>
      <c r="AG34" s="58"/>
      <c r="AH34" s="58"/>
      <c r="AI34" s="58"/>
      <c r="AJ34" s="58"/>
      <c r="AK34" s="58"/>
      <c r="AL34" s="58"/>
      <c r="AM34" s="58"/>
      <c r="AN34" s="58"/>
      <c r="AO34" s="59"/>
      <c r="AP34" s="156">
        <f t="shared" si="4"/>
        <v>0</v>
      </c>
      <c r="AQ34" s="60"/>
      <c r="AR34" s="58"/>
      <c r="AS34" s="58"/>
      <c r="AT34" s="58"/>
      <c r="AU34" s="58"/>
      <c r="AV34" s="61"/>
      <c r="AW34" s="119"/>
    </row>
    <row r="35" spans="1:49" ht="21" customHeight="1" x14ac:dyDescent="0.25">
      <c r="A35" s="71" t="str">
        <f t="shared" si="2"/>
        <v>Montag</v>
      </c>
      <c r="B35" s="72">
        <f>DATE(Ausblenden!$A$82,10,Ausblenden!$C107)</f>
        <v>46321</v>
      </c>
      <c r="C35" s="56">
        <f t="shared" si="3"/>
        <v>0</v>
      </c>
      <c r="D35" s="56">
        <f t="shared" si="3"/>
        <v>0</v>
      </c>
      <c r="E35" s="56">
        <f t="shared" si="3"/>
        <v>0</v>
      </c>
      <c r="F35" s="155">
        <f t="shared" si="5"/>
        <v>0</v>
      </c>
      <c r="G35" s="73"/>
      <c r="H35" s="74"/>
      <c r="I35" s="57"/>
      <c r="J35" s="76"/>
      <c r="K35" s="75"/>
      <c r="L35" s="57"/>
      <c r="M35" s="73"/>
      <c r="N35" s="74"/>
      <c r="O35" s="57"/>
      <c r="P35" s="76"/>
      <c r="Q35" s="75"/>
      <c r="R35" s="57"/>
      <c r="S35" s="73"/>
      <c r="T35" s="74"/>
      <c r="U35" s="57"/>
      <c r="V35" s="76"/>
      <c r="W35" s="75"/>
      <c r="X35" s="57"/>
      <c r="Y35" s="57"/>
      <c r="Z35" s="155">
        <f t="shared" si="1"/>
        <v>0</v>
      </c>
      <c r="AA35" s="58"/>
      <c r="AB35" s="58"/>
      <c r="AC35" s="58"/>
      <c r="AD35" s="58"/>
      <c r="AE35" s="58"/>
      <c r="AF35" s="58"/>
      <c r="AG35" s="58"/>
      <c r="AH35" s="58"/>
      <c r="AI35" s="58"/>
      <c r="AJ35" s="58"/>
      <c r="AK35" s="58"/>
      <c r="AL35" s="58"/>
      <c r="AM35" s="58"/>
      <c r="AN35" s="58"/>
      <c r="AO35" s="59"/>
      <c r="AP35" s="156">
        <f t="shared" si="4"/>
        <v>0</v>
      </c>
      <c r="AQ35" s="60"/>
      <c r="AR35" s="58"/>
      <c r="AS35" s="58"/>
      <c r="AT35" s="58"/>
      <c r="AU35" s="58"/>
      <c r="AV35" s="61"/>
      <c r="AW35" s="119"/>
    </row>
    <row r="36" spans="1:49" ht="21" customHeight="1" x14ac:dyDescent="0.25">
      <c r="A36" s="71" t="str">
        <f t="shared" si="2"/>
        <v>Dienstag</v>
      </c>
      <c r="B36" s="72">
        <f>DATE(Ausblenden!$A$82,10,Ausblenden!$C108)</f>
        <v>46322</v>
      </c>
      <c r="C36" s="56">
        <f t="shared" si="3"/>
        <v>0</v>
      </c>
      <c r="D36" s="56">
        <f t="shared" si="3"/>
        <v>0</v>
      </c>
      <c r="E36" s="56">
        <f t="shared" si="3"/>
        <v>0</v>
      </c>
      <c r="F36" s="155">
        <f t="shared" si="5"/>
        <v>0</v>
      </c>
      <c r="G36" s="141"/>
      <c r="H36" s="142"/>
      <c r="I36" s="80"/>
      <c r="J36" s="143"/>
      <c r="K36" s="86"/>
      <c r="L36" s="80"/>
      <c r="M36" s="141"/>
      <c r="N36" s="142"/>
      <c r="O36" s="80"/>
      <c r="P36" s="143"/>
      <c r="Q36" s="86"/>
      <c r="R36" s="80"/>
      <c r="S36" s="141"/>
      <c r="T36" s="142"/>
      <c r="U36" s="80"/>
      <c r="V36" s="143"/>
      <c r="W36" s="86"/>
      <c r="X36" s="80"/>
      <c r="Y36" s="80"/>
      <c r="Z36" s="155">
        <f t="shared" si="1"/>
        <v>0</v>
      </c>
      <c r="AA36" s="81"/>
      <c r="AB36" s="81"/>
      <c r="AC36" s="81"/>
      <c r="AD36" s="81"/>
      <c r="AE36" s="81"/>
      <c r="AF36" s="81"/>
      <c r="AG36" s="81"/>
      <c r="AH36" s="81"/>
      <c r="AI36" s="81"/>
      <c r="AJ36" s="81"/>
      <c r="AK36" s="81"/>
      <c r="AL36" s="81"/>
      <c r="AM36" s="81"/>
      <c r="AN36" s="81"/>
      <c r="AO36" s="82"/>
      <c r="AP36" s="156">
        <f t="shared" si="4"/>
        <v>0</v>
      </c>
      <c r="AQ36" s="60"/>
      <c r="AR36" s="58"/>
      <c r="AS36" s="58"/>
      <c r="AT36" s="58"/>
      <c r="AU36" s="58"/>
      <c r="AV36" s="61"/>
      <c r="AW36" s="118"/>
    </row>
    <row r="37" spans="1:49" ht="21" customHeight="1" x14ac:dyDescent="0.25">
      <c r="A37" s="71" t="str">
        <f t="shared" si="2"/>
        <v>Mittwoch</v>
      </c>
      <c r="B37" s="72">
        <f>DATE(Ausblenden!$A$82,10,Ausblenden!$C109)</f>
        <v>46323</v>
      </c>
      <c r="C37" s="56">
        <f t="shared" si="3"/>
        <v>0</v>
      </c>
      <c r="D37" s="56">
        <f t="shared" si="3"/>
        <v>0</v>
      </c>
      <c r="E37" s="56">
        <f t="shared" si="3"/>
        <v>0</v>
      </c>
      <c r="F37" s="155">
        <f t="shared" si="5"/>
        <v>0</v>
      </c>
      <c r="G37" s="141"/>
      <c r="H37" s="142"/>
      <c r="I37" s="80"/>
      <c r="J37" s="143"/>
      <c r="K37" s="86"/>
      <c r="L37" s="80"/>
      <c r="M37" s="141"/>
      <c r="N37" s="142"/>
      <c r="O37" s="80"/>
      <c r="P37" s="143"/>
      <c r="Q37" s="86"/>
      <c r="R37" s="80"/>
      <c r="S37" s="141"/>
      <c r="T37" s="142"/>
      <c r="U37" s="80"/>
      <c r="V37" s="143"/>
      <c r="W37" s="86"/>
      <c r="X37" s="80"/>
      <c r="Y37" s="80"/>
      <c r="Z37" s="155">
        <f t="shared" si="1"/>
        <v>0</v>
      </c>
      <c r="AA37" s="81"/>
      <c r="AB37" s="81"/>
      <c r="AC37" s="81"/>
      <c r="AD37" s="81"/>
      <c r="AE37" s="81"/>
      <c r="AF37" s="81"/>
      <c r="AG37" s="81"/>
      <c r="AH37" s="81"/>
      <c r="AI37" s="81"/>
      <c r="AJ37" s="81"/>
      <c r="AK37" s="81"/>
      <c r="AL37" s="81"/>
      <c r="AM37" s="81"/>
      <c r="AN37" s="81"/>
      <c r="AO37" s="82"/>
      <c r="AP37" s="156">
        <f t="shared" si="4"/>
        <v>0</v>
      </c>
      <c r="AQ37" s="60"/>
      <c r="AR37" s="58"/>
      <c r="AS37" s="58"/>
      <c r="AT37" s="58"/>
      <c r="AU37" s="58"/>
      <c r="AV37" s="61"/>
      <c r="AW37" s="118"/>
    </row>
    <row r="38" spans="1:49" ht="21" customHeight="1" x14ac:dyDescent="0.25">
      <c r="A38" s="71" t="str">
        <f t="shared" si="2"/>
        <v>Donnerstag</v>
      </c>
      <c r="B38" s="72">
        <f>DATE(Ausblenden!$A$82,10,Ausblenden!$C110)</f>
        <v>46324</v>
      </c>
      <c r="C38" s="56">
        <f t="shared" si="3"/>
        <v>0</v>
      </c>
      <c r="D38" s="56">
        <f t="shared" si="3"/>
        <v>0</v>
      </c>
      <c r="E38" s="56">
        <f t="shared" si="3"/>
        <v>0</v>
      </c>
      <c r="F38" s="155">
        <f t="shared" si="5"/>
        <v>0</v>
      </c>
      <c r="G38" s="141"/>
      <c r="H38" s="142"/>
      <c r="I38" s="80"/>
      <c r="J38" s="143"/>
      <c r="K38" s="86"/>
      <c r="L38" s="80"/>
      <c r="M38" s="141"/>
      <c r="N38" s="142"/>
      <c r="O38" s="80"/>
      <c r="P38" s="143"/>
      <c r="Q38" s="86"/>
      <c r="R38" s="80"/>
      <c r="S38" s="141"/>
      <c r="T38" s="142"/>
      <c r="U38" s="80"/>
      <c r="V38" s="143"/>
      <c r="W38" s="86"/>
      <c r="X38" s="80"/>
      <c r="Y38" s="80"/>
      <c r="Z38" s="155">
        <f t="shared" si="1"/>
        <v>0</v>
      </c>
      <c r="AA38" s="81"/>
      <c r="AB38" s="81"/>
      <c r="AC38" s="81"/>
      <c r="AD38" s="81"/>
      <c r="AE38" s="81"/>
      <c r="AF38" s="81"/>
      <c r="AG38" s="81"/>
      <c r="AH38" s="81"/>
      <c r="AI38" s="81"/>
      <c r="AJ38" s="81"/>
      <c r="AK38" s="81"/>
      <c r="AL38" s="81"/>
      <c r="AM38" s="81"/>
      <c r="AN38" s="81"/>
      <c r="AO38" s="82"/>
      <c r="AP38" s="156">
        <f t="shared" si="4"/>
        <v>0</v>
      </c>
      <c r="AQ38" s="60"/>
      <c r="AR38" s="58"/>
      <c r="AS38" s="58"/>
      <c r="AT38" s="58"/>
      <c r="AU38" s="58"/>
      <c r="AV38" s="61"/>
      <c r="AW38" s="119"/>
    </row>
    <row r="39" spans="1:49" ht="21" customHeight="1" x14ac:dyDescent="0.25">
      <c r="A39" s="71" t="str">
        <f t="shared" si="2"/>
        <v>Freitag</v>
      </c>
      <c r="B39" s="72">
        <f>DATE(Ausblenden!$A$82,10,Ausblenden!$C111)</f>
        <v>46325</v>
      </c>
      <c r="C39" s="56">
        <f t="shared" si="3"/>
        <v>0</v>
      </c>
      <c r="D39" s="56">
        <f t="shared" si="3"/>
        <v>0</v>
      </c>
      <c r="E39" s="56">
        <f t="shared" si="3"/>
        <v>0</v>
      </c>
      <c r="F39" s="155">
        <f t="shared" si="5"/>
        <v>0</v>
      </c>
      <c r="G39" s="73"/>
      <c r="H39" s="74"/>
      <c r="I39" s="57"/>
      <c r="J39" s="76"/>
      <c r="K39" s="75"/>
      <c r="L39" s="57"/>
      <c r="M39" s="73"/>
      <c r="N39" s="74"/>
      <c r="O39" s="57"/>
      <c r="P39" s="76"/>
      <c r="Q39" s="75"/>
      <c r="R39" s="57"/>
      <c r="S39" s="73"/>
      <c r="T39" s="74"/>
      <c r="U39" s="57"/>
      <c r="V39" s="76"/>
      <c r="W39" s="75"/>
      <c r="X39" s="57"/>
      <c r="Y39" s="57"/>
      <c r="Z39" s="155">
        <f t="shared" si="1"/>
        <v>0</v>
      </c>
      <c r="AA39" s="58"/>
      <c r="AB39" s="58"/>
      <c r="AC39" s="58"/>
      <c r="AD39" s="58"/>
      <c r="AE39" s="58"/>
      <c r="AF39" s="58"/>
      <c r="AG39" s="58"/>
      <c r="AH39" s="58"/>
      <c r="AI39" s="58"/>
      <c r="AJ39" s="58"/>
      <c r="AK39" s="58"/>
      <c r="AL39" s="58"/>
      <c r="AM39" s="58"/>
      <c r="AN39" s="58"/>
      <c r="AO39" s="59"/>
      <c r="AP39" s="156">
        <f t="shared" si="4"/>
        <v>0</v>
      </c>
      <c r="AQ39" s="60"/>
      <c r="AR39" s="58"/>
      <c r="AS39" s="58"/>
      <c r="AT39" s="58"/>
      <c r="AU39" s="58"/>
      <c r="AV39" s="61"/>
      <c r="AW39" s="119"/>
    </row>
    <row r="40" spans="1:49" ht="21" customHeight="1" thickBot="1" x14ac:dyDescent="0.3">
      <c r="A40" s="71" t="str">
        <f t="shared" si="2"/>
        <v>Samstag</v>
      </c>
      <c r="B40" s="72">
        <f>DATE(Ausblenden!$A$82,10,Ausblenden!$C112)</f>
        <v>46326</v>
      </c>
      <c r="C40" s="56">
        <f t="shared" si="3"/>
        <v>0</v>
      </c>
      <c r="D40" s="56">
        <f t="shared" si="3"/>
        <v>0</v>
      </c>
      <c r="E40" s="56">
        <f t="shared" si="3"/>
        <v>0</v>
      </c>
      <c r="F40" s="155">
        <f t="shared" si="5"/>
        <v>0</v>
      </c>
      <c r="G40" s="73"/>
      <c r="H40" s="74"/>
      <c r="I40" s="57"/>
      <c r="J40" s="76"/>
      <c r="K40" s="75"/>
      <c r="L40" s="57"/>
      <c r="M40" s="73"/>
      <c r="N40" s="74"/>
      <c r="O40" s="57"/>
      <c r="P40" s="76"/>
      <c r="Q40" s="75"/>
      <c r="R40" s="57"/>
      <c r="S40" s="73"/>
      <c r="T40" s="160"/>
      <c r="U40" s="161"/>
      <c r="V40" s="162"/>
      <c r="W40" s="75"/>
      <c r="X40" s="57"/>
      <c r="Y40" s="57"/>
      <c r="Z40" s="155">
        <f t="shared" si="1"/>
        <v>0</v>
      </c>
      <c r="AA40" s="58"/>
      <c r="AB40" s="58"/>
      <c r="AC40" s="58"/>
      <c r="AD40" s="58"/>
      <c r="AE40" s="58"/>
      <c r="AF40" s="58"/>
      <c r="AG40" s="58"/>
      <c r="AH40" s="58"/>
      <c r="AI40" s="58"/>
      <c r="AJ40" s="58"/>
      <c r="AK40" s="58"/>
      <c r="AL40" s="58"/>
      <c r="AM40" s="58"/>
      <c r="AN40" s="58"/>
      <c r="AO40" s="59"/>
      <c r="AP40" s="156">
        <f t="shared" si="4"/>
        <v>0</v>
      </c>
      <c r="AQ40" s="83"/>
      <c r="AR40" s="84"/>
      <c r="AS40" s="84"/>
      <c r="AT40" s="84"/>
      <c r="AU40" s="84"/>
      <c r="AV40" s="85"/>
      <c r="AW40" s="119"/>
    </row>
    <row r="41" spans="1:49" ht="21" customHeight="1" thickBot="1" x14ac:dyDescent="0.3">
      <c r="A41" s="62" t="s">
        <v>20</v>
      </c>
      <c r="B41" s="63"/>
      <c r="C41" s="64">
        <f>SUM(C10:C40)</f>
        <v>0</v>
      </c>
      <c r="D41" s="65">
        <f>SUM(D10:D40)</f>
        <v>0</v>
      </c>
      <c r="E41" s="66">
        <f>SUM(E10:E40)</f>
        <v>0</v>
      </c>
      <c r="F41" s="67">
        <f>SUM(F10:F40)</f>
        <v>0</v>
      </c>
      <c r="G41" s="68">
        <f>SUM(G10:G40)</f>
        <v>0</v>
      </c>
      <c r="H41" s="70">
        <f t="shared" ref="H41:Y41" si="6">SUM(H10:H40)</f>
        <v>0</v>
      </c>
      <c r="I41" s="65">
        <f t="shared" si="6"/>
        <v>0</v>
      </c>
      <c r="J41" s="66">
        <f t="shared" si="6"/>
        <v>0</v>
      </c>
      <c r="K41" s="64">
        <f t="shared" si="6"/>
        <v>0</v>
      </c>
      <c r="L41" s="65">
        <f t="shared" si="6"/>
        <v>0</v>
      </c>
      <c r="M41" s="68">
        <f t="shared" si="6"/>
        <v>0</v>
      </c>
      <c r="N41" s="70">
        <f t="shared" si="6"/>
        <v>0</v>
      </c>
      <c r="O41" s="65">
        <f t="shared" si="6"/>
        <v>0</v>
      </c>
      <c r="P41" s="66">
        <f t="shared" si="6"/>
        <v>0</v>
      </c>
      <c r="Q41" s="64">
        <f t="shared" si="6"/>
        <v>0</v>
      </c>
      <c r="R41" s="65">
        <f t="shared" si="6"/>
        <v>0</v>
      </c>
      <c r="S41" s="68">
        <f t="shared" si="6"/>
        <v>0</v>
      </c>
      <c r="T41" s="70">
        <f t="shared" si="6"/>
        <v>0</v>
      </c>
      <c r="U41" s="65">
        <f t="shared" si="6"/>
        <v>0</v>
      </c>
      <c r="V41" s="66">
        <f t="shared" si="6"/>
        <v>0</v>
      </c>
      <c r="W41" s="64">
        <f t="shared" si="6"/>
        <v>0</v>
      </c>
      <c r="X41" s="65">
        <f t="shared" si="6"/>
        <v>0</v>
      </c>
      <c r="Y41" s="68">
        <f t="shared" si="6"/>
        <v>0</v>
      </c>
      <c r="Z41" s="69">
        <f>SUM(Z10:Z40)</f>
        <v>0</v>
      </c>
      <c r="AA41" s="70">
        <f>SUM(AA10:AA40)</f>
        <v>0</v>
      </c>
      <c r="AB41" s="65">
        <f t="shared" ref="AB41:AV41" si="7">SUM(AB10:AB40)</f>
        <v>0</v>
      </c>
      <c r="AC41" s="65">
        <f t="shared" si="7"/>
        <v>0</v>
      </c>
      <c r="AD41" s="65">
        <f t="shared" si="7"/>
        <v>0</v>
      </c>
      <c r="AE41" s="65">
        <f t="shared" si="7"/>
        <v>0</v>
      </c>
      <c r="AF41" s="65">
        <f t="shared" si="7"/>
        <v>0</v>
      </c>
      <c r="AG41" s="65">
        <f t="shared" si="7"/>
        <v>0</v>
      </c>
      <c r="AH41" s="65">
        <f t="shared" si="7"/>
        <v>0</v>
      </c>
      <c r="AI41" s="65">
        <f t="shared" si="7"/>
        <v>0</v>
      </c>
      <c r="AJ41" s="65">
        <f t="shared" si="7"/>
        <v>0</v>
      </c>
      <c r="AK41" s="65">
        <f t="shared" si="7"/>
        <v>0</v>
      </c>
      <c r="AL41" s="65">
        <f t="shared" si="7"/>
        <v>0</v>
      </c>
      <c r="AM41" s="65">
        <f t="shared" si="7"/>
        <v>0</v>
      </c>
      <c r="AN41" s="65">
        <f t="shared" si="7"/>
        <v>0</v>
      </c>
      <c r="AO41" s="68">
        <f t="shared" si="7"/>
        <v>0</v>
      </c>
      <c r="AP41" s="69">
        <f t="shared" si="7"/>
        <v>0</v>
      </c>
      <c r="AQ41" s="70">
        <f t="shared" si="7"/>
        <v>0</v>
      </c>
      <c r="AR41" s="65">
        <f t="shared" si="7"/>
        <v>0</v>
      </c>
      <c r="AS41" s="65">
        <f t="shared" si="7"/>
        <v>0</v>
      </c>
      <c r="AT41" s="65">
        <f t="shared" si="7"/>
        <v>0</v>
      </c>
      <c r="AU41" s="65">
        <f t="shared" si="7"/>
        <v>0</v>
      </c>
      <c r="AV41" s="66">
        <f t="shared" si="7"/>
        <v>0</v>
      </c>
      <c r="AW41" s="120"/>
    </row>
    <row r="42" spans="1:49" x14ac:dyDescent="0.25">
      <c r="A42" s="121" t="s">
        <v>57</v>
      </c>
      <c r="H42" s="296">
        <f>H41+I41+J41</f>
        <v>0</v>
      </c>
      <c r="I42" s="297"/>
      <c r="J42" s="298"/>
      <c r="K42" s="296">
        <f>K41+L41+M41</f>
        <v>0</v>
      </c>
      <c r="L42" s="297"/>
      <c r="M42" s="298"/>
      <c r="N42" s="296">
        <f>N41+O41+P41</f>
        <v>0</v>
      </c>
      <c r="O42" s="297"/>
      <c r="P42" s="298"/>
      <c r="Q42" s="296">
        <f>Q41+R41+S41</f>
        <v>0</v>
      </c>
      <c r="R42" s="297"/>
      <c r="S42" s="298"/>
      <c r="T42" s="296">
        <f>T41+U41+V41</f>
        <v>0</v>
      </c>
      <c r="U42" s="297"/>
      <c r="V42" s="298"/>
      <c r="W42" s="296">
        <f>W41+X41+Y41</f>
        <v>0</v>
      </c>
      <c r="X42" s="297"/>
      <c r="Y42" s="298"/>
    </row>
    <row r="44" spans="1:49" ht="15.75" thickBot="1" x14ac:dyDescent="0.3"/>
    <row r="45" spans="1:49" x14ac:dyDescent="0.25">
      <c r="A45" s="3" t="s">
        <v>38</v>
      </c>
      <c r="B45" s="4"/>
      <c r="C45" s="4"/>
      <c r="D45" s="4"/>
      <c r="E45" s="4"/>
      <c r="F45" s="4"/>
      <c r="G45" s="4"/>
      <c r="H45" s="4"/>
      <c r="I45" s="4"/>
      <c r="J45" s="4"/>
      <c r="K45" s="4"/>
      <c r="L45" s="4"/>
      <c r="M45" s="4"/>
      <c r="N45" s="4"/>
      <c r="O45" s="4"/>
      <c r="P45" s="4"/>
      <c r="Q45" s="4"/>
      <c r="R45" s="4"/>
      <c r="S45" s="4"/>
      <c r="T45" s="4"/>
      <c r="U45" s="4"/>
      <c r="V45" s="4"/>
      <c r="W45" s="4"/>
      <c r="X45" s="4"/>
      <c r="Y45" s="4"/>
      <c r="Z45" s="5"/>
    </row>
    <row r="46" spans="1:49" x14ac:dyDescent="0.25">
      <c r="A46" s="6"/>
      <c r="B46" s="7"/>
      <c r="C46" s="7"/>
      <c r="D46" s="7"/>
      <c r="E46" s="7"/>
      <c r="F46" s="7"/>
      <c r="G46" s="7"/>
      <c r="H46" s="7"/>
      <c r="I46" s="7"/>
      <c r="J46" s="7"/>
      <c r="K46" s="7"/>
      <c r="L46" s="7"/>
      <c r="M46" s="7"/>
      <c r="N46" s="7"/>
      <c r="O46" s="7"/>
      <c r="P46" s="7"/>
      <c r="Q46" s="7"/>
      <c r="R46" s="7"/>
      <c r="S46" s="7"/>
      <c r="T46" s="7"/>
      <c r="U46" s="7"/>
      <c r="V46" s="7"/>
      <c r="W46" s="7"/>
      <c r="X46" s="7"/>
      <c r="Y46" s="7"/>
      <c r="Z46" s="8"/>
    </row>
    <row r="47" spans="1:49" x14ac:dyDescent="0.25">
      <c r="A47" s="6"/>
      <c r="B47" s="7"/>
      <c r="C47" s="7"/>
      <c r="D47" s="7"/>
      <c r="E47" s="7"/>
      <c r="F47" s="7"/>
      <c r="G47" s="7"/>
      <c r="H47" s="7"/>
      <c r="I47" s="7"/>
      <c r="J47" s="7"/>
      <c r="K47" s="7"/>
      <c r="L47" s="7"/>
      <c r="M47" s="7"/>
      <c r="N47" s="7"/>
      <c r="O47" s="7"/>
      <c r="P47" s="7"/>
      <c r="Q47" s="7"/>
      <c r="R47" s="7"/>
      <c r="S47" s="7"/>
      <c r="T47" s="7"/>
      <c r="U47" s="7"/>
      <c r="V47" s="7"/>
      <c r="W47" s="7"/>
      <c r="X47" s="7"/>
      <c r="Y47" s="7"/>
      <c r="Z47" s="8"/>
    </row>
    <row r="48" spans="1:49" x14ac:dyDescent="0.25">
      <c r="A48" s="6"/>
      <c r="B48" s="7"/>
      <c r="C48" s="7"/>
      <c r="D48" s="7"/>
      <c r="E48" s="7"/>
      <c r="F48" s="7"/>
      <c r="G48" s="7"/>
      <c r="H48" s="7"/>
      <c r="I48" s="7"/>
      <c r="J48" s="7"/>
      <c r="K48" s="7"/>
      <c r="L48" s="7"/>
      <c r="M48" s="7"/>
      <c r="N48" s="7"/>
      <c r="O48" s="7"/>
      <c r="P48" s="7"/>
      <c r="Q48" s="7"/>
      <c r="R48" s="7"/>
      <c r="S48" s="7"/>
      <c r="T48" s="7"/>
      <c r="U48" s="7"/>
      <c r="V48" s="7"/>
      <c r="W48" s="7"/>
      <c r="X48" s="7"/>
      <c r="Y48" s="7"/>
      <c r="Z48" s="8"/>
    </row>
    <row r="49" spans="1:26" x14ac:dyDescent="0.25">
      <c r="A49" s="6"/>
      <c r="B49" s="7"/>
      <c r="C49" s="7"/>
      <c r="D49" s="7"/>
      <c r="E49" s="7"/>
      <c r="F49" s="7"/>
      <c r="G49" s="7"/>
      <c r="H49" s="7"/>
      <c r="I49" s="7"/>
      <c r="J49" s="7"/>
      <c r="K49" s="7"/>
      <c r="L49" s="7"/>
      <c r="M49" s="7"/>
      <c r="N49" s="7"/>
      <c r="O49" s="7"/>
      <c r="P49" s="7"/>
      <c r="Q49" s="7"/>
      <c r="R49" s="7"/>
      <c r="S49" s="7"/>
      <c r="T49" s="7"/>
      <c r="U49" s="7"/>
      <c r="V49" s="7"/>
      <c r="W49" s="7"/>
      <c r="X49" s="7"/>
      <c r="Y49" s="7"/>
      <c r="Z49" s="8"/>
    </row>
    <row r="50" spans="1:26" x14ac:dyDescent="0.25">
      <c r="A50" s="6"/>
      <c r="B50" s="7"/>
      <c r="C50" s="7"/>
      <c r="D50" s="7"/>
      <c r="E50" s="7"/>
      <c r="F50" s="7"/>
      <c r="G50" s="7"/>
      <c r="H50" s="7"/>
      <c r="I50" s="7"/>
      <c r="J50" s="7"/>
      <c r="K50" s="7"/>
      <c r="L50" s="7"/>
      <c r="M50" s="7"/>
      <c r="N50" s="7"/>
      <c r="O50" s="7"/>
      <c r="P50" s="7"/>
      <c r="Q50" s="7"/>
      <c r="R50" s="7"/>
      <c r="S50" s="7"/>
      <c r="T50" s="7"/>
      <c r="U50" s="7"/>
      <c r="V50" s="7"/>
      <c r="W50" s="7"/>
      <c r="X50" s="7"/>
      <c r="Y50" s="7"/>
      <c r="Z50" s="8"/>
    </row>
    <row r="51" spans="1:26" ht="15.75" thickBot="1" x14ac:dyDescent="0.3">
      <c r="A51" s="9"/>
      <c r="B51" s="10"/>
      <c r="C51" s="10"/>
      <c r="D51" s="10"/>
      <c r="E51" s="10"/>
      <c r="F51" s="10"/>
      <c r="G51" s="10"/>
      <c r="H51" s="10"/>
      <c r="I51" s="10"/>
      <c r="J51" s="10"/>
      <c r="K51" s="10"/>
      <c r="L51" s="10"/>
      <c r="M51" s="10"/>
      <c r="N51" s="10"/>
      <c r="O51" s="10"/>
      <c r="P51" s="10"/>
      <c r="Q51" s="10"/>
      <c r="R51" s="10"/>
      <c r="S51" s="10"/>
      <c r="T51" s="10"/>
      <c r="U51" s="10"/>
      <c r="V51" s="10"/>
      <c r="W51" s="10"/>
      <c r="X51" s="10"/>
      <c r="Y51" s="10"/>
      <c r="Z51" s="11"/>
    </row>
    <row r="74" ht="14.25" customHeight="1" x14ac:dyDescent="0.25"/>
  </sheetData>
  <sheetProtection algorithmName="SHA-512" hashValue="zu47gNmG2HKy/O8Cci8kFPJ8tXuQ3w8aeRDc1UDADtWJmtkRRX94VQ+91hny29+D7qkZuiEcd7CbI4GSIJ32aw==" saltValue="9PwwaXnOu8D3UjEKIGQlHg==" spinCount="100000" sheet="1" formatColumns="0"/>
  <mergeCells count="48">
    <mergeCell ref="AV8:AV9"/>
    <mergeCell ref="AW8:AW9"/>
    <mergeCell ref="H42:J42"/>
    <mergeCell ref="K42:M42"/>
    <mergeCell ref="N42:P42"/>
    <mergeCell ref="Q42:S42"/>
    <mergeCell ref="T42:V42"/>
    <mergeCell ref="W42:Y42"/>
    <mergeCell ref="AP8:AP9"/>
    <mergeCell ref="AQ8:AQ9"/>
    <mergeCell ref="AR8:AR9"/>
    <mergeCell ref="AS8:AS9"/>
    <mergeCell ref="AT8:AT9"/>
    <mergeCell ref="AU8:AU9"/>
    <mergeCell ref="AJ8:AJ9"/>
    <mergeCell ref="AK8:AK9"/>
    <mergeCell ref="AL8:AL9"/>
    <mergeCell ref="AM8:AM9"/>
    <mergeCell ref="AN8:AN9"/>
    <mergeCell ref="AO8:AO9"/>
    <mergeCell ref="AD8:AD9"/>
    <mergeCell ref="AE8:AE9"/>
    <mergeCell ref="AF8:AF9"/>
    <mergeCell ref="AG8:AG9"/>
    <mergeCell ref="AH8:AH9"/>
    <mergeCell ref="AI8:AI9"/>
    <mergeCell ref="AC8:AC9"/>
    <mergeCell ref="F8:F9"/>
    <mergeCell ref="G8:G9"/>
    <mergeCell ref="H8:J8"/>
    <mergeCell ref="K8:M8"/>
    <mergeCell ref="N8:P8"/>
    <mergeCell ref="Q8:S8"/>
    <mergeCell ref="T8:V8"/>
    <mergeCell ref="W8:Y8"/>
    <mergeCell ref="Z8:Z9"/>
    <mergeCell ref="AA8:AA9"/>
    <mergeCell ref="AB8:AB9"/>
    <mergeCell ref="A7:B7"/>
    <mergeCell ref="C7:F7"/>
    <mergeCell ref="G7:Z7"/>
    <mergeCell ref="AA7:AP7"/>
    <mergeCell ref="AQ7:AV7"/>
    <mergeCell ref="A8:A9"/>
    <mergeCell ref="B8:B9"/>
    <mergeCell ref="C8:C9"/>
    <mergeCell ref="D8:D9"/>
    <mergeCell ref="E8:E9"/>
  </mergeCells>
  <conditionalFormatting sqref="A10:B40">
    <cfRule type="expression" dxfId="14" priority="5">
      <formula>WEEKDAY($B10,2)&gt;5</formula>
    </cfRule>
  </conditionalFormatting>
  <conditionalFormatting sqref="A10:AV40">
    <cfRule type="expression" dxfId="13" priority="4">
      <formula>WEEKDAY($B10,2)&gt;5</formula>
    </cfRule>
  </conditionalFormatting>
  <conditionalFormatting sqref="F10:F40">
    <cfRule type="expression" dxfId="12" priority="3">
      <formula>COLUMN()</formula>
    </cfRule>
  </conditionalFormatting>
  <conditionalFormatting sqref="Z10:Z40">
    <cfRule type="expression" dxfId="11" priority="2">
      <formula>COLUMN()</formula>
    </cfRule>
  </conditionalFormatting>
  <conditionalFormatting sqref="AP10:AP40">
    <cfRule type="expression" dxfId="10" priority="1">
      <formula>COLUMN()</formula>
    </cfRule>
  </conditionalFormatting>
  <dataValidations count="1">
    <dataValidation type="whole" operator="greaterThanOrEqual" allowBlank="1" showInputMessage="1" showErrorMessage="1" errorTitle="Achtung!" error="Sie dürfen nur ganze Zahlen eingeben!" sqref="C10:AV40" xr:uid="{00000000-0002-0000-1000-000000000000}">
      <formula1>0</formula1>
    </dataValidation>
  </dataValidations>
  <pageMargins left="0.70866141732283472" right="0.70866141732283472" top="0.78740157480314965" bottom="0.78740157480314965" header="0.31496062992125984" footer="0.31496062992125984"/>
  <pageSetup paperSize="9" scale="33" orientation="landscape"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W73"/>
  <sheetViews>
    <sheetView topLeftCell="A4" zoomScale="70" zoomScaleNormal="70" zoomScaleSheetLayoutView="100" zoomScalePageLayoutView="50" workbookViewId="0">
      <selection activeCell="AE19" sqref="AE19"/>
    </sheetView>
  </sheetViews>
  <sheetFormatPr baseColWidth="10" defaultColWidth="11" defaultRowHeight="15" x14ac:dyDescent="0.25"/>
  <cols>
    <col min="1" max="1" width="23.875" style="1" customWidth="1"/>
    <col min="2" max="2" width="10.75" style="1" customWidth="1"/>
    <col min="3" max="5" width="6.125" style="1" customWidth="1"/>
    <col min="6" max="6" width="10.625" style="1" customWidth="1"/>
    <col min="7" max="34" width="6.125" style="1" customWidth="1"/>
    <col min="35" max="40" width="6.125" style="1" hidden="1" customWidth="1"/>
    <col min="41" max="44" width="6.125" style="1" customWidth="1"/>
    <col min="45" max="47" width="6.125" style="1" hidden="1" customWidth="1"/>
    <col min="48" max="48" width="6.125" style="1" customWidth="1"/>
    <col min="49" max="49" width="38.625" style="1" customWidth="1"/>
    <col min="50" max="16384" width="11" style="1"/>
  </cols>
  <sheetData>
    <row r="1" spans="1:49" ht="18.75" x14ac:dyDescent="0.3">
      <c r="A1" s="154" t="s">
        <v>16</v>
      </c>
      <c r="B1" s="154">
        <f>Ausblenden!A82</f>
        <v>2026</v>
      </c>
    </row>
    <row r="3" spans="1:49" ht="21" customHeight="1" x14ac:dyDescent="0.25">
      <c r="A3" s="134" t="s">
        <v>0</v>
      </c>
      <c r="B3" s="112">
        <f>'Deckblatt 2026'!C9</f>
        <v>0</v>
      </c>
    </row>
    <row r="4" spans="1:49" ht="21" customHeight="1" x14ac:dyDescent="0.25">
      <c r="A4" s="135" t="s">
        <v>62</v>
      </c>
      <c r="B4" s="2">
        <f>'Deckblatt 2026'!C11</f>
        <v>0</v>
      </c>
    </row>
    <row r="5" spans="1:49" ht="21" customHeight="1" x14ac:dyDescent="0.25">
      <c r="A5" s="135" t="s">
        <v>54</v>
      </c>
      <c r="B5" s="2">
        <f>'Deckblatt 2026'!C13</f>
        <v>0</v>
      </c>
    </row>
    <row r="6" spans="1:49" ht="21" customHeight="1" thickBot="1" x14ac:dyDescent="0.3"/>
    <row r="7" spans="1:49" ht="21" customHeight="1" thickBot="1" x14ac:dyDescent="0.3">
      <c r="A7" s="260" t="s">
        <v>48</v>
      </c>
      <c r="B7" s="266"/>
      <c r="C7" s="260" t="str">
        <f>Jahresübersicht!B7</f>
        <v>Nutzungen nach Geschlecht</v>
      </c>
      <c r="D7" s="261"/>
      <c r="E7" s="261"/>
      <c r="F7" s="262"/>
      <c r="G7" s="284" t="str">
        <f>Jahresübersicht!F7</f>
        <v>Nutzungen nach Altersgruppen</v>
      </c>
      <c r="H7" s="285"/>
      <c r="I7" s="285"/>
      <c r="J7" s="285"/>
      <c r="K7" s="285"/>
      <c r="L7" s="285"/>
      <c r="M7" s="285"/>
      <c r="N7" s="285"/>
      <c r="O7" s="285"/>
      <c r="P7" s="285"/>
      <c r="Q7" s="285"/>
      <c r="R7" s="285"/>
      <c r="S7" s="285"/>
      <c r="T7" s="285"/>
      <c r="U7" s="285"/>
      <c r="V7" s="285"/>
      <c r="W7" s="285"/>
      <c r="X7" s="285"/>
      <c r="Y7" s="285"/>
      <c r="Z7" s="262"/>
      <c r="AA7" s="260" t="str">
        <f>Jahresübersicht!Z7</f>
        <v>Nutzungen nach Inhalt/Methode</v>
      </c>
      <c r="AB7" s="261"/>
      <c r="AC7" s="261"/>
      <c r="AD7" s="261"/>
      <c r="AE7" s="261"/>
      <c r="AF7" s="261"/>
      <c r="AG7" s="261"/>
      <c r="AH7" s="261"/>
      <c r="AI7" s="261"/>
      <c r="AJ7" s="261"/>
      <c r="AK7" s="261"/>
      <c r="AL7" s="261"/>
      <c r="AM7" s="261"/>
      <c r="AN7" s="261"/>
      <c r="AO7" s="261"/>
      <c r="AP7" s="262"/>
      <c r="AQ7" s="260" t="str">
        <f>Jahresübersicht!AP7</f>
        <v>Anzahl der:</v>
      </c>
      <c r="AR7" s="261"/>
      <c r="AS7" s="261"/>
      <c r="AT7" s="261"/>
      <c r="AU7" s="261"/>
      <c r="AV7" s="261"/>
      <c r="AW7" s="111" t="s">
        <v>52</v>
      </c>
    </row>
    <row r="8" spans="1:49" ht="45" customHeight="1" x14ac:dyDescent="0.25">
      <c r="A8" s="272" t="s">
        <v>21</v>
      </c>
      <c r="B8" s="270" t="s">
        <v>22</v>
      </c>
      <c r="C8" s="247" t="s">
        <v>49</v>
      </c>
      <c r="D8" s="249" t="s">
        <v>50</v>
      </c>
      <c r="E8" s="276" t="s">
        <v>72</v>
      </c>
      <c r="F8" s="278" t="s">
        <v>1</v>
      </c>
      <c r="G8" s="286" t="s">
        <v>2</v>
      </c>
      <c r="H8" s="282" t="s">
        <v>26</v>
      </c>
      <c r="I8" s="280"/>
      <c r="J8" s="283"/>
      <c r="K8" s="279" t="s">
        <v>27</v>
      </c>
      <c r="L8" s="280"/>
      <c r="M8" s="281"/>
      <c r="N8" s="267" t="s">
        <v>3</v>
      </c>
      <c r="O8" s="268"/>
      <c r="P8" s="269"/>
      <c r="Q8" s="267" t="s">
        <v>4</v>
      </c>
      <c r="R8" s="268"/>
      <c r="S8" s="269"/>
      <c r="T8" s="267" t="s">
        <v>5</v>
      </c>
      <c r="U8" s="268"/>
      <c r="V8" s="269"/>
      <c r="W8" s="268" t="s">
        <v>39</v>
      </c>
      <c r="X8" s="268"/>
      <c r="Y8" s="268"/>
      <c r="Z8" s="253" t="s">
        <v>1</v>
      </c>
      <c r="AA8" s="288" t="str">
        <f>Jahresübersicht!Z8</f>
        <v>Einzelarbeit</v>
      </c>
      <c r="AB8" s="290" t="str">
        <f>Jahresübersicht!AA8</f>
        <v>offenes Angebot</v>
      </c>
      <c r="AC8" s="290" t="str">
        <f>Jahresübersicht!AB8</f>
        <v>Gruppenangebot</v>
      </c>
      <c r="AD8" s="290" t="str">
        <f>Jahresübersicht!AC8</f>
        <v>Beteiligungsprojekt</v>
      </c>
      <c r="AE8" s="290" t="str">
        <f>Jahresübersicht!AD8</f>
        <v>Arbeit mit Erziehenden</v>
      </c>
      <c r="AF8" s="290" t="str">
        <f>Jahresübersicht!AE8</f>
        <v>Angebot in Kooperation</v>
      </c>
      <c r="AG8" s="290" t="str">
        <f>Jahresübersicht!AF8</f>
        <v>Selbstverwaltung</v>
      </c>
      <c r="AH8" s="290" t="str">
        <f>Jahresübersicht!AG8</f>
        <v>Ausflug/Exkursion</v>
      </c>
      <c r="AI8" s="290">
        <f>Jahresübersicht!AH8</f>
        <v>0</v>
      </c>
      <c r="AJ8" s="290">
        <f>Jahresübersicht!AI8</f>
        <v>0</v>
      </c>
      <c r="AK8" s="290">
        <f>Jahresübersicht!AJ8</f>
        <v>0</v>
      </c>
      <c r="AL8" s="290">
        <f>Jahresübersicht!AK8</f>
        <v>0</v>
      </c>
      <c r="AM8" s="290">
        <f>Jahresübersicht!AL8</f>
        <v>0</v>
      </c>
      <c r="AN8" s="290">
        <f>Jahresübersicht!AM8</f>
        <v>0</v>
      </c>
      <c r="AO8" s="294" t="str">
        <f>Jahresübersicht!AN8</f>
        <v>Fahrt mit Übernachtung</v>
      </c>
      <c r="AP8" s="278" t="s">
        <v>1</v>
      </c>
      <c r="AQ8" s="288" t="str">
        <f>Jahresübersicht!AP8</f>
        <v>selbstverwaltete Gruppen</v>
      </c>
      <c r="AR8" s="290" t="str">
        <f>Jahresübersicht!AQ8</f>
        <v>Veranstaltungen</v>
      </c>
      <c r="AS8" s="290">
        <f>Jahresübersicht!AR8</f>
        <v>0</v>
      </c>
      <c r="AT8" s="290">
        <f>Jahresübersicht!AS8</f>
        <v>0</v>
      </c>
      <c r="AU8" s="290">
        <f>Jahresübersicht!AT8</f>
        <v>0</v>
      </c>
      <c r="AV8" s="301" t="str">
        <f>Jahresübersicht!AU8</f>
        <v>Nutzung durch Gemeinwesen</v>
      </c>
      <c r="AW8" s="299"/>
    </row>
    <row r="9" spans="1:49" ht="69.95" customHeight="1" thickBot="1" x14ac:dyDescent="0.3">
      <c r="A9" s="273"/>
      <c r="B9" s="271"/>
      <c r="C9" s="274"/>
      <c r="D9" s="275"/>
      <c r="E9" s="277"/>
      <c r="F9" s="240"/>
      <c r="G9" s="287"/>
      <c r="H9" s="140" t="s">
        <v>24</v>
      </c>
      <c r="I9" s="55" t="s">
        <v>25</v>
      </c>
      <c r="J9" s="177" t="s">
        <v>125</v>
      </c>
      <c r="K9" s="139" t="s">
        <v>24</v>
      </c>
      <c r="L9" s="55" t="s">
        <v>25</v>
      </c>
      <c r="M9" s="177" t="s">
        <v>125</v>
      </c>
      <c r="N9" s="140" t="s">
        <v>24</v>
      </c>
      <c r="O9" s="55" t="s">
        <v>25</v>
      </c>
      <c r="P9" s="177" t="s">
        <v>125</v>
      </c>
      <c r="Q9" s="209" t="s">
        <v>24</v>
      </c>
      <c r="R9" s="210" t="s">
        <v>25</v>
      </c>
      <c r="S9" s="177" t="s">
        <v>125</v>
      </c>
      <c r="T9" s="140" t="s">
        <v>24</v>
      </c>
      <c r="U9" s="55" t="s">
        <v>25</v>
      </c>
      <c r="V9" s="177" t="s">
        <v>125</v>
      </c>
      <c r="W9" s="139" t="s">
        <v>24</v>
      </c>
      <c r="X9" s="55" t="s">
        <v>25</v>
      </c>
      <c r="Y9" s="177" t="s">
        <v>125</v>
      </c>
      <c r="Z9" s="254"/>
      <c r="AA9" s="292"/>
      <c r="AB9" s="291"/>
      <c r="AC9" s="291"/>
      <c r="AD9" s="291"/>
      <c r="AE9" s="291"/>
      <c r="AF9" s="291"/>
      <c r="AG9" s="291"/>
      <c r="AH9" s="291"/>
      <c r="AI9" s="291"/>
      <c r="AJ9" s="291"/>
      <c r="AK9" s="291"/>
      <c r="AL9" s="291"/>
      <c r="AM9" s="291"/>
      <c r="AN9" s="291"/>
      <c r="AO9" s="295"/>
      <c r="AP9" s="240"/>
      <c r="AQ9" s="289"/>
      <c r="AR9" s="293"/>
      <c r="AS9" s="293"/>
      <c r="AT9" s="293"/>
      <c r="AU9" s="293"/>
      <c r="AV9" s="302"/>
      <c r="AW9" s="300"/>
    </row>
    <row r="10" spans="1:49" ht="21" customHeight="1" x14ac:dyDescent="0.25">
      <c r="A10" s="71" t="str">
        <f>TEXT(B10,"TTTT")</f>
        <v>Sonntag</v>
      </c>
      <c r="B10" s="72">
        <f>DATE(Ausblenden!$A$82,11,Ausblenden!$C82)</f>
        <v>46327</v>
      </c>
      <c r="C10" s="56">
        <f>H10+K10+N10+Q10+T10+W10</f>
        <v>0</v>
      </c>
      <c r="D10" s="56">
        <f t="shared" ref="D10:E25" si="0">I10+L10+O10+R10+U10+X10</f>
        <v>0</v>
      </c>
      <c r="E10" s="56">
        <f t="shared" si="0"/>
        <v>0</v>
      </c>
      <c r="F10" s="155">
        <f>SUM(C10:E10)</f>
        <v>0</v>
      </c>
      <c r="G10" s="141"/>
      <c r="H10" s="142"/>
      <c r="I10" s="80"/>
      <c r="J10" s="143"/>
      <c r="K10" s="86"/>
      <c r="L10" s="80"/>
      <c r="M10" s="141"/>
      <c r="N10" s="142"/>
      <c r="O10" s="80"/>
      <c r="P10" s="143"/>
      <c r="Q10" s="86"/>
      <c r="R10" s="80"/>
      <c r="S10" s="141"/>
      <c r="T10" s="142"/>
      <c r="U10" s="80"/>
      <c r="V10" s="143"/>
      <c r="W10" s="86"/>
      <c r="X10" s="80"/>
      <c r="Y10" s="80"/>
      <c r="Z10" s="155">
        <f t="shared" ref="Z10:Z39" si="1">SUM(G10:Y10)</f>
        <v>0</v>
      </c>
      <c r="AA10" s="81"/>
      <c r="AB10" s="81"/>
      <c r="AC10" s="81"/>
      <c r="AD10" s="81"/>
      <c r="AE10" s="81"/>
      <c r="AF10" s="81"/>
      <c r="AG10" s="81"/>
      <c r="AH10" s="81"/>
      <c r="AI10" s="81"/>
      <c r="AJ10" s="81"/>
      <c r="AK10" s="81"/>
      <c r="AL10" s="81"/>
      <c r="AM10" s="81"/>
      <c r="AN10" s="81"/>
      <c r="AO10" s="82"/>
      <c r="AP10" s="156">
        <f>SUM(AA10:AO10)</f>
        <v>0</v>
      </c>
      <c r="AQ10" s="77"/>
      <c r="AR10" s="78"/>
      <c r="AS10" s="78"/>
      <c r="AT10" s="78"/>
      <c r="AU10" s="78"/>
      <c r="AV10" s="79"/>
      <c r="AW10" s="118"/>
    </row>
    <row r="11" spans="1:49" ht="21" customHeight="1" x14ac:dyDescent="0.25">
      <c r="A11" s="71" t="str">
        <f t="shared" ref="A11:A39" si="2">TEXT(B11,"TTTT")</f>
        <v>Montag</v>
      </c>
      <c r="B11" s="72">
        <f>DATE(Ausblenden!$A$82,11,Ausblenden!$C83)</f>
        <v>46328</v>
      </c>
      <c r="C11" s="56">
        <f t="shared" ref="C11:E39" si="3">H11+K11+N11+Q11+T11+W11</f>
        <v>0</v>
      </c>
      <c r="D11" s="56">
        <f t="shared" si="0"/>
        <v>0</v>
      </c>
      <c r="E11" s="56">
        <f t="shared" si="0"/>
        <v>0</v>
      </c>
      <c r="F11" s="155">
        <f>SUM(C11:E11)</f>
        <v>0</v>
      </c>
      <c r="G11" s="73"/>
      <c r="H11" s="74"/>
      <c r="I11" s="57"/>
      <c r="J11" s="76"/>
      <c r="K11" s="75"/>
      <c r="L11" s="57"/>
      <c r="M11" s="73"/>
      <c r="N11" s="74"/>
      <c r="O11" s="57"/>
      <c r="P11" s="76"/>
      <c r="Q11" s="75"/>
      <c r="R11" s="57"/>
      <c r="S11" s="73"/>
      <c r="T11" s="74"/>
      <c r="U11" s="57"/>
      <c r="V11" s="76"/>
      <c r="W11" s="75"/>
      <c r="X11" s="57"/>
      <c r="Y11" s="57"/>
      <c r="Z11" s="155">
        <f t="shared" si="1"/>
        <v>0</v>
      </c>
      <c r="AA11" s="58"/>
      <c r="AB11" s="58"/>
      <c r="AC11" s="58"/>
      <c r="AD11" s="58"/>
      <c r="AE11" s="58"/>
      <c r="AF11" s="58"/>
      <c r="AG11" s="58"/>
      <c r="AH11" s="58"/>
      <c r="AI11" s="58"/>
      <c r="AJ11" s="58"/>
      <c r="AK11" s="58"/>
      <c r="AL11" s="58"/>
      <c r="AM11" s="58"/>
      <c r="AN11" s="58"/>
      <c r="AO11" s="59"/>
      <c r="AP11" s="156">
        <f t="shared" ref="AP11:AP39" si="4">SUM(AA11:AO11)</f>
        <v>0</v>
      </c>
      <c r="AQ11" s="60"/>
      <c r="AR11" s="58"/>
      <c r="AS11" s="58"/>
      <c r="AT11" s="58"/>
      <c r="AU11" s="58"/>
      <c r="AV11" s="61"/>
      <c r="AW11" s="119"/>
    </row>
    <row r="12" spans="1:49" ht="21" customHeight="1" x14ac:dyDescent="0.25">
      <c r="A12" s="71" t="str">
        <f t="shared" si="2"/>
        <v>Dienstag</v>
      </c>
      <c r="B12" s="72">
        <f>DATE(Ausblenden!$A$82,11,Ausblenden!$C84)</f>
        <v>46329</v>
      </c>
      <c r="C12" s="56">
        <f t="shared" si="3"/>
        <v>0</v>
      </c>
      <c r="D12" s="56">
        <f t="shared" si="0"/>
        <v>0</v>
      </c>
      <c r="E12" s="56">
        <f t="shared" si="0"/>
        <v>0</v>
      </c>
      <c r="F12" s="155">
        <f t="shared" ref="F12:F39" si="5">SUM(C12:E12)</f>
        <v>0</v>
      </c>
      <c r="G12" s="73"/>
      <c r="H12" s="74"/>
      <c r="I12" s="57"/>
      <c r="J12" s="76"/>
      <c r="K12" s="75"/>
      <c r="L12" s="57"/>
      <c r="M12" s="73"/>
      <c r="N12" s="74"/>
      <c r="O12" s="57"/>
      <c r="P12" s="76"/>
      <c r="Q12" s="75"/>
      <c r="R12" s="57"/>
      <c r="S12" s="73"/>
      <c r="T12" s="74"/>
      <c r="U12" s="57"/>
      <c r="V12" s="76"/>
      <c r="W12" s="75"/>
      <c r="X12" s="57"/>
      <c r="Y12" s="57"/>
      <c r="Z12" s="155">
        <f t="shared" si="1"/>
        <v>0</v>
      </c>
      <c r="AA12" s="58"/>
      <c r="AB12" s="58"/>
      <c r="AC12" s="58"/>
      <c r="AD12" s="58"/>
      <c r="AE12" s="58"/>
      <c r="AF12" s="58"/>
      <c r="AG12" s="58"/>
      <c r="AH12" s="58"/>
      <c r="AI12" s="58"/>
      <c r="AJ12" s="58"/>
      <c r="AK12" s="58"/>
      <c r="AL12" s="58"/>
      <c r="AM12" s="58"/>
      <c r="AN12" s="58"/>
      <c r="AO12" s="59"/>
      <c r="AP12" s="156">
        <f t="shared" si="4"/>
        <v>0</v>
      </c>
      <c r="AQ12" s="60"/>
      <c r="AR12" s="58"/>
      <c r="AS12" s="58"/>
      <c r="AT12" s="58"/>
      <c r="AU12" s="58"/>
      <c r="AV12" s="61"/>
      <c r="AW12" s="119"/>
    </row>
    <row r="13" spans="1:49" ht="21" customHeight="1" x14ac:dyDescent="0.25">
      <c r="A13" s="71" t="str">
        <f t="shared" si="2"/>
        <v>Mittwoch</v>
      </c>
      <c r="B13" s="72">
        <f>DATE(Ausblenden!$A$82,11,Ausblenden!$C85)</f>
        <v>46330</v>
      </c>
      <c r="C13" s="56">
        <f t="shared" si="3"/>
        <v>0</v>
      </c>
      <c r="D13" s="56">
        <f t="shared" si="0"/>
        <v>0</v>
      </c>
      <c r="E13" s="56">
        <f t="shared" si="0"/>
        <v>0</v>
      </c>
      <c r="F13" s="155">
        <f t="shared" si="5"/>
        <v>0</v>
      </c>
      <c r="G13" s="73"/>
      <c r="H13" s="74"/>
      <c r="I13" s="57"/>
      <c r="J13" s="76"/>
      <c r="K13" s="75"/>
      <c r="L13" s="57"/>
      <c r="M13" s="73"/>
      <c r="N13" s="74"/>
      <c r="O13" s="57"/>
      <c r="P13" s="76"/>
      <c r="Q13" s="75"/>
      <c r="R13" s="57"/>
      <c r="S13" s="73"/>
      <c r="T13" s="74"/>
      <c r="U13" s="57"/>
      <c r="V13" s="76"/>
      <c r="W13" s="75"/>
      <c r="X13" s="57"/>
      <c r="Y13" s="57"/>
      <c r="Z13" s="155">
        <f t="shared" si="1"/>
        <v>0</v>
      </c>
      <c r="AA13" s="58"/>
      <c r="AB13" s="58"/>
      <c r="AC13" s="58"/>
      <c r="AD13" s="58"/>
      <c r="AE13" s="58"/>
      <c r="AF13" s="58"/>
      <c r="AG13" s="58"/>
      <c r="AH13" s="58"/>
      <c r="AI13" s="58"/>
      <c r="AJ13" s="58"/>
      <c r="AK13" s="58"/>
      <c r="AL13" s="58"/>
      <c r="AM13" s="58"/>
      <c r="AN13" s="58"/>
      <c r="AO13" s="59"/>
      <c r="AP13" s="156">
        <f t="shared" si="4"/>
        <v>0</v>
      </c>
      <c r="AQ13" s="60"/>
      <c r="AR13" s="58"/>
      <c r="AS13" s="58"/>
      <c r="AT13" s="58"/>
      <c r="AU13" s="58"/>
      <c r="AV13" s="61"/>
      <c r="AW13" s="119"/>
    </row>
    <row r="14" spans="1:49" ht="21" customHeight="1" x14ac:dyDescent="0.25">
      <c r="A14" s="71" t="str">
        <f t="shared" si="2"/>
        <v>Donnerstag</v>
      </c>
      <c r="B14" s="72">
        <f>DATE(Ausblenden!$A$82,11,Ausblenden!$C86)</f>
        <v>46331</v>
      </c>
      <c r="C14" s="56">
        <f t="shared" si="3"/>
        <v>0</v>
      </c>
      <c r="D14" s="56">
        <f t="shared" si="0"/>
        <v>0</v>
      </c>
      <c r="E14" s="56">
        <f t="shared" si="0"/>
        <v>0</v>
      </c>
      <c r="F14" s="155">
        <f t="shared" si="5"/>
        <v>0</v>
      </c>
      <c r="G14" s="73"/>
      <c r="H14" s="74"/>
      <c r="I14" s="57"/>
      <c r="J14" s="76"/>
      <c r="K14" s="75"/>
      <c r="L14" s="57"/>
      <c r="M14" s="73"/>
      <c r="N14" s="74"/>
      <c r="O14" s="57"/>
      <c r="P14" s="76"/>
      <c r="Q14" s="75"/>
      <c r="R14" s="57"/>
      <c r="S14" s="73"/>
      <c r="T14" s="74"/>
      <c r="U14" s="57"/>
      <c r="V14" s="76"/>
      <c r="W14" s="75"/>
      <c r="X14" s="57"/>
      <c r="Y14" s="57"/>
      <c r="Z14" s="155">
        <f t="shared" si="1"/>
        <v>0</v>
      </c>
      <c r="AA14" s="58"/>
      <c r="AB14" s="58"/>
      <c r="AC14" s="58"/>
      <c r="AD14" s="58"/>
      <c r="AE14" s="58"/>
      <c r="AF14" s="58"/>
      <c r="AG14" s="58"/>
      <c r="AH14" s="58"/>
      <c r="AI14" s="58"/>
      <c r="AJ14" s="58"/>
      <c r="AK14" s="58"/>
      <c r="AL14" s="58"/>
      <c r="AM14" s="58"/>
      <c r="AN14" s="58"/>
      <c r="AO14" s="59"/>
      <c r="AP14" s="156">
        <f t="shared" si="4"/>
        <v>0</v>
      </c>
      <c r="AQ14" s="157"/>
      <c r="AR14" s="158"/>
      <c r="AS14" s="158"/>
      <c r="AT14" s="158"/>
      <c r="AU14" s="158"/>
      <c r="AV14" s="159"/>
      <c r="AW14" s="119"/>
    </row>
    <row r="15" spans="1:49" ht="21" customHeight="1" x14ac:dyDescent="0.25">
      <c r="A15" s="71" t="str">
        <f t="shared" si="2"/>
        <v>Freitag</v>
      </c>
      <c r="B15" s="72">
        <f>DATE(Ausblenden!$A$82,11,Ausblenden!$C87)</f>
        <v>46332</v>
      </c>
      <c r="C15" s="56">
        <f t="shared" si="3"/>
        <v>0</v>
      </c>
      <c r="D15" s="56">
        <f t="shared" si="0"/>
        <v>0</v>
      </c>
      <c r="E15" s="56">
        <f t="shared" si="0"/>
        <v>0</v>
      </c>
      <c r="F15" s="155">
        <f t="shared" si="5"/>
        <v>0</v>
      </c>
      <c r="G15" s="141"/>
      <c r="H15" s="142"/>
      <c r="I15" s="80"/>
      <c r="J15" s="143"/>
      <c r="K15" s="86"/>
      <c r="L15" s="80"/>
      <c r="M15" s="141"/>
      <c r="N15" s="142"/>
      <c r="O15" s="80"/>
      <c r="P15" s="143"/>
      <c r="Q15" s="86"/>
      <c r="R15" s="80"/>
      <c r="S15" s="141"/>
      <c r="T15" s="142"/>
      <c r="U15" s="80"/>
      <c r="V15" s="143"/>
      <c r="W15" s="86"/>
      <c r="X15" s="80"/>
      <c r="Y15" s="80"/>
      <c r="Z15" s="155">
        <f t="shared" si="1"/>
        <v>0</v>
      </c>
      <c r="AA15" s="81"/>
      <c r="AB15" s="81"/>
      <c r="AC15" s="81"/>
      <c r="AD15" s="81"/>
      <c r="AE15" s="81"/>
      <c r="AF15" s="81"/>
      <c r="AG15" s="81"/>
      <c r="AH15" s="81"/>
      <c r="AI15" s="81"/>
      <c r="AJ15" s="81"/>
      <c r="AK15" s="81"/>
      <c r="AL15" s="81"/>
      <c r="AM15" s="81"/>
      <c r="AN15" s="81"/>
      <c r="AO15" s="82"/>
      <c r="AP15" s="156">
        <f t="shared" si="4"/>
        <v>0</v>
      </c>
      <c r="AQ15" s="60"/>
      <c r="AR15" s="58"/>
      <c r="AS15" s="58"/>
      <c r="AT15" s="58"/>
      <c r="AU15" s="58"/>
      <c r="AV15" s="61"/>
      <c r="AW15" s="118"/>
    </row>
    <row r="16" spans="1:49" ht="21" customHeight="1" x14ac:dyDescent="0.25">
      <c r="A16" s="71" t="str">
        <f t="shared" si="2"/>
        <v>Samstag</v>
      </c>
      <c r="B16" s="72">
        <f>DATE(Ausblenden!$A$82,11,Ausblenden!$C88)</f>
        <v>46333</v>
      </c>
      <c r="C16" s="56">
        <f t="shared" si="3"/>
        <v>0</v>
      </c>
      <c r="D16" s="56">
        <f t="shared" si="0"/>
        <v>0</v>
      </c>
      <c r="E16" s="56">
        <f t="shared" si="0"/>
        <v>0</v>
      </c>
      <c r="F16" s="155">
        <f t="shared" si="5"/>
        <v>0</v>
      </c>
      <c r="G16" s="141"/>
      <c r="H16" s="142"/>
      <c r="I16" s="80"/>
      <c r="J16" s="143"/>
      <c r="K16" s="86"/>
      <c r="L16" s="80"/>
      <c r="M16" s="141"/>
      <c r="N16" s="142"/>
      <c r="O16" s="80"/>
      <c r="P16" s="143"/>
      <c r="Q16" s="86"/>
      <c r="R16" s="80"/>
      <c r="S16" s="141"/>
      <c r="T16" s="142"/>
      <c r="U16" s="80"/>
      <c r="V16" s="143"/>
      <c r="W16" s="86"/>
      <c r="X16" s="80"/>
      <c r="Y16" s="80"/>
      <c r="Z16" s="155">
        <f t="shared" si="1"/>
        <v>0</v>
      </c>
      <c r="AA16" s="81"/>
      <c r="AB16" s="81"/>
      <c r="AC16" s="81"/>
      <c r="AD16" s="81"/>
      <c r="AE16" s="81"/>
      <c r="AF16" s="81"/>
      <c r="AG16" s="81"/>
      <c r="AH16" s="81"/>
      <c r="AI16" s="81"/>
      <c r="AJ16" s="81"/>
      <c r="AK16" s="81"/>
      <c r="AL16" s="81"/>
      <c r="AM16" s="81"/>
      <c r="AN16" s="81"/>
      <c r="AO16" s="82"/>
      <c r="AP16" s="156">
        <f t="shared" si="4"/>
        <v>0</v>
      </c>
      <c r="AQ16" s="60"/>
      <c r="AR16" s="58"/>
      <c r="AS16" s="58"/>
      <c r="AT16" s="58"/>
      <c r="AU16" s="58"/>
      <c r="AV16" s="61"/>
      <c r="AW16" s="118"/>
    </row>
    <row r="17" spans="1:49" ht="21" customHeight="1" x14ac:dyDescent="0.25">
      <c r="A17" s="71" t="str">
        <f t="shared" si="2"/>
        <v>Sonntag</v>
      </c>
      <c r="B17" s="72">
        <f>DATE(Ausblenden!$A$82,11,Ausblenden!$C89)</f>
        <v>46334</v>
      </c>
      <c r="C17" s="56">
        <f t="shared" si="3"/>
        <v>0</v>
      </c>
      <c r="D17" s="56">
        <f t="shared" si="0"/>
        <v>0</v>
      </c>
      <c r="E17" s="56">
        <f t="shared" si="0"/>
        <v>0</v>
      </c>
      <c r="F17" s="155">
        <f t="shared" si="5"/>
        <v>0</v>
      </c>
      <c r="G17" s="141"/>
      <c r="H17" s="142"/>
      <c r="I17" s="80"/>
      <c r="J17" s="143"/>
      <c r="K17" s="86"/>
      <c r="L17" s="80"/>
      <c r="M17" s="141"/>
      <c r="N17" s="142"/>
      <c r="O17" s="80"/>
      <c r="P17" s="143"/>
      <c r="Q17" s="86"/>
      <c r="R17" s="80"/>
      <c r="S17" s="141"/>
      <c r="T17" s="142"/>
      <c r="U17" s="80"/>
      <c r="V17" s="143"/>
      <c r="W17" s="86"/>
      <c r="X17" s="80"/>
      <c r="Y17" s="80"/>
      <c r="Z17" s="155">
        <f t="shared" si="1"/>
        <v>0</v>
      </c>
      <c r="AA17" s="81"/>
      <c r="AB17" s="81"/>
      <c r="AC17" s="81"/>
      <c r="AD17" s="81"/>
      <c r="AE17" s="81"/>
      <c r="AF17" s="81"/>
      <c r="AG17" s="81"/>
      <c r="AH17" s="81"/>
      <c r="AI17" s="81"/>
      <c r="AJ17" s="81"/>
      <c r="AK17" s="81"/>
      <c r="AL17" s="81"/>
      <c r="AM17" s="81"/>
      <c r="AN17" s="81"/>
      <c r="AO17" s="82"/>
      <c r="AP17" s="156">
        <f t="shared" si="4"/>
        <v>0</v>
      </c>
      <c r="AQ17" s="60"/>
      <c r="AR17" s="58"/>
      <c r="AS17" s="58"/>
      <c r="AT17" s="58"/>
      <c r="AU17" s="58"/>
      <c r="AV17" s="61"/>
      <c r="AW17" s="119"/>
    </row>
    <row r="18" spans="1:49" ht="21" customHeight="1" x14ac:dyDescent="0.25">
      <c r="A18" s="71" t="str">
        <f t="shared" si="2"/>
        <v>Montag</v>
      </c>
      <c r="B18" s="72">
        <f>DATE(Ausblenden!$A$82,11,Ausblenden!$C90)</f>
        <v>46335</v>
      </c>
      <c r="C18" s="56">
        <f t="shared" si="3"/>
        <v>0</v>
      </c>
      <c r="D18" s="56">
        <f t="shared" si="0"/>
        <v>0</v>
      </c>
      <c r="E18" s="56">
        <f t="shared" si="0"/>
        <v>0</v>
      </c>
      <c r="F18" s="155">
        <f t="shared" si="5"/>
        <v>0</v>
      </c>
      <c r="G18" s="73"/>
      <c r="H18" s="74"/>
      <c r="I18" s="57"/>
      <c r="J18" s="76"/>
      <c r="K18" s="75"/>
      <c r="L18" s="57"/>
      <c r="M18" s="73"/>
      <c r="N18" s="74"/>
      <c r="O18" s="57"/>
      <c r="P18" s="76"/>
      <c r="Q18" s="75"/>
      <c r="R18" s="57"/>
      <c r="S18" s="73"/>
      <c r="T18" s="74"/>
      <c r="U18" s="57"/>
      <c r="V18" s="76"/>
      <c r="W18" s="75"/>
      <c r="X18" s="57"/>
      <c r="Y18" s="57"/>
      <c r="Z18" s="155">
        <f t="shared" si="1"/>
        <v>0</v>
      </c>
      <c r="AA18" s="58"/>
      <c r="AB18" s="58"/>
      <c r="AC18" s="58"/>
      <c r="AD18" s="58"/>
      <c r="AE18" s="58"/>
      <c r="AF18" s="58"/>
      <c r="AG18" s="58"/>
      <c r="AH18" s="58"/>
      <c r="AI18" s="58"/>
      <c r="AJ18" s="58"/>
      <c r="AK18" s="58"/>
      <c r="AL18" s="58"/>
      <c r="AM18" s="58"/>
      <c r="AN18" s="58"/>
      <c r="AO18" s="59"/>
      <c r="AP18" s="156">
        <f t="shared" si="4"/>
        <v>0</v>
      </c>
      <c r="AQ18" s="60"/>
      <c r="AR18" s="58"/>
      <c r="AS18" s="58"/>
      <c r="AT18" s="58"/>
      <c r="AU18" s="58"/>
      <c r="AV18" s="61"/>
      <c r="AW18" s="119"/>
    </row>
    <row r="19" spans="1:49" ht="21" customHeight="1" x14ac:dyDescent="0.25">
      <c r="A19" s="71" t="str">
        <f t="shared" si="2"/>
        <v>Dienstag</v>
      </c>
      <c r="B19" s="72">
        <f>DATE(Ausblenden!$A$82,11,Ausblenden!$C91)</f>
        <v>46336</v>
      </c>
      <c r="C19" s="56">
        <f t="shared" si="3"/>
        <v>0</v>
      </c>
      <c r="D19" s="56">
        <f t="shared" si="0"/>
        <v>0</v>
      </c>
      <c r="E19" s="56">
        <f t="shared" si="0"/>
        <v>0</v>
      </c>
      <c r="F19" s="155">
        <f t="shared" si="5"/>
        <v>0</v>
      </c>
      <c r="G19" s="73"/>
      <c r="H19" s="74"/>
      <c r="I19" s="57"/>
      <c r="J19" s="76"/>
      <c r="K19" s="75"/>
      <c r="L19" s="57"/>
      <c r="M19" s="73"/>
      <c r="N19" s="74"/>
      <c r="O19" s="57"/>
      <c r="P19" s="76"/>
      <c r="Q19" s="75"/>
      <c r="R19" s="57"/>
      <c r="S19" s="73"/>
      <c r="T19" s="74"/>
      <c r="U19" s="57"/>
      <c r="V19" s="76"/>
      <c r="W19" s="75"/>
      <c r="X19" s="57"/>
      <c r="Y19" s="57"/>
      <c r="Z19" s="155">
        <f t="shared" si="1"/>
        <v>0</v>
      </c>
      <c r="AA19" s="58"/>
      <c r="AB19" s="58"/>
      <c r="AC19" s="58"/>
      <c r="AD19" s="58"/>
      <c r="AE19" s="58"/>
      <c r="AF19" s="58"/>
      <c r="AG19" s="58"/>
      <c r="AH19" s="58"/>
      <c r="AI19" s="58"/>
      <c r="AJ19" s="58"/>
      <c r="AK19" s="58"/>
      <c r="AL19" s="58"/>
      <c r="AM19" s="58"/>
      <c r="AN19" s="58"/>
      <c r="AO19" s="59"/>
      <c r="AP19" s="156">
        <f t="shared" si="4"/>
        <v>0</v>
      </c>
      <c r="AQ19" s="60"/>
      <c r="AR19" s="58"/>
      <c r="AS19" s="58"/>
      <c r="AT19" s="58"/>
      <c r="AU19" s="58"/>
      <c r="AV19" s="61"/>
      <c r="AW19" s="119"/>
    </row>
    <row r="20" spans="1:49" ht="21" customHeight="1" x14ac:dyDescent="0.25">
      <c r="A20" s="71" t="str">
        <f t="shared" si="2"/>
        <v>Mittwoch</v>
      </c>
      <c r="B20" s="72">
        <f>DATE(Ausblenden!$A$82,11,Ausblenden!$C92)</f>
        <v>46337</v>
      </c>
      <c r="C20" s="56">
        <f t="shared" si="3"/>
        <v>0</v>
      </c>
      <c r="D20" s="56">
        <f t="shared" si="0"/>
        <v>0</v>
      </c>
      <c r="E20" s="56">
        <f t="shared" si="0"/>
        <v>0</v>
      </c>
      <c r="F20" s="155">
        <f t="shared" si="5"/>
        <v>0</v>
      </c>
      <c r="G20" s="73"/>
      <c r="H20" s="74"/>
      <c r="I20" s="57"/>
      <c r="J20" s="76"/>
      <c r="K20" s="75"/>
      <c r="L20" s="57"/>
      <c r="M20" s="73"/>
      <c r="N20" s="74"/>
      <c r="O20" s="57"/>
      <c r="P20" s="76"/>
      <c r="Q20" s="75"/>
      <c r="R20" s="57"/>
      <c r="S20" s="73"/>
      <c r="T20" s="74"/>
      <c r="U20" s="57"/>
      <c r="V20" s="76"/>
      <c r="W20" s="75"/>
      <c r="X20" s="57"/>
      <c r="Y20" s="57"/>
      <c r="Z20" s="155">
        <f t="shared" si="1"/>
        <v>0</v>
      </c>
      <c r="AA20" s="58"/>
      <c r="AB20" s="58"/>
      <c r="AC20" s="58"/>
      <c r="AD20" s="58"/>
      <c r="AE20" s="58"/>
      <c r="AF20" s="58"/>
      <c r="AG20" s="58"/>
      <c r="AH20" s="58"/>
      <c r="AI20" s="58"/>
      <c r="AJ20" s="58"/>
      <c r="AK20" s="58"/>
      <c r="AL20" s="58"/>
      <c r="AM20" s="58"/>
      <c r="AN20" s="58"/>
      <c r="AO20" s="59"/>
      <c r="AP20" s="156">
        <f t="shared" si="4"/>
        <v>0</v>
      </c>
      <c r="AQ20" s="60"/>
      <c r="AR20" s="58"/>
      <c r="AS20" s="58"/>
      <c r="AT20" s="58"/>
      <c r="AU20" s="58"/>
      <c r="AV20" s="61"/>
      <c r="AW20" s="119"/>
    </row>
    <row r="21" spans="1:49" ht="21" customHeight="1" x14ac:dyDescent="0.25">
      <c r="A21" s="71" t="str">
        <f t="shared" si="2"/>
        <v>Donnerstag</v>
      </c>
      <c r="B21" s="72">
        <f>DATE(Ausblenden!$A$82,11,Ausblenden!$C93)</f>
        <v>46338</v>
      </c>
      <c r="C21" s="56">
        <f t="shared" si="3"/>
        <v>0</v>
      </c>
      <c r="D21" s="56">
        <f t="shared" si="0"/>
        <v>0</v>
      </c>
      <c r="E21" s="56">
        <f t="shared" si="0"/>
        <v>0</v>
      </c>
      <c r="F21" s="155">
        <f t="shared" si="5"/>
        <v>0</v>
      </c>
      <c r="G21" s="73"/>
      <c r="H21" s="74"/>
      <c r="I21" s="57"/>
      <c r="J21" s="76"/>
      <c r="K21" s="75"/>
      <c r="L21" s="57"/>
      <c r="M21" s="73"/>
      <c r="N21" s="74"/>
      <c r="O21" s="57"/>
      <c r="P21" s="76"/>
      <c r="Q21" s="75"/>
      <c r="R21" s="57"/>
      <c r="S21" s="73"/>
      <c r="T21" s="74"/>
      <c r="U21" s="57"/>
      <c r="V21" s="76"/>
      <c r="W21" s="75"/>
      <c r="X21" s="57"/>
      <c r="Y21" s="57"/>
      <c r="Z21" s="155">
        <f t="shared" si="1"/>
        <v>0</v>
      </c>
      <c r="AA21" s="58"/>
      <c r="AB21" s="58"/>
      <c r="AC21" s="58"/>
      <c r="AD21" s="58"/>
      <c r="AE21" s="58"/>
      <c r="AF21" s="58"/>
      <c r="AG21" s="58"/>
      <c r="AH21" s="58"/>
      <c r="AI21" s="58"/>
      <c r="AJ21" s="58"/>
      <c r="AK21" s="58"/>
      <c r="AL21" s="58"/>
      <c r="AM21" s="58"/>
      <c r="AN21" s="58"/>
      <c r="AO21" s="59"/>
      <c r="AP21" s="156">
        <f t="shared" si="4"/>
        <v>0</v>
      </c>
      <c r="AQ21" s="60"/>
      <c r="AR21" s="58"/>
      <c r="AS21" s="58"/>
      <c r="AT21" s="58"/>
      <c r="AU21" s="58"/>
      <c r="AV21" s="61"/>
      <c r="AW21" s="119"/>
    </row>
    <row r="22" spans="1:49" ht="21" customHeight="1" x14ac:dyDescent="0.25">
      <c r="A22" s="71" t="str">
        <f t="shared" si="2"/>
        <v>Freitag</v>
      </c>
      <c r="B22" s="72">
        <f>DATE(Ausblenden!$A$82,11,Ausblenden!$C94)</f>
        <v>46339</v>
      </c>
      <c r="C22" s="56">
        <f t="shared" si="3"/>
        <v>0</v>
      </c>
      <c r="D22" s="56">
        <f t="shared" si="0"/>
        <v>0</v>
      </c>
      <c r="E22" s="56">
        <f t="shared" si="0"/>
        <v>0</v>
      </c>
      <c r="F22" s="155">
        <f t="shared" si="5"/>
        <v>0</v>
      </c>
      <c r="G22" s="141"/>
      <c r="H22" s="142"/>
      <c r="I22" s="80"/>
      <c r="J22" s="143"/>
      <c r="K22" s="86"/>
      <c r="L22" s="80"/>
      <c r="M22" s="141"/>
      <c r="N22" s="142"/>
      <c r="O22" s="80"/>
      <c r="P22" s="143"/>
      <c r="Q22" s="86"/>
      <c r="R22" s="80"/>
      <c r="S22" s="141"/>
      <c r="T22" s="142"/>
      <c r="U22" s="80"/>
      <c r="V22" s="143"/>
      <c r="W22" s="86"/>
      <c r="X22" s="80"/>
      <c r="Y22" s="80"/>
      <c r="Z22" s="155">
        <f t="shared" si="1"/>
        <v>0</v>
      </c>
      <c r="AA22" s="81"/>
      <c r="AB22" s="81"/>
      <c r="AC22" s="81"/>
      <c r="AD22" s="81"/>
      <c r="AE22" s="81"/>
      <c r="AF22" s="81"/>
      <c r="AG22" s="81"/>
      <c r="AH22" s="81"/>
      <c r="AI22" s="81"/>
      <c r="AJ22" s="81"/>
      <c r="AK22" s="81"/>
      <c r="AL22" s="81"/>
      <c r="AM22" s="81"/>
      <c r="AN22" s="81"/>
      <c r="AO22" s="82"/>
      <c r="AP22" s="156">
        <f t="shared" si="4"/>
        <v>0</v>
      </c>
      <c r="AQ22" s="60"/>
      <c r="AR22" s="58"/>
      <c r="AS22" s="58"/>
      <c r="AT22" s="58"/>
      <c r="AU22" s="58"/>
      <c r="AV22" s="61"/>
      <c r="AW22" s="118"/>
    </row>
    <row r="23" spans="1:49" ht="21" customHeight="1" x14ac:dyDescent="0.25">
      <c r="A23" s="71" t="str">
        <f t="shared" si="2"/>
        <v>Samstag</v>
      </c>
      <c r="B23" s="72">
        <f>DATE(Ausblenden!$A$82,11,Ausblenden!$C95)</f>
        <v>46340</v>
      </c>
      <c r="C23" s="56">
        <f t="shared" si="3"/>
        <v>0</v>
      </c>
      <c r="D23" s="56">
        <f t="shared" si="0"/>
        <v>0</v>
      </c>
      <c r="E23" s="56">
        <f t="shared" si="0"/>
        <v>0</v>
      </c>
      <c r="F23" s="155">
        <f t="shared" si="5"/>
        <v>0</v>
      </c>
      <c r="G23" s="141"/>
      <c r="H23" s="142"/>
      <c r="I23" s="80"/>
      <c r="J23" s="143"/>
      <c r="K23" s="86"/>
      <c r="L23" s="80"/>
      <c r="M23" s="141"/>
      <c r="N23" s="142"/>
      <c r="O23" s="80"/>
      <c r="P23" s="143"/>
      <c r="Q23" s="86"/>
      <c r="R23" s="80"/>
      <c r="S23" s="141"/>
      <c r="T23" s="142"/>
      <c r="U23" s="80"/>
      <c r="V23" s="143"/>
      <c r="W23" s="86"/>
      <c r="X23" s="80"/>
      <c r="Y23" s="80"/>
      <c r="Z23" s="155">
        <f t="shared" si="1"/>
        <v>0</v>
      </c>
      <c r="AA23" s="81"/>
      <c r="AB23" s="81"/>
      <c r="AC23" s="81"/>
      <c r="AD23" s="81"/>
      <c r="AE23" s="81"/>
      <c r="AF23" s="81"/>
      <c r="AG23" s="81"/>
      <c r="AH23" s="81"/>
      <c r="AI23" s="81"/>
      <c r="AJ23" s="81"/>
      <c r="AK23" s="81"/>
      <c r="AL23" s="81"/>
      <c r="AM23" s="81"/>
      <c r="AN23" s="81"/>
      <c r="AO23" s="82"/>
      <c r="AP23" s="156">
        <f t="shared" si="4"/>
        <v>0</v>
      </c>
      <c r="AQ23" s="60"/>
      <c r="AR23" s="58"/>
      <c r="AS23" s="58"/>
      <c r="AT23" s="58"/>
      <c r="AU23" s="58"/>
      <c r="AV23" s="61"/>
      <c r="AW23" s="118"/>
    </row>
    <row r="24" spans="1:49" ht="21" customHeight="1" x14ac:dyDescent="0.25">
      <c r="A24" s="71" t="str">
        <f t="shared" si="2"/>
        <v>Sonntag</v>
      </c>
      <c r="B24" s="72">
        <f>DATE(Ausblenden!$A$82,11,Ausblenden!$C96)</f>
        <v>46341</v>
      </c>
      <c r="C24" s="56">
        <f t="shared" si="3"/>
        <v>0</v>
      </c>
      <c r="D24" s="56">
        <f t="shared" si="0"/>
        <v>0</v>
      </c>
      <c r="E24" s="56">
        <f t="shared" si="0"/>
        <v>0</v>
      </c>
      <c r="F24" s="155">
        <f t="shared" si="5"/>
        <v>0</v>
      </c>
      <c r="G24" s="141"/>
      <c r="H24" s="142"/>
      <c r="I24" s="80"/>
      <c r="J24" s="143"/>
      <c r="K24" s="86"/>
      <c r="L24" s="80"/>
      <c r="M24" s="141"/>
      <c r="N24" s="142"/>
      <c r="O24" s="80"/>
      <c r="P24" s="143"/>
      <c r="Q24" s="86"/>
      <c r="R24" s="80"/>
      <c r="S24" s="141"/>
      <c r="T24" s="142"/>
      <c r="U24" s="80"/>
      <c r="V24" s="143"/>
      <c r="W24" s="86"/>
      <c r="X24" s="80"/>
      <c r="Y24" s="80"/>
      <c r="Z24" s="155">
        <f t="shared" si="1"/>
        <v>0</v>
      </c>
      <c r="AA24" s="81"/>
      <c r="AB24" s="81"/>
      <c r="AC24" s="81"/>
      <c r="AD24" s="81"/>
      <c r="AE24" s="81"/>
      <c r="AF24" s="81"/>
      <c r="AG24" s="81"/>
      <c r="AH24" s="81"/>
      <c r="AI24" s="81"/>
      <c r="AJ24" s="81"/>
      <c r="AK24" s="81"/>
      <c r="AL24" s="81"/>
      <c r="AM24" s="81"/>
      <c r="AN24" s="81"/>
      <c r="AO24" s="82"/>
      <c r="AP24" s="156">
        <f t="shared" si="4"/>
        <v>0</v>
      </c>
      <c r="AQ24" s="60"/>
      <c r="AR24" s="58"/>
      <c r="AS24" s="58"/>
      <c r="AT24" s="58"/>
      <c r="AU24" s="58"/>
      <c r="AV24" s="61"/>
      <c r="AW24" s="119"/>
    </row>
    <row r="25" spans="1:49" ht="21" customHeight="1" x14ac:dyDescent="0.25">
      <c r="A25" s="71" t="str">
        <f t="shared" si="2"/>
        <v>Montag</v>
      </c>
      <c r="B25" s="72">
        <f>DATE(Ausblenden!$A$82,11,Ausblenden!$C97)</f>
        <v>46342</v>
      </c>
      <c r="C25" s="56">
        <f t="shared" si="3"/>
        <v>0</v>
      </c>
      <c r="D25" s="56">
        <f t="shared" si="0"/>
        <v>0</v>
      </c>
      <c r="E25" s="56">
        <f t="shared" si="0"/>
        <v>0</v>
      </c>
      <c r="F25" s="155">
        <f t="shared" si="5"/>
        <v>0</v>
      </c>
      <c r="G25" s="73"/>
      <c r="H25" s="74"/>
      <c r="I25" s="57"/>
      <c r="J25" s="76"/>
      <c r="K25" s="75"/>
      <c r="L25" s="57"/>
      <c r="M25" s="73"/>
      <c r="N25" s="74"/>
      <c r="O25" s="57"/>
      <c r="P25" s="76"/>
      <c r="Q25" s="75"/>
      <c r="R25" s="57"/>
      <c r="S25" s="73"/>
      <c r="T25" s="74"/>
      <c r="U25" s="57"/>
      <c r="V25" s="76"/>
      <c r="W25" s="75"/>
      <c r="X25" s="57"/>
      <c r="Y25" s="57"/>
      <c r="Z25" s="155">
        <f t="shared" si="1"/>
        <v>0</v>
      </c>
      <c r="AA25" s="58"/>
      <c r="AB25" s="58"/>
      <c r="AC25" s="58"/>
      <c r="AD25" s="58"/>
      <c r="AE25" s="58"/>
      <c r="AF25" s="58"/>
      <c r="AG25" s="58"/>
      <c r="AH25" s="58"/>
      <c r="AI25" s="58"/>
      <c r="AJ25" s="58"/>
      <c r="AK25" s="58"/>
      <c r="AL25" s="58"/>
      <c r="AM25" s="58"/>
      <c r="AN25" s="58"/>
      <c r="AO25" s="59"/>
      <c r="AP25" s="156">
        <f t="shared" si="4"/>
        <v>0</v>
      </c>
      <c r="AQ25" s="60"/>
      <c r="AR25" s="58"/>
      <c r="AS25" s="58"/>
      <c r="AT25" s="58"/>
      <c r="AU25" s="58"/>
      <c r="AV25" s="61"/>
      <c r="AW25" s="119"/>
    </row>
    <row r="26" spans="1:49" ht="21" customHeight="1" x14ac:dyDescent="0.25">
      <c r="A26" s="71" t="str">
        <f t="shared" si="2"/>
        <v>Dienstag</v>
      </c>
      <c r="B26" s="72">
        <f>DATE(Ausblenden!$A$82,11,Ausblenden!$C98)</f>
        <v>46343</v>
      </c>
      <c r="C26" s="56">
        <f t="shared" si="3"/>
        <v>0</v>
      </c>
      <c r="D26" s="56">
        <f t="shared" si="3"/>
        <v>0</v>
      </c>
      <c r="E26" s="56">
        <f t="shared" si="3"/>
        <v>0</v>
      </c>
      <c r="F26" s="155">
        <f t="shared" si="5"/>
        <v>0</v>
      </c>
      <c r="G26" s="73"/>
      <c r="H26" s="74"/>
      <c r="I26" s="57"/>
      <c r="J26" s="76"/>
      <c r="K26" s="75"/>
      <c r="L26" s="57"/>
      <c r="M26" s="73"/>
      <c r="N26" s="74"/>
      <c r="O26" s="57"/>
      <c r="P26" s="76"/>
      <c r="Q26" s="75"/>
      <c r="R26" s="57"/>
      <c r="S26" s="73"/>
      <c r="T26" s="74"/>
      <c r="U26" s="57"/>
      <c r="V26" s="76"/>
      <c r="W26" s="75"/>
      <c r="X26" s="57"/>
      <c r="Y26" s="57"/>
      <c r="Z26" s="155">
        <f t="shared" si="1"/>
        <v>0</v>
      </c>
      <c r="AA26" s="58"/>
      <c r="AB26" s="58"/>
      <c r="AC26" s="58"/>
      <c r="AD26" s="58"/>
      <c r="AE26" s="58"/>
      <c r="AF26" s="58"/>
      <c r="AG26" s="58"/>
      <c r="AH26" s="58"/>
      <c r="AI26" s="58"/>
      <c r="AJ26" s="58"/>
      <c r="AK26" s="58"/>
      <c r="AL26" s="58"/>
      <c r="AM26" s="58"/>
      <c r="AN26" s="58"/>
      <c r="AO26" s="59"/>
      <c r="AP26" s="156">
        <f t="shared" si="4"/>
        <v>0</v>
      </c>
      <c r="AQ26" s="60"/>
      <c r="AR26" s="58"/>
      <c r="AS26" s="58"/>
      <c r="AT26" s="58"/>
      <c r="AU26" s="58"/>
      <c r="AV26" s="61"/>
      <c r="AW26" s="119"/>
    </row>
    <row r="27" spans="1:49" ht="21" customHeight="1" x14ac:dyDescent="0.25">
      <c r="A27" s="71" t="str">
        <f t="shared" si="2"/>
        <v>Mittwoch</v>
      </c>
      <c r="B27" s="72">
        <f>DATE(Ausblenden!$A$82,11,Ausblenden!$C99)</f>
        <v>46344</v>
      </c>
      <c r="C27" s="56">
        <f t="shared" si="3"/>
        <v>0</v>
      </c>
      <c r="D27" s="56">
        <f t="shared" si="3"/>
        <v>0</v>
      </c>
      <c r="E27" s="56">
        <f t="shared" si="3"/>
        <v>0</v>
      </c>
      <c r="F27" s="155">
        <f t="shared" si="5"/>
        <v>0</v>
      </c>
      <c r="G27" s="73"/>
      <c r="H27" s="74"/>
      <c r="I27" s="57"/>
      <c r="J27" s="76"/>
      <c r="K27" s="75"/>
      <c r="L27" s="57"/>
      <c r="M27" s="73"/>
      <c r="N27" s="74"/>
      <c r="O27" s="57"/>
      <c r="P27" s="76"/>
      <c r="Q27" s="75"/>
      <c r="R27" s="57"/>
      <c r="S27" s="73"/>
      <c r="T27" s="74"/>
      <c r="U27" s="57"/>
      <c r="V27" s="76"/>
      <c r="W27" s="75"/>
      <c r="X27" s="57"/>
      <c r="Y27" s="57"/>
      <c r="Z27" s="155">
        <f t="shared" si="1"/>
        <v>0</v>
      </c>
      <c r="AA27" s="58"/>
      <c r="AB27" s="58"/>
      <c r="AC27" s="58"/>
      <c r="AD27" s="58"/>
      <c r="AE27" s="58"/>
      <c r="AF27" s="58"/>
      <c r="AG27" s="58"/>
      <c r="AH27" s="58"/>
      <c r="AI27" s="58"/>
      <c r="AJ27" s="58"/>
      <c r="AK27" s="58"/>
      <c r="AL27" s="58"/>
      <c r="AM27" s="58"/>
      <c r="AN27" s="58"/>
      <c r="AO27" s="59"/>
      <c r="AP27" s="156">
        <f t="shared" si="4"/>
        <v>0</v>
      </c>
      <c r="AQ27" s="60"/>
      <c r="AR27" s="58"/>
      <c r="AS27" s="58"/>
      <c r="AT27" s="58"/>
      <c r="AU27" s="58"/>
      <c r="AV27" s="61"/>
      <c r="AW27" s="119"/>
    </row>
    <row r="28" spans="1:49" ht="21" customHeight="1" x14ac:dyDescent="0.25">
      <c r="A28" s="71" t="str">
        <f t="shared" si="2"/>
        <v>Donnerstag</v>
      </c>
      <c r="B28" s="72">
        <f>DATE(Ausblenden!$A$82,11,Ausblenden!$C100)</f>
        <v>46345</v>
      </c>
      <c r="C28" s="56">
        <f t="shared" si="3"/>
        <v>0</v>
      </c>
      <c r="D28" s="56">
        <f t="shared" si="3"/>
        <v>0</v>
      </c>
      <c r="E28" s="56">
        <f t="shared" si="3"/>
        <v>0</v>
      </c>
      <c r="F28" s="155">
        <f t="shared" si="5"/>
        <v>0</v>
      </c>
      <c r="G28" s="73"/>
      <c r="H28" s="74"/>
      <c r="I28" s="57"/>
      <c r="J28" s="76"/>
      <c r="K28" s="75"/>
      <c r="L28" s="57"/>
      <c r="M28" s="73"/>
      <c r="N28" s="74"/>
      <c r="O28" s="57"/>
      <c r="P28" s="76"/>
      <c r="Q28" s="75"/>
      <c r="R28" s="57"/>
      <c r="S28" s="73"/>
      <c r="T28" s="74"/>
      <c r="U28" s="57"/>
      <c r="V28" s="76"/>
      <c r="W28" s="75"/>
      <c r="X28" s="57"/>
      <c r="Y28" s="57"/>
      <c r="Z28" s="155">
        <f t="shared" si="1"/>
        <v>0</v>
      </c>
      <c r="AA28" s="58"/>
      <c r="AB28" s="58"/>
      <c r="AC28" s="58"/>
      <c r="AD28" s="58"/>
      <c r="AE28" s="58"/>
      <c r="AF28" s="58"/>
      <c r="AG28" s="58"/>
      <c r="AH28" s="58"/>
      <c r="AI28" s="58"/>
      <c r="AJ28" s="58"/>
      <c r="AK28" s="58"/>
      <c r="AL28" s="58"/>
      <c r="AM28" s="58"/>
      <c r="AN28" s="58"/>
      <c r="AO28" s="59"/>
      <c r="AP28" s="156">
        <f t="shared" si="4"/>
        <v>0</v>
      </c>
      <c r="AQ28" s="60"/>
      <c r="AR28" s="58"/>
      <c r="AS28" s="58"/>
      <c r="AT28" s="58"/>
      <c r="AU28" s="58"/>
      <c r="AV28" s="61"/>
      <c r="AW28" s="119"/>
    </row>
    <row r="29" spans="1:49" ht="21" customHeight="1" x14ac:dyDescent="0.25">
      <c r="A29" s="71" t="str">
        <f t="shared" si="2"/>
        <v>Freitag</v>
      </c>
      <c r="B29" s="72">
        <f>DATE(Ausblenden!$A$82,11,Ausblenden!$C101)</f>
        <v>46346</v>
      </c>
      <c r="C29" s="56">
        <f t="shared" si="3"/>
        <v>0</v>
      </c>
      <c r="D29" s="56">
        <f t="shared" si="3"/>
        <v>0</v>
      </c>
      <c r="E29" s="56">
        <f t="shared" si="3"/>
        <v>0</v>
      </c>
      <c r="F29" s="155">
        <f t="shared" si="5"/>
        <v>0</v>
      </c>
      <c r="G29" s="141"/>
      <c r="H29" s="142"/>
      <c r="I29" s="80"/>
      <c r="J29" s="143"/>
      <c r="K29" s="86"/>
      <c r="L29" s="80"/>
      <c r="M29" s="141"/>
      <c r="N29" s="142"/>
      <c r="O29" s="80"/>
      <c r="P29" s="143"/>
      <c r="Q29" s="86"/>
      <c r="R29" s="80"/>
      <c r="S29" s="141"/>
      <c r="T29" s="142"/>
      <c r="U29" s="80"/>
      <c r="V29" s="143"/>
      <c r="W29" s="86"/>
      <c r="X29" s="80"/>
      <c r="Y29" s="80"/>
      <c r="Z29" s="155">
        <f t="shared" si="1"/>
        <v>0</v>
      </c>
      <c r="AA29" s="81"/>
      <c r="AB29" s="81"/>
      <c r="AC29" s="81"/>
      <c r="AD29" s="81"/>
      <c r="AE29" s="81"/>
      <c r="AF29" s="81"/>
      <c r="AG29" s="81"/>
      <c r="AH29" s="81"/>
      <c r="AI29" s="81"/>
      <c r="AJ29" s="81"/>
      <c r="AK29" s="81"/>
      <c r="AL29" s="81"/>
      <c r="AM29" s="81"/>
      <c r="AN29" s="81"/>
      <c r="AO29" s="82"/>
      <c r="AP29" s="156">
        <f t="shared" si="4"/>
        <v>0</v>
      </c>
      <c r="AQ29" s="60"/>
      <c r="AR29" s="58"/>
      <c r="AS29" s="58"/>
      <c r="AT29" s="58"/>
      <c r="AU29" s="58"/>
      <c r="AV29" s="61"/>
      <c r="AW29" s="118"/>
    </row>
    <row r="30" spans="1:49" ht="21" customHeight="1" x14ac:dyDescent="0.25">
      <c r="A30" s="71" t="str">
        <f t="shared" si="2"/>
        <v>Samstag</v>
      </c>
      <c r="B30" s="72">
        <f>DATE(Ausblenden!$A$82,11,Ausblenden!$C102)</f>
        <v>46347</v>
      </c>
      <c r="C30" s="56">
        <f t="shared" si="3"/>
        <v>0</v>
      </c>
      <c r="D30" s="56">
        <f t="shared" si="3"/>
        <v>0</v>
      </c>
      <c r="E30" s="56">
        <f t="shared" si="3"/>
        <v>0</v>
      </c>
      <c r="F30" s="155">
        <f t="shared" si="5"/>
        <v>0</v>
      </c>
      <c r="G30" s="141"/>
      <c r="H30" s="142"/>
      <c r="I30" s="80"/>
      <c r="J30" s="143"/>
      <c r="K30" s="86"/>
      <c r="L30" s="80"/>
      <c r="M30" s="141"/>
      <c r="N30" s="142"/>
      <c r="O30" s="80"/>
      <c r="P30" s="143"/>
      <c r="Q30" s="86"/>
      <c r="R30" s="80"/>
      <c r="S30" s="141"/>
      <c r="T30" s="142"/>
      <c r="U30" s="80"/>
      <c r="V30" s="143"/>
      <c r="W30" s="86"/>
      <c r="X30" s="80"/>
      <c r="Y30" s="80"/>
      <c r="Z30" s="155">
        <f t="shared" si="1"/>
        <v>0</v>
      </c>
      <c r="AA30" s="81"/>
      <c r="AB30" s="81"/>
      <c r="AC30" s="81"/>
      <c r="AD30" s="81"/>
      <c r="AE30" s="81"/>
      <c r="AF30" s="81"/>
      <c r="AG30" s="81"/>
      <c r="AH30" s="81"/>
      <c r="AI30" s="81"/>
      <c r="AJ30" s="81"/>
      <c r="AK30" s="81"/>
      <c r="AL30" s="81"/>
      <c r="AM30" s="81"/>
      <c r="AN30" s="81"/>
      <c r="AO30" s="82"/>
      <c r="AP30" s="156">
        <f t="shared" si="4"/>
        <v>0</v>
      </c>
      <c r="AQ30" s="60"/>
      <c r="AR30" s="58"/>
      <c r="AS30" s="58"/>
      <c r="AT30" s="58"/>
      <c r="AU30" s="58"/>
      <c r="AV30" s="61"/>
      <c r="AW30" s="118"/>
    </row>
    <row r="31" spans="1:49" ht="21" customHeight="1" x14ac:dyDescent="0.25">
      <c r="A31" s="71" t="str">
        <f t="shared" si="2"/>
        <v>Sonntag</v>
      </c>
      <c r="B31" s="72">
        <f>DATE(Ausblenden!$A$82,11,Ausblenden!$C103)</f>
        <v>46348</v>
      </c>
      <c r="C31" s="56">
        <f t="shared" si="3"/>
        <v>0</v>
      </c>
      <c r="D31" s="56">
        <f t="shared" si="3"/>
        <v>0</v>
      </c>
      <c r="E31" s="56">
        <f t="shared" si="3"/>
        <v>0</v>
      </c>
      <c r="F31" s="155">
        <f t="shared" si="5"/>
        <v>0</v>
      </c>
      <c r="G31" s="141"/>
      <c r="H31" s="142"/>
      <c r="I31" s="80"/>
      <c r="J31" s="143"/>
      <c r="K31" s="86"/>
      <c r="L31" s="80"/>
      <c r="M31" s="141"/>
      <c r="N31" s="142"/>
      <c r="O31" s="80"/>
      <c r="P31" s="143"/>
      <c r="Q31" s="86"/>
      <c r="R31" s="80"/>
      <c r="S31" s="141"/>
      <c r="T31" s="142"/>
      <c r="U31" s="80"/>
      <c r="V31" s="143"/>
      <c r="W31" s="86"/>
      <c r="X31" s="80"/>
      <c r="Y31" s="80"/>
      <c r="Z31" s="155">
        <f t="shared" si="1"/>
        <v>0</v>
      </c>
      <c r="AA31" s="81"/>
      <c r="AB31" s="81"/>
      <c r="AC31" s="81"/>
      <c r="AD31" s="81"/>
      <c r="AE31" s="81"/>
      <c r="AF31" s="81"/>
      <c r="AG31" s="81"/>
      <c r="AH31" s="81"/>
      <c r="AI31" s="81"/>
      <c r="AJ31" s="81"/>
      <c r="AK31" s="81"/>
      <c r="AL31" s="81"/>
      <c r="AM31" s="81"/>
      <c r="AN31" s="81"/>
      <c r="AO31" s="82"/>
      <c r="AP31" s="156">
        <f t="shared" si="4"/>
        <v>0</v>
      </c>
      <c r="AQ31" s="60"/>
      <c r="AR31" s="58"/>
      <c r="AS31" s="58"/>
      <c r="AT31" s="58"/>
      <c r="AU31" s="58"/>
      <c r="AV31" s="61"/>
      <c r="AW31" s="119"/>
    </row>
    <row r="32" spans="1:49" ht="21" customHeight="1" x14ac:dyDescent="0.25">
      <c r="A32" s="71" t="str">
        <f t="shared" si="2"/>
        <v>Montag</v>
      </c>
      <c r="B32" s="72">
        <f>DATE(Ausblenden!$A$82,11,Ausblenden!$C104)</f>
        <v>46349</v>
      </c>
      <c r="C32" s="56">
        <f t="shared" si="3"/>
        <v>0</v>
      </c>
      <c r="D32" s="56">
        <f t="shared" si="3"/>
        <v>0</v>
      </c>
      <c r="E32" s="56">
        <f t="shared" si="3"/>
        <v>0</v>
      </c>
      <c r="F32" s="155">
        <f t="shared" si="5"/>
        <v>0</v>
      </c>
      <c r="G32" s="73"/>
      <c r="H32" s="74"/>
      <c r="I32" s="57"/>
      <c r="J32" s="76"/>
      <c r="K32" s="75"/>
      <c r="L32" s="57"/>
      <c r="M32" s="73"/>
      <c r="N32" s="74"/>
      <c r="O32" s="57"/>
      <c r="P32" s="76"/>
      <c r="Q32" s="75"/>
      <c r="R32" s="57"/>
      <c r="S32" s="73"/>
      <c r="T32" s="74"/>
      <c r="U32" s="57"/>
      <c r="V32" s="76"/>
      <c r="W32" s="75"/>
      <c r="X32" s="57"/>
      <c r="Y32" s="57"/>
      <c r="Z32" s="155">
        <f t="shared" si="1"/>
        <v>0</v>
      </c>
      <c r="AA32" s="58"/>
      <c r="AB32" s="58"/>
      <c r="AC32" s="58"/>
      <c r="AD32" s="58"/>
      <c r="AE32" s="58"/>
      <c r="AF32" s="58"/>
      <c r="AG32" s="58"/>
      <c r="AH32" s="58"/>
      <c r="AI32" s="58"/>
      <c r="AJ32" s="58"/>
      <c r="AK32" s="58"/>
      <c r="AL32" s="58"/>
      <c r="AM32" s="58"/>
      <c r="AN32" s="58"/>
      <c r="AO32" s="59"/>
      <c r="AP32" s="156">
        <f t="shared" si="4"/>
        <v>0</v>
      </c>
      <c r="AQ32" s="60"/>
      <c r="AR32" s="58"/>
      <c r="AS32" s="58"/>
      <c r="AT32" s="58"/>
      <c r="AU32" s="58"/>
      <c r="AV32" s="61"/>
      <c r="AW32" s="119"/>
    </row>
    <row r="33" spans="1:49" ht="21" customHeight="1" x14ac:dyDescent="0.25">
      <c r="A33" s="71" t="str">
        <f t="shared" si="2"/>
        <v>Dienstag</v>
      </c>
      <c r="B33" s="72">
        <f>DATE(Ausblenden!$A$82,11,Ausblenden!$C105)</f>
        <v>46350</v>
      </c>
      <c r="C33" s="56">
        <f t="shared" si="3"/>
        <v>0</v>
      </c>
      <c r="D33" s="56">
        <f t="shared" si="3"/>
        <v>0</v>
      </c>
      <c r="E33" s="56">
        <f t="shared" si="3"/>
        <v>0</v>
      </c>
      <c r="F33" s="155">
        <f t="shared" si="5"/>
        <v>0</v>
      </c>
      <c r="G33" s="73"/>
      <c r="H33" s="74"/>
      <c r="I33" s="57"/>
      <c r="J33" s="76"/>
      <c r="K33" s="75"/>
      <c r="L33" s="57"/>
      <c r="M33" s="73"/>
      <c r="N33" s="74"/>
      <c r="O33" s="57"/>
      <c r="P33" s="76"/>
      <c r="Q33" s="75"/>
      <c r="R33" s="57"/>
      <c r="S33" s="73"/>
      <c r="T33" s="74"/>
      <c r="U33" s="57"/>
      <c r="V33" s="76"/>
      <c r="W33" s="75"/>
      <c r="X33" s="57"/>
      <c r="Y33" s="57"/>
      <c r="Z33" s="155">
        <f t="shared" si="1"/>
        <v>0</v>
      </c>
      <c r="AA33" s="58"/>
      <c r="AB33" s="58"/>
      <c r="AC33" s="58"/>
      <c r="AD33" s="58"/>
      <c r="AE33" s="58"/>
      <c r="AF33" s="58"/>
      <c r="AG33" s="58"/>
      <c r="AH33" s="58"/>
      <c r="AI33" s="58"/>
      <c r="AJ33" s="58"/>
      <c r="AK33" s="58"/>
      <c r="AL33" s="58"/>
      <c r="AM33" s="58"/>
      <c r="AN33" s="58"/>
      <c r="AO33" s="59"/>
      <c r="AP33" s="156">
        <f t="shared" si="4"/>
        <v>0</v>
      </c>
      <c r="AQ33" s="60"/>
      <c r="AR33" s="58"/>
      <c r="AS33" s="58"/>
      <c r="AT33" s="58"/>
      <c r="AU33" s="58"/>
      <c r="AV33" s="61"/>
      <c r="AW33" s="119"/>
    </row>
    <row r="34" spans="1:49" ht="21" customHeight="1" x14ac:dyDescent="0.25">
      <c r="A34" s="71" t="str">
        <f t="shared" si="2"/>
        <v>Mittwoch</v>
      </c>
      <c r="B34" s="72">
        <f>DATE(Ausblenden!$A$82,11,Ausblenden!$C106)</f>
        <v>46351</v>
      </c>
      <c r="C34" s="56">
        <f t="shared" si="3"/>
        <v>0</v>
      </c>
      <c r="D34" s="56">
        <f t="shared" si="3"/>
        <v>0</v>
      </c>
      <c r="E34" s="56">
        <f t="shared" si="3"/>
        <v>0</v>
      </c>
      <c r="F34" s="155">
        <f t="shared" si="5"/>
        <v>0</v>
      </c>
      <c r="G34" s="73"/>
      <c r="H34" s="74"/>
      <c r="I34" s="57"/>
      <c r="J34" s="76"/>
      <c r="K34" s="75"/>
      <c r="L34" s="57"/>
      <c r="M34" s="73"/>
      <c r="N34" s="74"/>
      <c r="O34" s="57"/>
      <c r="P34" s="76"/>
      <c r="Q34" s="75"/>
      <c r="R34" s="57"/>
      <c r="S34" s="73"/>
      <c r="T34" s="74"/>
      <c r="U34" s="57"/>
      <c r="V34" s="76"/>
      <c r="W34" s="75"/>
      <c r="X34" s="57"/>
      <c r="Y34" s="57"/>
      <c r="Z34" s="155">
        <f t="shared" si="1"/>
        <v>0</v>
      </c>
      <c r="AA34" s="58"/>
      <c r="AB34" s="58"/>
      <c r="AC34" s="58"/>
      <c r="AD34" s="58"/>
      <c r="AE34" s="58"/>
      <c r="AF34" s="58"/>
      <c r="AG34" s="58"/>
      <c r="AH34" s="58"/>
      <c r="AI34" s="58"/>
      <c r="AJ34" s="58"/>
      <c r="AK34" s="58"/>
      <c r="AL34" s="58"/>
      <c r="AM34" s="58"/>
      <c r="AN34" s="58"/>
      <c r="AO34" s="59"/>
      <c r="AP34" s="156">
        <f t="shared" si="4"/>
        <v>0</v>
      </c>
      <c r="AQ34" s="60"/>
      <c r="AR34" s="58"/>
      <c r="AS34" s="58"/>
      <c r="AT34" s="58"/>
      <c r="AU34" s="58"/>
      <c r="AV34" s="61"/>
      <c r="AW34" s="119"/>
    </row>
    <row r="35" spans="1:49" ht="21" customHeight="1" x14ac:dyDescent="0.25">
      <c r="A35" s="71" t="str">
        <f t="shared" si="2"/>
        <v>Donnerstag</v>
      </c>
      <c r="B35" s="72">
        <f>DATE(Ausblenden!$A$82,11,Ausblenden!$C107)</f>
        <v>46352</v>
      </c>
      <c r="C35" s="56">
        <f t="shared" si="3"/>
        <v>0</v>
      </c>
      <c r="D35" s="56">
        <f t="shared" si="3"/>
        <v>0</v>
      </c>
      <c r="E35" s="56">
        <f t="shared" si="3"/>
        <v>0</v>
      </c>
      <c r="F35" s="155">
        <f t="shared" si="5"/>
        <v>0</v>
      </c>
      <c r="G35" s="73"/>
      <c r="H35" s="74"/>
      <c r="I35" s="57"/>
      <c r="J35" s="76"/>
      <c r="K35" s="75"/>
      <c r="L35" s="57"/>
      <c r="M35" s="73"/>
      <c r="N35" s="74"/>
      <c r="O35" s="57"/>
      <c r="P35" s="76"/>
      <c r="Q35" s="75"/>
      <c r="R35" s="57"/>
      <c r="S35" s="73"/>
      <c r="T35" s="74"/>
      <c r="U35" s="57"/>
      <c r="V35" s="76"/>
      <c r="W35" s="75"/>
      <c r="X35" s="57"/>
      <c r="Y35" s="57"/>
      <c r="Z35" s="155">
        <f t="shared" si="1"/>
        <v>0</v>
      </c>
      <c r="AA35" s="58"/>
      <c r="AB35" s="58"/>
      <c r="AC35" s="58"/>
      <c r="AD35" s="58"/>
      <c r="AE35" s="58"/>
      <c r="AF35" s="58"/>
      <c r="AG35" s="58"/>
      <c r="AH35" s="58"/>
      <c r="AI35" s="58"/>
      <c r="AJ35" s="58"/>
      <c r="AK35" s="58"/>
      <c r="AL35" s="58"/>
      <c r="AM35" s="58"/>
      <c r="AN35" s="58"/>
      <c r="AO35" s="59"/>
      <c r="AP35" s="156">
        <f t="shared" si="4"/>
        <v>0</v>
      </c>
      <c r="AQ35" s="60"/>
      <c r="AR35" s="58"/>
      <c r="AS35" s="58"/>
      <c r="AT35" s="58"/>
      <c r="AU35" s="58"/>
      <c r="AV35" s="61"/>
      <c r="AW35" s="119"/>
    </row>
    <row r="36" spans="1:49" ht="21" customHeight="1" x14ac:dyDescent="0.25">
      <c r="A36" s="71" t="str">
        <f t="shared" si="2"/>
        <v>Freitag</v>
      </c>
      <c r="B36" s="72">
        <f>DATE(Ausblenden!$A$82,11,Ausblenden!$C108)</f>
        <v>46353</v>
      </c>
      <c r="C36" s="56">
        <f t="shared" si="3"/>
        <v>0</v>
      </c>
      <c r="D36" s="56">
        <f t="shared" si="3"/>
        <v>0</v>
      </c>
      <c r="E36" s="56">
        <f t="shared" si="3"/>
        <v>0</v>
      </c>
      <c r="F36" s="155">
        <f t="shared" si="5"/>
        <v>0</v>
      </c>
      <c r="G36" s="141"/>
      <c r="H36" s="142"/>
      <c r="I36" s="80"/>
      <c r="J36" s="143"/>
      <c r="K36" s="86"/>
      <c r="L36" s="80"/>
      <c r="M36" s="141"/>
      <c r="N36" s="142"/>
      <c r="O36" s="80"/>
      <c r="P36" s="143"/>
      <c r="Q36" s="86"/>
      <c r="R36" s="80"/>
      <c r="S36" s="141"/>
      <c r="T36" s="142"/>
      <c r="U36" s="80"/>
      <c r="V36" s="143"/>
      <c r="W36" s="86"/>
      <c r="X36" s="80"/>
      <c r="Y36" s="80"/>
      <c r="Z36" s="155">
        <f t="shared" si="1"/>
        <v>0</v>
      </c>
      <c r="AA36" s="81"/>
      <c r="AB36" s="81"/>
      <c r="AC36" s="81"/>
      <c r="AD36" s="81"/>
      <c r="AE36" s="81"/>
      <c r="AF36" s="81"/>
      <c r="AG36" s="81"/>
      <c r="AH36" s="81"/>
      <c r="AI36" s="81"/>
      <c r="AJ36" s="81"/>
      <c r="AK36" s="81"/>
      <c r="AL36" s="81"/>
      <c r="AM36" s="81"/>
      <c r="AN36" s="81"/>
      <c r="AO36" s="82"/>
      <c r="AP36" s="156">
        <f t="shared" si="4"/>
        <v>0</v>
      </c>
      <c r="AQ36" s="60"/>
      <c r="AR36" s="58"/>
      <c r="AS36" s="58"/>
      <c r="AT36" s="58"/>
      <c r="AU36" s="58"/>
      <c r="AV36" s="61"/>
      <c r="AW36" s="118"/>
    </row>
    <row r="37" spans="1:49" ht="21" customHeight="1" x14ac:dyDescent="0.25">
      <c r="A37" s="71" t="str">
        <f t="shared" si="2"/>
        <v>Samstag</v>
      </c>
      <c r="B37" s="72">
        <f>DATE(Ausblenden!$A$82,11,Ausblenden!$C109)</f>
        <v>46354</v>
      </c>
      <c r="C37" s="56">
        <f t="shared" si="3"/>
        <v>0</v>
      </c>
      <c r="D37" s="56">
        <f t="shared" si="3"/>
        <v>0</v>
      </c>
      <c r="E37" s="56">
        <f t="shared" si="3"/>
        <v>0</v>
      </c>
      <c r="F37" s="155">
        <f t="shared" si="5"/>
        <v>0</v>
      </c>
      <c r="G37" s="141"/>
      <c r="H37" s="142"/>
      <c r="I37" s="80"/>
      <c r="J37" s="143"/>
      <c r="K37" s="86"/>
      <c r="L37" s="80"/>
      <c r="M37" s="141"/>
      <c r="N37" s="142"/>
      <c r="O37" s="80"/>
      <c r="P37" s="143"/>
      <c r="Q37" s="86"/>
      <c r="R37" s="80"/>
      <c r="S37" s="141"/>
      <c r="T37" s="142"/>
      <c r="U37" s="80"/>
      <c r="V37" s="143"/>
      <c r="W37" s="86"/>
      <c r="X37" s="80"/>
      <c r="Y37" s="80"/>
      <c r="Z37" s="155">
        <f t="shared" si="1"/>
        <v>0</v>
      </c>
      <c r="AA37" s="81"/>
      <c r="AB37" s="81"/>
      <c r="AC37" s="81"/>
      <c r="AD37" s="81"/>
      <c r="AE37" s="81"/>
      <c r="AF37" s="81"/>
      <c r="AG37" s="81"/>
      <c r="AH37" s="81"/>
      <c r="AI37" s="81"/>
      <c r="AJ37" s="81"/>
      <c r="AK37" s="81"/>
      <c r="AL37" s="81"/>
      <c r="AM37" s="81"/>
      <c r="AN37" s="81"/>
      <c r="AO37" s="82"/>
      <c r="AP37" s="156">
        <f t="shared" si="4"/>
        <v>0</v>
      </c>
      <c r="AQ37" s="60"/>
      <c r="AR37" s="58"/>
      <c r="AS37" s="58"/>
      <c r="AT37" s="58"/>
      <c r="AU37" s="58"/>
      <c r="AV37" s="61"/>
      <c r="AW37" s="118"/>
    </row>
    <row r="38" spans="1:49" ht="21" customHeight="1" x14ac:dyDescent="0.25">
      <c r="A38" s="71" t="str">
        <f t="shared" si="2"/>
        <v>Sonntag</v>
      </c>
      <c r="B38" s="72">
        <f>DATE(Ausblenden!$A$82,11,Ausblenden!$C110)</f>
        <v>46355</v>
      </c>
      <c r="C38" s="56">
        <f t="shared" si="3"/>
        <v>0</v>
      </c>
      <c r="D38" s="56">
        <f t="shared" si="3"/>
        <v>0</v>
      </c>
      <c r="E38" s="56">
        <f t="shared" si="3"/>
        <v>0</v>
      </c>
      <c r="F38" s="155">
        <f t="shared" si="5"/>
        <v>0</v>
      </c>
      <c r="G38" s="141"/>
      <c r="H38" s="142"/>
      <c r="I38" s="80"/>
      <c r="J38" s="143"/>
      <c r="K38" s="86"/>
      <c r="L38" s="80"/>
      <c r="M38" s="141"/>
      <c r="N38" s="142"/>
      <c r="O38" s="80"/>
      <c r="P38" s="143"/>
      <c r="Q38" s="86"/>
      <c r="R38" s="80"/>
      <c r="S38" s="141"/>
      <c r="T38" s="142"/>
      <c r="U38" s="80"/>
      <c r="V38" s="143"/>
      <c r="W38" s="86"/>
      <c r="X38" s="80"/>
      <c r="Y38" s="80"/>
      <c r="Z38" s="155">
        <f t="shared" si="1"/>
        <v>0</v>
      </c>
      <c r="AA38" s="81"/>
      <c r="AB38" s="81"/>
      <c r="AC38" s="81"/>
      <c r="AD38" s="81"/>
      <c r="AE38" s="81"/>
      <c r="AF38" s="81"/>
      <c r="AG38" s="81"/>
      <c r="AH38" s="81"/>
      <c r="AI38" s="81"/>
      <c r="AJ38" s="81"/>
      <c r="AK38" s="81"/>
      <c r="AL38" s="81"/>
      <c r="AM38" s="81"/>
      <c r="AN38" s="81"/>
      <c r="AO38" s="82"/>
      <c r="AP38" s="156">
        <f t="shared" si="4"/>
        <v>0</v>
      </c>
      <c r="AQ38" s="60"/>
      <c r="AR38" s="58"/>
      <c r="AS38" s="58"/>
      <c r="AT38" s="58"/>
      <c r="AU38" s="58"/>
      <c r="AV38" s="61"/>
      <c r="AW38" s="119"/>
    </row>
    <row r="39" spans="1:49" ht="21" customHeight="1" thickBot="1" x14ac:dyDescent="0.3">
      <c r="A39" s="71" t="str">
        <f t="shared" si="2"/>
        <v>Montag</v>
      </c>
      <c r="B39" s="72">
        <f>DATE(Ausblenden!$A$82,11,Ausblenden!$C111)</f>
        <v>46356</v>
      </c>
      <c r="C39" s="56">
        <f t="shared" si="3"/>
        <v>0</v>
      </c>
      <c r="D39" s="56">
        <f t="shared" si="3"/>
        <v>0</v>
      </c>
      <c r="E39" s="56">
        <f t="shared" si="3"/>
        <v>0</v>
      </c>
      <c r="F39" s="155">
        <f t="shared" si="5"/>
        <v>0</v>
      </c>
      <c r="G39" s="73"/>
      <c r="H39" s="74"/>
      <c r="I39" s="57"/>
      <c r="J39" s="76"/>
      <c r="K39" s="75"/>
      <c r="L39" s="57"/>
      <c r="M39" s="73"/>
      <c r="N39" s="74"/>
      <c r="O39" s="57"/>
      <c r="P39" s="76"/>
      <c r="Q39" s="75"/>
      <c r="R39" s="57"/>
      <c r="S39" s="73"/>
      <c r="T39" s="74"/>
      <c r="U39" s="57"/>
      <c r="V39" s="76"/>
      <c r="W39" s="75"/>
      <c r="X39" s="57"/>
      <c r="Y39" s="57"/>
      <c r="Z39" s="155">
        <f t="shared" si="1"/>
        <v>0</v>
      </c>
      <c r="AA39" s="58"/>
      <c r="AB39" s="58"/>
      <c r="AC39" s="58"/>
      <c r="AD39" s="58"/>
      <c r="AE39" s="58"/>
      <c r="AF39" s="58"/>
      <c r="AG39" s="58"/>
      <c r="AH39" s="58"/>
      <c r="AI39" s="58"/>
      <c r="AJ39" s="58"/>
      <c r="AK39" s="58"/>
      <c r="AL39" s="58"/>
      <c r="AM39" s="58"/>
      <c r="AN39" s="58"/>
      <c r="AO39" s="59"/>
      <c r="AP39" s="156">
        <f t="shared" si="4"/>
        <v>0</v>
      </c>
      <c r="AQ39" s="60"/>
      <c r="AR39" s="58"/>
      <c r="AS39" s="58"/>
      <c r="AT39" s="58"/>
      <c r="AU39" s="58"/>
      <c r="AV39" s="61"/>
      <c r="AW39" s="119"/>
    </row>
    <row r="40" spans="1:49" ht="21" customHeight="1" thickBot="1" x14ac:dyDescent="0.3">
      <c r="A40" s="62" t="s">
        <v>20</v>
      </c>
      <c r="B40" s="63"/>
      <c r="C40" s="64">
        <f t="shared" ref="C40:AV40" si="6">SUM(C10:C39)</f>
        <v>0</v>
      </c>
      <c r="D40" s="65">
        <f t="shared" si="6"/>
        <v>0</v>
      </c>
      <c r="E40" s="66">
        <f t="shared" si="6"/>
        <v>0</v>
      </c>
      <c r="F40" s="67">
        <f t="shared" si="6"/>
        <v>0</v>
      </c>
      <c r="G40" s="68">
        <f t="shared" si="6"/>
        <v>0</v>
      </c>
      <c r="H40" s="70">
        <f t="shared" si="6"/>
        <v>0</v>
      </c>
      <c r="I40" s="65">
        <f t="shared" si="6"/>
        <v>0</v>
      </c>
      <c r="J40" s="66">
        <f t="shared" si="6"/>
        <v>0</v>
      </c>
      <c r="K40" s="64">
        <f t="shared" si="6"/>
        <v>0</v>
      </c>
      <c r="L40" s="65">
        <f t="shared" si="6"/>
        <v>0</v>
      </c>
      <c r="M40" s="68">
        <f t="shared" si="6"/>
        <v>0</v>
      </c>
      <c r="N40" s="70">
        <f t="shared" si="6"/>
        <v>0</v>
      </c>
      <c r="O40" s="65">
        <f t="shared" si="6"/>
        <v>0</v>
      </c>
      <c r="P40" s="66">
        <f t="shared" si="6"/>
        <v>0</v>
      </c>
      <c r="Q40" s="64">
        <f t="shared" si="6"/>
        <v>0</v>
      </c>
      <c r="R40" s="65">
        <f t="shared" si="6"/>
        <v>0</v>
      </c>
      <c r="S40" s="68">
        <f t="shared" si="6"/>
        <v>0</v>
      </c>
      <c r="T40" s="70">
        <f t="shared" si="6"/>
        <v>0</v>
      </c>
      <c r="U40" s="65">
        <f t="shared" si="6"/>
        <v>0</v>
      </c>
      <c r="V40" s="66">
        <f t="shared" si="6"/>
        <v>0</v>
      </c>
      <c r="W40" s="64">
        <f t="shared" si="6"/>
        <v>0</v>
      </c>
      <c r="X40" s="65">
        <f t="shared" si="6"/>
        <v>0</v>
      </c>
      <c r="Y40" s="68">
        <f t="shared" si="6"/>
        <v>0</v>
      </c>
      <c r="Z40" s="69">
        <f t="shared" si="6"/>
        <v>0</v>
      </c>
      <c r="AA40" s="70">
        <f t="shared" si="6"/>
        <v>0</v>
      </c>
      <c r="AB40" s="65">
        <f t="shared" si="6"/>
        <v>0</v>
      </c>
      <c r="AC40" s="65">
        <f t="shared" si="6"/>
        <v>0</v>
      </c>
      <c r="AD40" s="65">
        <f t="shared" si="6"/>
        <v>0</v>
      </c>
      <c r="AE40" s="65">
        <f t="shared" si="6"/>
        <v>0</v>
      </c>
      <c r="AF40" s="65">
        <f t="shared" si="6"/>
        <v>0</v>
      </c>
      <c r="AG40" s="65">
        <f t="shared" si="6"/>
        <v>0</v>
      </c>
      <c r="AH40" s="65">
        <f t="shared" si="6"/>
        <v>0</v>
      </c>
      <c r="AI40" s="65">
        <f t="shared" si="6"/>
        <v>0</v>
      </c>
      <c r="AJ40" s="65">
        <f t="shared" si="6"/>
        <v>0</v>
      </c>
      <c r="AK40" s="65">
        <f t="shared" si="6"/>
        <v>0</v>
      </c>
      <c r="AL40" s="65">
        <f t="shared" si="6"/>
        <v>0</v>
      </c>
      <c r="AM40" s="65">
        <f t="shared" si="6"/>
        <v>0</v>
      </c>
      <c r="AN40" s="65">
        <f t="shared" si="6"/>
        <v>0</v>
      </c>
      <c r="AO40" s="68">
        <f t="shared" si="6"/>
        <v>0</v>
      </c>
      <c r="AP40" s="69">
        <f t="shared" si="6"/>
        <v>0</v>
      </c>
      <c r="AQ40" s="70">
        <f t="shared" si="6"/>
        <v>0</v>
      </c>
      <c r="AR40" s="65">
        <f t="shared" si="6"/>
        <v>0</v>
      </c>
      <c r="AS40" s="65">
        <f t="shared" si="6"/>
        <v>0</v>
      </c>
      <c r="AT40" s="65">
        <f t="shared" si="6"/>
        <v>0</v>
      </c>
      <c r="AU40" s="65">
        <f t="shared" si="6"/>
        <v>0</v>
      </c>
      <c r="AV40" s="66">
        <f t="shared" si="6"/>
        <v>0</v>
      </c>
      <c r="AW40" s="120"/>
    </row>
    <row r="41" spans="1:49" x14ac:dyDescent="0.25">
      <c r="A41" s="121" t="s">
        <v>57</v>
      </c>
      <c r="H41" s="296">
        <f>H40+I40+J40</f>
        <v>0</v>
      </c>
      <c r="I41" s="297"/>
      <c r="J41" s="298"/>
      <c r="K41" s="296">
        <f>K40+L40+M40</f>
        <v>0</v>
      </c>
      <c r="L41" s="297"/>
      <c r="M41" s="298"/>
      <c r="N41" s="296">
        <f>N40+O40+P40</f>
        <v>0</v>
      </c>
      <c r="O41" s="297"/>
      <c r="P41" s="298"/>
      <c r="Q41" s="296">
        <f>Q40+R40+S40</f>
        <v>0</v>
      </c>
      <c r="R41" s="297"/>
      <c r="S41" s="298"/>
      <c r="T41" s="296">
        <f>T40+U40+V40</f>
        <v>0</v>
      </c>
      <c r="U41" s="297"/>
      <c r="V41" s="298"/>
      <c r="W41" s="296">
        <f>W40+X40+Y40</f>
        <v>0</v>
      </c>
      <c r="X41" s="297"/>
      <c r="Y41" s="298"/>
    </row>
    <row r="43" spans="1:49" ht="15.75" thickBot="1" x14ac:dyDescent="0.3"/>
    <row r="44" spans="1:49" x14ac:dyDescent="0.25">
      <c r="A44" s="3" t="s">
        <v>38</v>
      </c>
      <c r="B44" s="4"/>
      <c r="C44" s="4"/>
      <c r="D44" s="4"/>
      <c r="E44" s="4"/>
      <c r="F44" s="4"/>
      <c r="G44" s="4"/>
      <c r="H44" s="4"/>
      <c r="I44" s="4"/>
      <c r="J44" s="4"/>
      <c r="K44" s="4"/>
      <c r="L44" s="4"/>
      <c r="M44" s="4"/>
      <c r="N44" s="4"/>
      <c r="O44" s="4"/>
      <c r="P44" s="4"/>
      <c r="Q44" s="4"/>
      <c r="R44" s="4"/>
      <c r="S44" s="4"/>
      <c r="T44" s="4"/>
      <c r="U44" s="4"/>
      <c r="V44" s="4"/>
      <c r="W44" s="4"/>
      <c r="X44" s="4"/>
      <c r="Y44" s="4"/>
      <c r="Z44" s="5"/>
    </row>
    <row r="45" spans="1:49" x14ac:dyDescent="0.25">
      <c r="A45" s="6"/>
      <c r="B45" s="7"/>
      <c r="C45" s="7"/>
      <c r="D45" s="7"/>
      <c r="E45" s="7"/>
      <c r="F45" s="7"/>
      <c r="G45" s="7"/>
      <c r="H45" s="7"/>
      <c r="I45" s="7"/>
      <c r="J45" s="7"/>
      <c r="K45" s="7"/>
      <c r="L45" s="7"/>
      <c r="M45" s="7"/>
      <c r="N45" s="7"/>
      <c r="O45" s="7"/>
      <c r="P45" s="7"/>
      <c r="Q45" s="7"/>
      <c r="R45" s="7"/>
      <c r="S45" s="7"/>
      <c r="T45" s="7"/>
      <c r="U45" s="7"/>
      <c r="V45" s="7"/>
      <c r="W45" s="7"/>
      <c r="X45" s="7"/>
      <c r="Y45" s="7"/>
      <c r="Z45" s="8"/>
    </row>
    <row r="46" spans="1:49" x14ac:dyDescent="0.25">
      <c r="A46" s="6"/>
      <c r="B46" s="7"/>
      <c r="C46" s="7"/>
      <c r="D46" s="7"/>
      <c r="E46" s="7"/>
      <c r="F46" s="7"/>
      <c r="G46" s="7"/>
      <c r="H46" s="7"/>
      <c r="I46" s="7"/>
      <c r="J46" s="7"/>
      <c r="K46" s="7"/>
      <c r="L46" s="7"/>
      <c r="M46" s="7"/>
      <c r="N46" s="7"/>
      <c r="O46" s="7"/>
      <c r="P46" s="7"/>
      <c r="Q46" s="7"/>
      <c r="R46" s="7"/>
      <c r="S46" s="7"/>
      <c r="T46" s="7"/>
      <c r="U46" s="7"/>
      <c r="V46" s="7"/>
      <c r="W46" s="7"/>
      <c r="X46" s="7"/>
      <c r="Y46" s="7"/>
      <c r="Z46" s="8"/>
    </row>
    <row r="47" spans="1:49" x14ac:dyDescent="0.25">
      <c r="A47" s="6"/>
      <c r="B47" s="7"/>
      <c r="C47" s="7"/>
      <c r="D47" s="7"/>
      <c r="E47" s="7"/>
      <c r="F47" s="7"/>
      <c r="G47" s="7"/>
      <c r="H47" s="7"/>
      <c r="I47" s="7"/>
      <c r="J47" s="7"/>
      <c r="K47" s="7"/>
      <c r="L47" s="7"/>
      <c r="M47" s="7"/>
      <c r="N47" s="7"/>
      <c r="O47" s="7"/>
      <c r="P47" s="7"/>
      <c r="Q47" s="7"/>
      <c r="R47" s="7"/>
      <c r="S47" s="7"/>
      <c r="T47" s="7"/>
      <c r="U47" s="7"/>
      <c r="V47" s="7"/>
      <c r="W47" s="7"/>
      <c r="X47" s="7"/>
      <c r="Y47" s="7"/>
      <c r="Z47" s="8"/>
    </row>
    <row r="48" spans="1:49" x14ac:dyDescent="0.25">
      <c r="A48" s="6"/>
      <c r="B48" s="7"/>
      <c r="C48" s="7"/>
      <c r="D48" s="7"/>
      <c r="E48" s="7"/>
      <c r="F48" s="7"/>
      <c r="G48" s="7"/>
      <c r="H48" s="7"/>
      <c r="I48" s="7"/>
      <c r="J48" s="7"/>
      <c r="K48" s="7"/>
      <c r="L48" s="7"/>
      <c r="M48" s="7"/>
      <c r="N48" s="7"/>
      <c r="O48" s="7"/>
      <c r="P48" s="7"/>
      <c r="Q48" s="7"/>
      <c r="R48" s="7"/>
      <c r="S48" s="7"/>
      <c r="T48" s="7"/>
      <c r="U48" s="7"/>
      <c r="V48" s="7"/>
      <c r="W48" s="7"/>
      <c r="X48" s="7"/>
      <c r="Y48" s="7"/>
      <c r="Z48" s="8"/>
    </row>
    <row r="49" spans="1:26" x14ac:dyDescent="0.25">
      <c r="A49" s="6"/>
      <c r="B49" s="7"/>
      <c r="C49" s="7"/>
      <c r="D49" s="7"/>
      <c r="E49" s="7"/>
      <c r="F49" s="7"/>
      <c r="G49" s="7"/>
      <c r="H49" s="7"/>
      <c r="I49" s="7"/>
      <c r="J49" s="7"/>
      <c r="K49" s="7"/>
      <c r="L49" s="7"/>
      <c r="M49" s="7"/>
      <c r="N49" s="7"/>
      <c r="O49" s="7"/>
      <c r="P49" s="7"/>
      <c r="Q49" s="7"/>
      <c r="R49" s="7"/>
      <c r="S49" s="7"/>
      <c r="T49" s="7"/>
      <c r="U49" s="7"/>
      <c r="V49" s="7"/>
      <c r="W49" s="7"/>
      <c r="X49" s="7"/>
      <c r="Y49" s="7"/>
      <c r="Z49" s="8"/>
    </row>
    <row r="50" spans="1:26" ht="15.75" thickBot="1" x14ac:dyDescent="0.3">
      <c r="A50" s="9"/>
      <c r="B50" s="10"/>
      <c r="C50" s="10"/>
      <c r="D50" s="10"/>
      <c r="E50" s="10"/>
      <c r="F50" s="10"/>
      <c r="G50" s="10"/>
      <c r="H50" s="10"/>
      <c r="I50" s="10"/>
      <c r="J50" s="10"/>
      <c r="K50" s="10"/>
      <c r="L50" s="10"/>
      <c r="M50" s="10"/>
      <c r="N50" s="10"/>
      <c r="O50" s="10"/>
      <c r="P50" s="10"/>
      <c r="Q50" s="10"/>
      <c r="R50" s="10"/>
      <c r="S50" s="10"/>
      <c r="T50" s="10"/>
      <c r="U50" s="10"/>
      <c r="V50" s="10"/>
      <c r="W50" s="10"/>
      <c r="X50" s="10"/>
      <c r="Y50" s="10"/>
      <c r="Z50" s="11"/>
    </row>
    <row r="73" ht="14.25" customHeight="1" x14ac:dyDescent="0.25"/>
  </sheetData>
  <sheetProtection algorithmName="SHA-512" hashValue="szINFvX52hj5VRaS7vC6WSK1LFqtUDXr5iAw04sZFk0BFukjD6s6g49ZQSFwiDvJMD6Fn7fSZYgaqnYwukvHrw==" saltValue="BNSk5l8xS8IyroNywcBAVw==" spinCount="100000" sheet="1" formatColumns="0"/>
  <mergeCells count="48">
    <mergeCell ref="AV8:AV9"/>
    <mergeCell ref="AW8:AW9"/>
    <mergeCell ref="H41:J41"/>
    <mergeCell ref="K41:M41"/>
    <mergeCell ref="N41:P41"/>
    <mergeCell ref="Q41:S41"/>
    <mergeCell ref="T41:V41"/>
    <mergeCell ref="W41:Y41"/>
    <mergeCell ref="AP8:AP9"/>
    <mergeCell ref="AQ8:AQ9"/>
    <mergeCell ref="AR8:AR9"/>
    <mergeCell ref="AS8:AS9"/>
    <mergeCell ref="AT8:AT9"/>
    <mergeCell ref="AU8:AU9"/>
    <mergeCell ref="AJ8:AJ9"/>
    <mergeCell ref="AK8:AK9"/>
    <mergeCell ref="AL8:AL9"/>
    <mergeCell ref="AM8:AM9"/>
    <mergeCell ref="AN8:AN9"/>
    <mergeCell ref="AO8:AO9"/>
    <mergeCell ref="AD8:AD9"/>
    <mergeCell ref="AE8:AE9"/>
    <mergeCell ref="AF8:AF9"/>
    <mergeCell ref="AG8:AG9"/>
    <mergeCell ref="AH8:AH9"/>
    <mergeCell ref="AI8:AI9"/>
    <mergeCell ref="AC8:AC9"/>
    <mergeCell ref="F8:F9"/>
    <mergeCell ref="G8:G9"/>
    <mergeCell ref="H8:J8"/>
    <mergeCell ref="K8:M8"/>
    <mergeCell ref="N8:P8"/>
    <mergeCell ref="Q8:S8"/>
    <mergeCell ref="T8:V8"/>
    <mergeCell ref="W8:Y8"/>
    <mergeCell ref="Z8:Z9"/>
    <mergeCell ref="AA8:AA9"/>
    <mergeCell ref="AB8:AB9"/>
    <mergeCell ref="A7:B7"/>
    <mergeCell ref="C7:F7"/>
    <mergeCell ref="G7:Z7"/>
    <mergeCell ref="AA7:AP7"/>
    <mergeCell ref="AQ7:AV7"/>
    <mergeCell ref="A8:A9"/>
    <mergeCell ref="B8:B9"/>
    <mergeCell ref="C8:C9"/>
    <mergeCell ref="D8:D9"/>
    <mergeCell ref="E8:E9"/>
  </mergeCells>
  <conditionalFormatting sqref="A10:B39">
    <cfRule type="expression" dxfId="9" priority="5">
      <formula>WEEKDAY($B10,2)&gt;5</formula>
    </cfRule>
  </conditionalFormatting>
  <conditionalFormatting sqref="A10:AV39">
    <cfRule type="expression" dxfId="8" priority="4">
      <formula>WEEKDAY($B10,2)&gt;5</formula>
    </cfRule>
  </conditionalFormatting>
  <conditionalFormatting sqref="F10:F39">
    <cfRule type="expression" dxfId="7" priority="3">
      <formula>COLUMN()</formula>
    </cfRule>
  </conditionalFormatting>
  <conditionalFormatting sqref="Z10:Z39">
    <cfRule type="expression" dxfId="6" priority="2">
      <formula>COLUMN()</formula>
    </cfRule>
  </conditionalFormatting>
  <conditionalFormatting sqref="AP10:AP39">
    <cfRule type="expression" dxfId="5" priority="1">
      <formula>COLUMN()</formula>
    </cfRule>
  </conditionalFormatting>
  <dataValidations count="1">
    <dataValidation type="whole" operator="greaterThanOrEqual" allowBlank="1" showInputMessage="1" showErrorMessage="1" errorTitle="Achtung!" error="Sie dürfen nur ganze Zahlen eingeben!" sqref="C10:AV39" xr:uid="{00000000-0002-0000-1100-000000000000}">
      <formula1>0</formula1>
    </dataValidation>
  </dataValidations>
  <pageMargins left="0.70866141732283472" right="0.70866141732283472" top="0.78740157480314965" bottom="0.78740157480314965" header="0.31496062992125984" footer="0.31496062992125984"/>
  <pageSetup paperSize="9" scale="33" orientation="landscape"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W74"/>
  <sheetViews>
    <sheetView topLeftCell="A4" zoomScale="70" zoomScaleNormal="70" zoomScaleSheetLayoutView="100" zoomScalePageLayoutView="50" workbookViewId="0">
      <selection activeCell="AO31" sqref="AO31"/>
    </sheetView>
  </sheetViews>
  <sheetFormatPr baseColWidth="10" defaultColWidth="11" defaultRowHeight="15" x14ac:dyDescent="0.25"/>
  <cols>
    <col min="1" max="1" width="23.875" style="1" customWidth="1"/>
    <col min="2" max="2" width="10.75" style="1" customWidth="1"/>
    <col min="3" max="5" width="6.125" style="1" customWidth="1"/>
    <col min="6" max="6" width="10.625" style="1" customWidth="1"/>
    <col min="7" max="34" width="6.125" style="1" customWidth="1"/>
    <col min="35" max="40" width="6.125" style="1" hidden="1" customWidth="1"/>
    <col min="41" max="44" width="6.125" style="1" customWidth="1"/>
    <col min="45" max="47" width="6.125" style="1" hidden="1" customWidth="1"/>
    <col min="48" max="48" width="6.125" style="1" customWidth="1"/>
    <col min="49" max="49" width="38.625" style="1" customWidth="1"/>
    <col min="50" max="16384" width="11" style="1"/>
  </cols>
  <sheetData>
    <row r="1" spans="1:49" ht="18.75" x14ac:dyDescent="0.3">
      <c r="A1" s="154" t="s">
        <v>17</v>
      </c>
      <c r="B1" s="154">
        <f>Ausblenden!A82</f>
        <v>2026</v>
      </c>
    </row>
    <row r="3" spans="1:49" ht="21" customHeight="1" x14ac:dyDescent="0.25">
      <c r="A3" s="134" t="s">
        <v>0</v>
      </c>
      <c r="B3" s="112">
        <f>'Deckblatt 2026'!C9</f>
        <v>0</v>
      </c>
    </row>
    <row r="4" spans="1:49" ht="21" customHeight="1" x14ac:dyDescent="0.25">
      <c r="A4" s="135" t="s">
        <v>62</v>
      </c>
      <c r="B4" s="2">
        <f>'Deckblatt 2026'!C11</f>
        <v>0</v>
      </c>
    </row>
    <row r="5" spans="1:49" ht="21" customHeight="1" x14ac:dyDescent="0.25">
      <c r="A5" s="135" t="s">
        <v>54</v>
      </c>
      <c r="B5" s="2">
        <f>'Deckblatt 2026'!C13</f>
        <v>0</v>
      </c>
    </row>
    <row r="6" spans="1:49" ht="21" customHeight="1" thickBot="1" x14ac:dyDescent="0.3"/>
    <row r="7" spans="1:49" ht="21" customHeight="1" thickBot="1" x14ac:dyDescent="0.3">
      <c r="A7" s="260" t="s">
        <v>48</v>
      </c>
      <c r="B7" s="266"/>
      <c r="C7" s="260" t="str">
        <f>Jahresübersicht!B7</f>
        <v>Nutzungen nach Geschlecht</v>
      </c>
      <c r="D7" s="261"/>
      <c r="E7" s="261"/>
      <c r="F7" s="262"/>
      <c r="G7" s="284" t="str">
        <f>Jahresübersicht!F7</f>
        <v>Nutzungen nach Altersgruppen</v>
      </c>
      <c r="H7" s="285"/>
      <c r="I7" s="285"/>
      <c r="J7" s="285"/>
      <c r="K7" s="285"/>
      <c r="L7" s="285"/>
      <c r="M7" s="285"/>
      <c r="N7" s="285"/>
      <c r="O7" s="285"/>
      <c r="P7" s="285"/>
      <c r="Q7" s="285"/>
      <c r="R7" s="285"/>
      <c r="S7" s="285"/>
      <c r="T7" s="285"/>
      <c r="U7" s="285"/>
      <c r="V7" s="285"/>
      <c r="W7" s="285"/>
      <c r="X7" s="285"/>
      <c r="Y7" s="285"/>
      <c r="Z7" s="262"/>
      <c r="AA7" s="260" t="str">
        <f>Jahresübersicht!Z7</f>
        <v>Nutzungen nach Inhalt/Methode</v>
      </c>
      <c r="AB7" s="261"/>
      <c r="AC7" s="261"/>
      <c r="AD7" s="261"/>
      <c r="AE7" s="261"/>
      <c r="AF7" s="261"/>
      <c r="AG7" s="261"/>
      <c r="AH7" s="261"/>
      <c r="AI7" s="261"/>
      <c r="AJ7" s="261"/>
      <c r="AK7" s="261"/>
      <c r="AL7" s="261"/>
      <c r="AM7" s="261"/>
      <c r="AN7" s="261"/>
      <c r="AO7" s="261"/>
      <c r="AP7" s="262"/>
      <c r="AQ7" s="260" t="str">
        <f>Jahresübersicht!AP7</f>
        <v>Anzahl der:</v>
      </c>
      <c r="AR7" s="261"/>
      <c r="AS7" s="261"/>
      <c r="AT7" s="261"/>
      <c r="AU7" s="261"/>
      <c r="AV7" s="261"/>
      <c r="AW7" s="111" t="s">
        <v>52</v>
      </c>
    </row>
    <row r="8" spans="1:49" ht="45" customHeight="1" x14ac:dyDescent="0.25">
      <c r="A8" s="272" t="s">
        <v>21</v>
      </c>
      <c r="B8" s="270" t="s">
        <v>22</v>
      </c>
      <c r="C8" s="247" t="s">
        <v>49</v>
      </c>
      <c r="D8" s="249" t="s">
        <v>50</v>
      </c>
      <c r="E8" s="276" t="s">
        <v>72</v>
      </c>
      <c r="F8" s="278" t="s">
        <v>1</v>
      </c>
      <c r="G8" s="286" t="s">
        <v>2</v>
      </c>
      <c r="H8" s="282" t="s">
        <v>26</v>
      </c>
      <c r="I8" s="280"/>
      <c r="J8" s="283"/>
      <c r="K8" s="279" t="s">
        <v>27</v>
      </c>
      <c r="L8" s="280"/>
      <c r="M8" s="281"/>
      <c r="N8" s="267" t="s">
        <v>3</v>
      </c>
      <c r="O8" s="268"/>
      <c r="P8" s="269"/>
      <c r="Q8" s="267" t="s">
        <v>4</v>
      </c>
      <c r="R8" s="268"/>
      <c r="S8" s="269"/>
      <c r="T8" s="267" t="s">
        <v>5</v>
      </c>
      <c r="U8" s="268"/>
      <c r="V8" s="269"/>
      <c r="W8" s="268" t="s">
        <v>39</v>
      </c>
      <c r="X8" s="268"/>
      <c r="Y8" s="268"/>
      <c r="Z8" s="253" t="s">
        <v>1</v>
      </c>
      <c r="AA8" s="288" t="str">
        <f>Jahresübersicht!Z8</f>
        <v>Einzelarbeit</v>
      </c>
      <c r="AB8" s="290" t="str">
        <f>Jahresübersicht!AA8</f>
        <v>offenes Angebot</v>
      </c>
      <c r="AC8" s="290" t="str">
        <f>Jahresübersicht!AB8</f>
        <v>Gruppenangebot</v>
      </c>
      <c r="AD8" s="290" t="str">
        <f>Jahresübersicht!AC8</f>
        <v>Beteiligungsprojekt</v>
      </c>
      <c r="AE8" s="290" t="str">
        <f>Jahresübersicht!AD8</f>
        <v>Arbeit mit Erziehenden</v>
      </c>
      <c r="AF8" s="290" t="str">
        <f>Jahresübersicht!AE8</f>
        <v>Angebot in Kooperation</v>
      </c>
      <c r="AG8" s="290" t="str">
        <f>Jahresübersicht!AF8</f>
        <v>Selbstverwaltung</v>
      </c>
      <c r="AH8" s="290" t="str">
        <f>Jahresübersicht!AG8</f>
        <v>Ausflug/Exkursion</v>
      </c>
      <c r="AI8" s="290">
        <f>Jahresübersicht!AH8</f>
        <v>0</v>
      </c>
      <c r="AJ8" s="290">
        <f>Jahresübersicht!AI8</f>
        <v>0</v>
      </c>
      <c r="AK8" s="290">
        <f>Jahresübersicht!AJ8</f>
        <v>0</v>
      </c>
      <c r="AL8" s="290">
        <f>Jahresübersicht!AK8</f>
        <v>0</v>
      </c>
      <c r="AM8" s="290">
        <f>Jahresübersicht!AL8</f>
        <v>0</v>
      </c>
      <c r="AN8" s="290">
        <f>Jahresübersicht!AM8</f>
        <v>0</v>
      </c>
      <c r="AO8" s="294" t="str">
        <f>Jahresübersicht!AN8</f>
        <v>Fahrt mit Übernachtung</v>
      </c>
      <c r="AP8" s="278" t="s">
        <v>1</v>
      </c>
      <c r="AQ8" s="288" t="str">
        <f>Jahresübersicht!AP8</f>
        <v>selbstverwaltete Gruppen</v>
      </c>
      <c r="AR8" s="290" t="str">
        <f>Jahresübersicht!AQ8</f>
        <v>Veranstaltungen</v>
      </c>
      <c r="AS8" s="290">
        <f>Jahresübersicht!AR8</f>
        <v>0</v>
      </c>
      <c r="AT8" s="290">
        <f>Jahresübersicht!AS8</f>
        <v>0</v>
      </c>
      <c r="AU8" s="290">
        <f>Jahresübersicht!AT8</f>
        <v>0</v>
      </c>
      <c r="AV8" s="301" t="str">
        <f>Jahresübersicht!AU8</f>
        <v>Nutzung durch Gemeinwesen</v>
      </c>
      <c r="AW8" s="299"/>
    </row>
    <row r="9" spans="1:49" ht="69.95" customHeight="1" thickBot="1" x14ac:dyDescent="0.3">
      <c r="A9" s="273"/>
      <c r="B9" s="271"/>
      <c r="C9" s="274"/>
      <c r="D9" s="275"/>
      <c r="E9" s="277"/>
      <c r="F9" s="240"/>
      <c r="G9" s="287"/>
      <c r="H9" s="140" t="s">
        <v>24</v>
      </c>
      <c r="I9" s="55" t="s">
        <v>25</v>
      </c>
      <c r="J9" s="177" t="s">
        <v>125</v>
      </c>
      <c r="K9" s="139" t="s">
        <v>24</v>
      </c>
      <c r="L9" s="55" t="s">
        <v>25</v>
      </c>
      <c r="M9" s="177" t="s">
        <v>125</v>
      </c>
      <c r="N9" s="140" t="s">
        <v>24</v>
      </c>
      <c r="O9" s="55" t="s">
        <v>25</v>
      </c>
      <c r="P9" s="177" t="s">
        <v>125</v>
      </c>
      <c r="Q9" s="209" t="s">
        <v>24</v>
      </c>
      <c r="R9" s="210" t="s">
        <v>25</v>
      </c>
      <c r="S9" s="177" t="s">
        <v>125</v>
      </c>
      <c r="T9" s="140" t="s">
        <v>24</v>
      </c>
      <c r="U9" s="55" t="s">
        <v>25</v>
      </c>
      <c r="V9" s="177" t="s">
        <v>125</v>
      </c>
      <c r="W9" s="139" t="s">
        <v>24</v>
      </c>
      <c r="X9" s="55" t="s">
        <v>25</v>
      </c>
      <c r="Y9" s="177" t="s">
        <v>125</v>
      </c>
      <c r="Z9" s="254"/>
      <c r="AA9" s="292"/>
      <c r="AB9" s="291"/>
      <c r="AC9" s="291"/>
      <c r="AD9" s="291"/>
      <c r="AE9" s="291"/>
      <c r="AF9" s="291"/>
      <c r="AG9" s="291"/>
      <c r="AH9" s="291"/>
      <c r="AI9" s="291"/>
      <c r="AJ9" s="291"/>
      <c r="AK9" s="291"/>
      <c r="AL9" s="291"/>
      <c r="AM9" s="291"/>
      <c r="AN9" s="291"/>
      <c r="AO9" s="295"/>
      <c r="AP9" s="240"/>
      <c r="AQ9" s="289"/>
      <c r="AR9" s="293"/>
      <c r="AS9" s="293"/>
      <c r="AT9" s="293"/>
      <c r="AU9" s="293"/>
      <c r="AV9" s="302"/>
      <c r="AW9" s="300"/>
    </row>
    <row r="10" spans="1:49" ht="21" customHeight="1" x14ac:dyDescent="0.25">
      <c r="A10" s="71" t="str">
        <f>TEXT(B10,"TTTT")</f>
        <v>Dienstag</v>
      </c>
      <c r="B10" s="72">
        <f>DATE(Ausblenden!$A$82,12,Ausblenden!$C82)</f>
        <v>46357</v>
      </c>
      <c r="C10" s="56">
        <f>H10+K10+N10+Q10+T10+W10</f>
        <v>0</v>
      </c>
      <c r="D10" s="56">
        <f t="shared" ref="D10:E25" si="0">I10+L10+O10+R10+U10+X10</f>
        <v>0</v>
      </c>
      <c r="E10" s="56">
        <f t="shared" si="0"/>
        <v>0</v>
      </c>
      <c r="F10" s="155">
        <f>SUM(C10:E10)</f>
        <v>0</v>
      </c>
      <c r="G10" s="141"/>
      <c r="H10" s="142"/>
      <c r="I10" s="80"/>
      <c r="J10" s="143"/>
      <c r="K10" s="86"/>
      <c r="L10" s="80"/>
      <c r="M10" s="141"/>
      <c r="N10" s="142"/>
      <c r="O10" s="80"/>
      <c r="P10" s="143"/>
      <c r="Q10" s="86"/>
      <c r="R10" s="80"/>
      <c r="S10" s="141"/>
      <c r="T10" s="142"/>
      <c r="U10" s="80"/>
      <c r="V10" s="143"/>
      <c r="W10" s="86"/>
      <c r="X10" s="80"/>
      <c r="Y10" s="80"/>
      <c r="Z10" s="155">
        <f t="shared" ref="Z10:Z40" si="1">SUM(G10:Y10)</f>
        <v>0</v>
      </c>
      <c r="AA10" s="81"/>
      <c r="AB10" s="81"/>
      <c r="AC10" s="81"/>
      <c r="AD10" s="81"/>
      <c r="AE10" s="81"/>
      <c r="AF10" s="81"/>
      <c r="AG10" s="81"/>
      <c r="AH10" s="81"/>
      <c r="AI10" s="81"/>
      <c r="AJ10" s="81"/>
      <c r="AK10" s="81"/>
      <c r="AL10" s="81"/>
      <c r="AM10" s="81"/>
      <c r="AN10" s="81"/>
      <c r="AO10" s="82"/>
      <c r="AP10" s="156">
        <f>SUM(AA10:AO10)</f>
        <v>0</v>
      </c>
      <c r="AQ10" s="77"/>
      <c r="AR10" s="78"/>
      <c r="AS10" s="78"/>
      <c r="AT10" s="78"/>
      <c r="AU10" s="78"/>
      <c r="AV10" s="79"/>
      <c r="AW10" s="118"/>
    </row>
    <row r="11" spans="1:49" ht="21" customHeight="1" x14ac:dyDescent="0.25">
      <c r="A11" s="71" t="str">
        <f t="shared" ref="A11:A40" si="2">TEXT(B11,"TTTT")</f>
        <v>Mittwoch</v>
      </c>
      <c r="B11" s="72">
        <f>DATE(Ausblenden!$A$82,12,Ausblenden!$C83)</f>
        <v>46358</v>
      </c>
      <c r="C11" s="56">
        <f t="shared" ref="C11:E40" si="3">H11+K11+N11+Q11+T11+W11</f>
        <v>0</v>
      </c>
      <c r="D11" s="56">
        <f t="shared" si="0"/>
        <v>0</v>
      </c>
      <c r="E11" s="56">
        <f t="shared" si="0"/>
        <v>0</v>
      </c>
      <c r="F11" s="155">
        <f>SUM(C11:E11)</f>
        <v>0</v>
      </c>
      <c r="G11" s="73"/>
      <c r="H11" s="74"/>
      <c r="I11" s="57"/>
      <c r="J11" s="76"/>
      <c r="K11" s="75"/>
      <c r="L11" s="57"/>
      <c r="M11" s="73"/>
      <c r="N11" s="74"/>
      <c r="O11" s="57"/>
      <c r="P11" s="76"/>
      <c r="Q11" s="75"/>
      <c r="R11" s="57"/>
      <c r="S11" s="73"/>
      <c r="T11" s="74"/>
      <c r="U11" s="57"/>
      <c r="V11" s="76"/>
      <c r="W11" s="75"/>
      <c r="X11" s="57"/>
      <c r="Y11" s="57"/>
      <c r="Z11" s="155">
        <f t="shared" si="1"/>
        <v>0</v>
      </c>
      <c r="AA11" s="58"/>
      <c r="AB11" s="58"/>
      <c r="AC11" s="58"/>
      <c r="AD11" s="58"/>
      <c r="AE11" s="58"/>
      <c r="AF11" s="58"/>
      <c r="AG11" s="58"/>
      <c r="AH11" s="58"/>
      <c r="AI11" s="58"/>
      <c r="AJ11" s="58"/>
      <c r="AK11" s="58"/>
      <c r="AL11" s="58"/>
      <c r="AM11" s="58"/>
      <c r="AN11" s="58"/>
      <c r="AO11" s="59"/>
      <c r="AP11" s="156">
        <f t="shared" ref="AP11:AP40" si="4">SUM(AA11:AO11)</f>
        <v>0</v>
      </c>
      <c r="AQ11" s="60"/>
      <c r="AR11" s="58"/>
      <c r="AS11" s="58"/>
      <c r="AT11" s="58"/>
      <c r="AU11" s="58"/>
      <c r="AV11" s="61"/>
      <c r="AW11" s="119"/>
    </row>
    <row r="12" spans="1:49" ht="21" customHeight="1" x14ac:dyDescent="0.25">
      <c r="A12" s="71" t="str">
        <f t="shared" si="2"/>
        <v>Donnerstag</v>
      </c>
      <c r="B12" s="72">
        <f>DATE(Ausblenden!$A$82,12,Ausblenden!$C84)</f>
        <v>46359</v>
      </c>
      <c r="C12" s="56">
        <f t="shared" si="3"/>
        <v>0</v>
      </c>
      <c r="D12" s="56">
        <f t="shared" si="0"/>
        <v>0</v>
      </c>
      <c r="E12" s="56">
        <f t="shared" si="0"/>
        <v>0</v>
      </c>
      <c r="F12" s="155">
        <f t="shared" ref="F12:F40" si="5">SUM(C12:E12)</f>
        <v>0</v>
      </c>
      <c r="G12" s="73"/>
      <c r="H12" s="74"/>
      <c r="I12" s="57"/>
      <c r="J12" s="76"/>
      <c r="K12" s="75"/>
      <c r="L12" s="57"/>
      <c r="M12" s="73"/>
      <c r="N12" s="74"/>
      <c r="O12" s="57"/>
      <c r="P12" s="76"/>
      <c r="Q12" s="75"/>
      <c r="R12" s="57"/>
      <c r="S12" s="73"/>
      <c r="T12" s="74"/>
      <c r="U12" s="57"/>
      <c r="V12" s="76"/>
      <c r="W12" s="75"/>
      <c r="X12" s="57"/>
      <c r="Y12" s="57"/>
      <c r="Z12" s="155">
        <f t="shared" si="1"/>
        <v>0</v>
      </c>
      <c r="AA12" s="58"/>
      <c r="AB12" s="58"/>
      <c r="AC12" s="58"/>
      <c r="AD12" s="58"/>
      <c r="AE12" s="58"/>
      <c r="AF12" s="58"/>
      <c r="AG12" s="58"/>
      <c r="AH12" s="58"/>
      <c r="AI12" s="58"/>
      <c r="AJ12" s="58"/>
      <c r="AK12" s="58"/>
      <c r="AL12" s="58"/>
      <c r="AM12" s="58"/>
      <c r="AN12" s="58"/>
      <c r="AO12" s="59"/>
      <c r="AP12" s="156">
        <f t="shared" si="4"/>
        <v>0</v>
      </c>
      <c r="AQ12" s="60"/>
      <c r="AR12" s="58"/>
      <c r="AS12" s="58"/>
      <c r="AT12" s="58"/>
      <c r="AU12" s="58"/>
      <c r="AV12" s="61"/>
      <c r="AW12" s="119"/>
    </row>
    <row r="13" spans="1:49" ht="21" customHeight="1" x14ac:dyDescent="0.25">
      <c r="A13" s="71" t="str">
        <f t="shared" si="2"/>
        <v>Freitag</v>
      </c>
      <c r="B13" s="72">
        <f>DATE(Ausblenden!$A$82,12,Ausblenden!$C85)</f>
        <v>46360</v>
      </c>
      <c r="C13" s="56">
        <f t="shared" si="3"/>
        <v>0</v>
      </c>
      <c r="D13" s="56">
        <f t="shared" si="0"/>
        <v>0</v>
      </c>
      <c r="E13" s="56">
        <f t="shared" si="0"/>
        <v>0</v>
      </c>
      <c r="F13" s="155">
        <f t="shared" si="5"/>
        <v>0</v>
      </c>
      <c r="G13" s="73"/>
      <c r="H13" s="74"/>
      <c r="I13" s="57"/>
      <c r="J13" s="76"/>
      <c r="K13" s="75"/>
      <c r="L13" s="57"/>
      <c r="M13" s="73"/>
      <c r="N13" s="74"/>
      <c r="O13" s="57"/>
      <c r="P13" s="76"/>
      <c r="Q13" s="75"/>
      <c r="R13" s="57"/>
      <c r="S13" s="73"/>
      <c r="T13" s="74"/>
      <c r="U13" s="57"/>
      <c r="V13" s="76"/>
      <c r="W13" s="75"/>
      <c r="X13" s="57"/>
      <c r="Y13" s="57"/>
      <c r="Z13" s="155">
        <f t="shared" si="1"/>
        <v>0</v>
      </c>
      <c r="AA13" s="58"/>
      <c r="AB13" s="58"/>
      <c r="AC13" s="58"/>
      <c r="AD13" s="58"/>
      <c r="AE13" s="58"/>
      <c r="AF13" s="58"/>
      <c r="AG13" s="58"/>
      <c r="AH13" s="58"/>
      <c r="AI13" s="58"/>
      <c r="AJ13" s="58"/>
      <c r="AK13" s="58"/>
      <c r="AL13" s="58"/>
      <c r="AM13" s="58"/>
      <c r="AN13" s="58"/>
      <c r="AO13" s="59"/>
      <c r="AP13" s="156">
        <f t="shared" si="4"/>
        <v>0</v>
      </c>
      <c r="AQ13" s="60"/>
      <c r="AR13" s="58"/>
      <c r="AS13" s="58"/>
      <c r="AT13" s="58"/>
      <c r="AU13" s="58"/>
      <c r="AV13" s="61"/>
      <c r="AW13" s="119"/>
    </row>
    <row r="14" spans="1:49" ht="21" customHeight="1" x14ac:dyDescent="0.25">
      <c r="A14" s="71" t="str">
        <f t="shared" si="2"/>
        <v>Samstag</v>
      </c>
      <c r="B14" s="72">
        <f>DATE(Ausblenden!$A$82,12,Ausblenden!$C86)</f>
        <v>46361</v>
      </c>
      <c r="C14" s="56">
        <f t="shared" si="3"/>
        <v>0</v>
      </c>
      <c r="D14" s="56">
        <f t="shared" si="0"/>
        <v>0</v>
      </c>
      <c r="E14" s="56">
        <f t="shared" si="0"/>
        <v>0</v>
      </c>
      <c r="F14" s="155">
        <f t="shared" si="5"/>
        <v>0</v>
      </c>
      <c r="G14" s="73"/>
      <c r="H14" s="74"/>
      <c r="I14" s="57"/>
      <c r="J14" s="76"/>
      <c r="K14" s="75"/>
      <c r="L14" s="57"/>
      <c r="M14" s="73"/>
      <c r="N14" s="74"/>
      <c r="O14" s="57"/>
      <c r="P14" s="76"/>
      <c r="Q14" s="75"/>
      <c r="R14" s="57"/>
      <c r="S14" s="73"/>
      <c r="T14" s="74"/>
      <c r="U14" s="57"/>
      <c r="V14" s="76"/>
      <c r="W14" s="75"/>
      <c r="X14" s="57"/>
      <c r="Y14" s="57"/>
      <c r="Z14" s="155">
        <f t="shared" si="1"/>
        <v>0</v>
      </c>
      <c r="AA14" s="58"/>
      <c r="AB14" s="58"/>
      <c r="AC14" s="58"/>
      <c r="AD14" s="58"/>
      <c r="AE14" s="58"/>
      <c r="AF14" s="58"/>
      <c r="AG14" s="58"/>
      <c r="AH14" s="58"/>
      <c r="AI14" s="58"/>
      <c r="AJ14" s="58"/>
      <c r="AK14" s="58"/>
      <c r="AL14" s="58"/>
      <c r="AM14" s="58"/>
      <c r="AN14" s="58"/>
      <c r="AO14" s="59"/>
      <c r="AP14" s="156">
        <f t="shared" si="4"/>
        <v>0</v>
      </c>
      <c r="AQ14" s="157"/>
      <c r="AR14" s="158"/>
      <c r="AS14" s="158"/>
      <c r="AT14" s="158"/>
      <c r="AU14" s="158"/>
      <c r="AV14" s="159"/>
      <c r="AW14" s="119"/>
    </row>
    <row r="15" spans="1:49" ht="21" customHeight="1" x14ac:dyDescent="0.25">
      <c r="A15" s="71" t="str">
        <f t="shared" si="2"/>
        <v>Sonntag</v>
      </c>
      <c r="B15" s="72">
        <f>DATE(Ausblenden!$A$82,12,Ausblenden!$C87)</f>
        <v>46362</v>
      </c>
      <c r="C15" s="56">
        <f t="shared" si="3"/>
        <v>0</v>
      </c>
      <c r="D15" s="56">
        <f t="shared" si="0"/>
        <v>0</v>
      </c>
      <c r="E15" s="56">
        <f t="shared" si="0"/>
        <v>0</v>
      </c>
      <c r="F15" s="155">
        <f t="shared" si="5"/>
        <v>0</v>
      </c>
      <c r="G15" s="141"/>
      <c r="H15" s="142"/>
      <c r="I15" s="80"/>
      <c r="J15" s="143"/>
      <c r="K15" s="86"/>
      <c r="L15" s="80"/>
      <c r="M15" s="141"/>
      <c r="N15" s="142"/>
      <c r="O15" s="80"/>
      <c r="P15" s="143"/>
      <c r="Q15" s="86"/>
      <c r="R15" s="80"/>
      <c r="S15" s="141"/>
      <c r="T15" s="142"/>
      <c r="U15" s="80"/>
      <c r="V15" s="143"/>
      <c r="W15" s="86"/>
      <c r="X15" s="80"/>
      <c r="Y15" s="80"/>
      <c r="Z15" s="155">
        <f t="shared" si="1"/>
        <v>0</v>
      </c>
      <c r="AA15" s="81"/>
      <c r="AB15" s="81"/>
      <c r="AC15" s="81"/>
      <c r="AD15" s="81"/>
      <c r="AE15" s="81"/>
      <c r="AF15" s="81"/>
      <c r="AG15" s="81"/>
      <c r="AH15" s="81"/>
      <c r="AI15" s="81"/>
      <c r="AJ15" s="81"/>
      <c r="AK15" s="81"/>
      <c r="AL15" s="81"/>
      <c r="AM15" s="81"/>
      <c r="AN15" s="81"/>
      <c r="AO15" s="82"/>
      <c r="AP15" s="156">
        <f t="shared" si="4"/>
        <v>0</v>
      </c>
      <c r="AQ15" s="60"/>
      <c r="AR15" s="58"/>
      <c r="AS15" s="58"/>
      <c r="AT15" s="58"/>
      <c r="AU15" s="58"/>
      <c r="AV15" s="61"/>
      <c r="AW15" s="118"/>
    </row>
    <row r="16" spans="1:49" ht="21" customHeight="1" x14ac:dyDescent="0.25">
      <c r="A16" s="71" t="str">
        <f t="shared" si="2"/>
        <v>Montag</v>
      </c>
      <c r="B16" s="72">
        <f>DATE(Ausblenden!$A$82,12,Ausblenden!$C88)</f>
        <v>46363</v>
      </c>
      <c r="C16" s="56">
        <f t="shared" si="3"/>
        <v>0</v>
      </c>
      <c r="D16" s="56">
        <f t="shared" si="0"/>
        <v>0</v>
      </c>
      <c r="E16" s="56">
        <f t="shared" si="0"/>
        <v>0</v>
      </c>
      <c r="F16" s="155">
        <f t="shared" si="5"/>
        <v>0</v>
      </c>
      <c r="G16" s="141"/>
      <c r="H16" s="142"/>
      <c r="I16" s="80"/>
      <c r="J16" s="143"/>
      <c r="K16" s="86"/>
      <c r="L16" s="80"/>
      <c r="M16" s="141"/>
      <c r="N16" s="142"/>
      <c r="O16" s="80"/>
      <c r="P16" s="143"/>
      <c r="Q16" s="86"/>
      <c r="R16" s="80"/>
      <c r="S16" s="141"/>
      <c r="T16" s="142"/>
      <c r="U16" s="80"/>
      <c r="V16" s="143"/>
      <c r="W16" s="86"/>
      <c r="X16" s="80"/>
      <c r="Y16" s="80"/>
      <c r="Z16" s="155">
        <f t="shared" si="1"/>
        <v>0</v>
      </c>
      <c r="AA16" s="81"/>
      <c r="AB16" s="81"/>
      <c r="AC16" s="81"/>
      <c r="AD16" s="81"/>
      <c r="AE16" s="81"/>
      <c r="AF16" s="81"/>
      <c r="AG16" s="81"/>
      <c r="AH16" s="81"/>
      <c r="AI16" s="81"/>
      <c r="AJ16" s="81"/>
      <c r="AK16" s="81"/>
      <c r="AL16" s="81"/>
      <c r="AM16" s="81"/>
      <c r="AN16" s="81"/>
      <c r="AO16" s="82"/>
      <c r="AP16" s="156">
        <f t="shared" si="4"/>
        <v>0</v>
      </c>
      <c r="AQ16" s="60"/>
      <c r="AR16" s="58"/>
      <c r="AS16" s="58"/>
      <c r="AT16" s="58"/>
      <c r="AU16" s="58"/>
      <c r="AV16" s="61"/>
      <c r="AW16" s="118"/>
    </row>
    <row r="17" spans="1:49" ht="21" customHeight="1" x14ac:dyDescent="0.25">
      <c r="A17" s="71" t="str">
        <f t="shared" si="2"/>
        <v>Dienstag</v>
      </c>
      <c r="B17" s="72">
        <f>DATE(Ausblenden!$A$82,12,Ausblenden!$C89)</f>
        <v>46364</v>
      </c>
      <c r="C17" s="56">
        <f t="shared" si="3"/>
        <v>0</v>
      </c>
      <c r="D17" s="56">
        <f t="shared" si="0"/>
        <v>0</v>
      </c>
      <c r="E17" s="56">
        <f t="shared" si="0"/>
        <v>0</v>
      </c>
      <c r="F17" s="155">
        <f t="shared" si="5"/>
        <v>0</v>
      </c>
      <c r="G17" s="141"/>
      <c r="H17" s="142"/>
      <c r="I17" s="80"/>
      <c r="J17" s="143"/>
      <c r="K17" s="86"/>
      <c r="L17" s="80"/>
      <c r="M17" s="141"/>
      <c r="N17" s="142"/>
      <c r="O17" s="80"/>
      <c r="P17" s="143"/>
      <c r="Q17" s="86"/>
      <c r="R17" s="80"/>
      <c r="S17" s="141"/>
      <c r="T17" s="142"/>
      <c r="U17" s="80"/>
      <c r="V17" s="143"/>
      <c r="W17" s="86"/>
      <c r="X17" s="80"/>
      <c r="Y17" s="80"/>
      <c r="Z17" s="155">
        <f t="shared" si="1"/>
        <v>0</v>
      </c>
      <c r="AA17" s="81"/>
      <c r="AB17" s="81"/>
      <c r="AC17" s="81"/>
      <c r="AD17" s="81"/>
      <c r="AE17" s="81"/>
      <c r="AF17" s="81"/>
      <c r="AG17" s="81"/>
      <c r="AH17" s="81"/>
      <c r="AI17" s="81"/>
      <c r="AJ17" s="81"/>
      <c r="AK17" s="81"/>
      <c r="AL17" s="81"/>
      <c r="AM17" s="81"/>
      <c r="AN17" s="81"/>
      <c r="AO17" s="82"/>
      <c r="AP17" s="156">
        <f t="shared" si="4"/>
        <v>0</v>
      </c>
      <c r="AQ17" s="60"/>
      <c r="AR17" s="58"/>
      <c r="AS17" s="58"/>
      <c r="AT17" s="58"/>
      <c r="AU17" s="58"/>
      <c r="AV17" s="61"/>
      <c r="AW17" s="119"/>
    </row>
    <row r="18" spans="1:49" ht="21" customHeight="1" x14ac:dyDescent="0.25">
      <c r="A18" s="71" t="str">
        <f t="shared" si="2"/>
        <v>Mittwoch</v>
      </c>
      <c r="B18" s="72">
        <f>DATE(Ausblenden!$A$82,12,Ausblenden!$C90)</f>
        <v>46365</v>
      </c>
      <c r="C18" s="56">
        <f t="shared" si="3"/>
        <v>0</v>
      </c>
      <c r="D18" s="56">
        <f t="shared" si="0"/>
        <v>0</v>
      </c>
      <c r="E18" s="56">
        <f t="shared" si="0"/>
        <v>0</v>
      </c>
      <c r="F18" s="155">
        <f t="shared" si="5"/>
        <v>0</v>
      </c>
      <c r="G18" s="73"/>
      <c r="H18" s="74"/>
      <c r="I18" s="57"/>
      <c r="J18" s="76"/>
      <c r="K18" s="75"/>
      <c r="L18" s="57"/>
      <c r="M18" s="73"/>
      <c r="N18" s="74"/>
      <c r="O18" s="57"/>
      <c r="P18" s="76"/>
      <c r="Q18" s="75"/>
      <c r="R18" s="57"/>
      <c r="S18" s="73"/>
      <c r="T18" s="74"/>
      <c r="U18" s="57"/>
      <c r="V18" s="76"/>
      <c r="W18" s="75"/>
      <c r="X18" s="57"/>
      <c r="Y18" s="57"/>
      <c r="Z18" s="155">
        <f t="shared" si="1"/>
        <v>0</v>
      </c>
      <c r="AA18" s="58"/>
      <c r="AB18" s="58"/>
      <c r="AC18" s="58"/>
      <c r="AD18" s="58"/>
      <c r="AE18" s="58"/>
      <c r="AF18" s="58"/>
      <c r="AG18" s="58"/>
      <c r="AH18" s="58"/>
      <c r="AI18" s="58"/>
      <c r="AJ18" s="58"/>
      <c r="AK18" s="58"/>
      <c r="AL18" s="58"/>
      <c r="AM18" s="58"/>
      <c r="AN18" s="58"/>
      <c r="AO18" s="59"/>
      <c r="AP18" s="156">
        <f t="shared" si="4"/>
        <v>0</v>
      </c>
      <c r="AQ18" s="60"/>
      <c r="AR18" s="58"/>
      <c r="AS18" s="58"/>
      <c r="AT18" s="58"/>
      <c r="AU18" s="58"/>
      <c r="AV18" s="61"/>
      <c r="AW18" s="119"/>
    </row>
    <row r="19" spans="1:49" ht="21" customHeight="1" x14ac:dyDescent="0.25">
      <c r="A19" s="71" t="str">
        <f t="shared" si="2"/>
        <v>Donnerstag</v>
      </c>
      <c r="B19" s="72">
        <f>DATE(Ausblenden!$A$82,12,Ausblenden!$C91)</f>
        <v>46366</v>
      </c>
      <c r="C19" s="56">
        <f t="shared" si="3"/>
        <v>0</v>
      </c>
      <c r="D19" s="56">
        <f t="shared" si="0"/>
        <v>0</v>
      </c>
      <c r="E19" s="56">
        <f t="shared" si="0"/>
        <v>0</v>
      </c>
      <c r="F19" s="155">
        <f t="shared" si="5"/>
        <v>0</v>
      </c>
      <c r="G19" s="73"/>
      <c r="H19" s="74"/>
      <c r="I19" s="57"/>
      <c r="J19" s="76"/>
      <c r="K19" s="75"/>
      <c r="L19" s="57"/>
      <c r="M19" s="73"/>
      <c r="N19" s="74"/>
      <c r="O19" s="57"/>
      <c r="P19" s="76"/>
      <c r="Q19" s="75"/>
      <c r="R19" s="57"/>
      <c r="S19" s="73"/>
      <c r="T19" s="74"/>
      <c r="U19" s="57"/>
      <c r="V19" s="76"/>
      <c r="W19" s="75"/>
      <c r="X19" s="57"/>
      <c r="Y19" s="57"/>
      <c r="Z19" s="155">
        <f t="shared" si="1"/>
        <v>0</v>
      </c>
      <c r="AA19" s="58"/>
      <c r="AB19" s="58"/>
      <c r="AC19" s="58"/>
      <c r="AD19" s="58"/>
      <c r="AE19" s="58"/>
      <c r="AF19" s="58"/>
      <c r="AG19" s="58"/>
      <c r="AH19" s="58"/>
      <c r="AI19" s="58"/>
      <c r="AJ19" s="58"/>
      <c r="AK19" s="58"/>
      <c r="AL19" s="58"/>
      <c r="AM19" s="58"/>
      <c r="AN19" s="58"/>
      <c r="AO19" s="59"/>
      <c r="AP19" s="156">
        <f t="shared" si="4"/>
        <v>0</v>
      </c>
      <c r="AQ19" s="60"/>
      <c r="AR19" s="58"/>
      <c r="AS19" s="58"/>
      <c r="AT19" s="58"/>
      <c r="AU19" s="58"/>
      <c r="AV19" s="61"/>
      <c r="AW19" s="119"/>
    </row>
    <row r="20" spans="1:49" ht="21" customHeight="1" x14ac:dyDescent="0.25">
      <c r="A20" s="71" t="str">
        <f t="shared" si="2"/>
        <v>Freitag</v>
      </c>
      <c r="B20" s="72">
        <f>DATE(Ausblenden!$A$82,12,Ausblenden!$C92)</f>
        <v>46367</v>
      </c>
      <c r="C20" s="56">
        <f t="shared" si="3"/>
        <v>0</v>
      </c>
      <c r="D20" s="56">
        <f t="shared" si="0"/>
        <v>0</v>
      </c>
      <c r="E20" s="56">
        <f t="shared" si="0"/>
        <v>0</v>
      </c>
      <c r="F20" s="155">
        <f t="shared" si="5"/>
        <v>0</v>
      </c>
      <c r="G20" s="73"/>
      <c r="H20" s="74"/>
      <c r="I20" s="57"/>
      <c r="J20" s="76"/>
      <c r="K20" s="75"/>
      <c r="L20" s="57"/>
      <c r="M20" s="73"/>
      <c r="N20" s="74"/>
      <c r="O20" s="57"/>
      <c r="P20" s="76"/>
      <c r="Q20" s="75"/>
      <c r="R20" s="57"/>
      <c r="S20" s="73"/>
      <c r="T20" s="74"/>
      <c r="U20" s="57"/>
      <c r="V20" s="76"/>
      <c r="W20" s="75"/>
      <c r="X20" s="57"/>
      <c r="Y20" s="57"/>
      <c r="Z20" s="155">
        <f t="shared" si="1"/>
        <v>0</v>
      </c>
      <c r="AA20" s="58"/>
      <c r="AB20" s="58"/>
      <c r="AC20" s="58"/>
      <c r="AD20" s="58"/>
      <c r="AE20" s="58"/>
      <c r="AF20" s="58"/>
      <c r="AG20" s="58"/>
      <c r="AH20" s="58"/>
      <c r="AI20" s="58"/>
      <c r="AJ20" s="58"/>
      <c r="AK20" s="58"/>
      <c r="AL20" s="58"/>
      <c r="AM20" s="58"/>
      <c r="AN20" s="58"/>
      <c r="AO20" s="59"/>
      <c r="AP20" s="156">
        <f t="shared" si="4"/>
        <v>0</v>
      </c>
      <c r="AQ20" s="60"/>
      <c r="AR20" s="58"/>
      <c r="AS20" s="58"/>
      <c r="AT20" s="58"/>
      <c r="AU20" s="58"/>
      <c r="AV20" s="61"/>
      <c r="AW20" s="119"/>
    </row>
    <row r="21" spans="1:49" ht="21" customHeight="1" x14ac:dyDescent="0.25">
      <c r="A21" s="71" t="str">
        <f t="shared" si="2"/>
        <v>Samstag</v>
      </c>
      <c r="B21" s="72">
        <f>DATE(Ausblenden!$A$82,12,Ausblenden!$C93)</f>
        <v>46368</v>
      </c>
      <c r="C21" s="56">
        <f t="shared" si="3"/>
        <v>0</v>
      </c>
      <c r="D21" s="56">
        <f t="shared" si="0"/>
        <v>0</v>
      </c>
      <c r="E21" s="56">
        <f t="shared" si="0"/>
        <v>0</v>
      </c>
      <c r="F21" s="155">
        <f t="shared" si="5"/>
        <v>0</v>
      </c>
      <c r="G21" s="73"/>
      <c r="H21" s="74"/>
      <c r="I21" s="57"/>
      <c r="J21" s="76"/>
      <c r="K21" s="75"/>
      <c r="L21" s="57"/>
      <c r="M21" s="73"/>
      <c r="N21" s="74"/>
      <c r="O21" s="57"/>
      <c r="P21" s="76"/>
      <c r="Q21" s="75"/>
      <c r="R21" s="57"/>
      <c r="S21" s="73"/>
      <c r="T21" s="74"/>
      <c r="U21" s="57"/>
      <c r="V21" s="76"/>
      <c r="W21" s="75"/>
      <c r="X21" s="57"/>
      <c r="Y21" s="57"/>
      <c r="Z21" s="155">
        <f t="shared" si="1"/>
        <v>0</v>
      </c>
      <c r="AA21" s="58"/>
      <c r="AB21" s="58"/>
      <c r="AC21" s="58"/>
      <c r="AD21" s="58"/>
      <c r="AE21" s="58"/>
      <c r="AF21" s="58"/>
      <c r="AG21" s="58"/>
      <c r="AH21" s="58"/>
      <c r="AI21" s="58"/>
      <c r="AJ21" s="58"/>
      <c r="AK21" s="58"/>
      <c r="AL21" s="58"/>
      <c r="AM21" s="58"/>
      <c r="AN21" s="58"/>
      <c r="AO21" s="59"/>
      <c r="AP21" s="156">
        <f t="shared" si="4"/>
        <v>0</v>
      </c>
      <c r="AQ21" s="60"/>
      <c r="AR21" s="58"/>
      <c r="AS21" s="58"/>
      <c r="AT21" s="58"/>
      <c r="AU21" s="58"/>
      <c r="AV21" s="61"/>
      <c r="AW21" s="119"/>
    </row>
    <row r="22" spans="1:49" ht="21" customHeight="1" x14ac:dyDescent="0.25">
      <c r="A22" s="71" t="str">
        <f t="shared" si="2"/>
        <v>Sonntag</v>
      </c>
      <c r="B22" s="72">
        <f>DATE(Ausblenden!$A$82,12,Ausblenden!$C94)</f>
        <v>46369</v>
      </c>
      <c r="C22" s="56">
        <f t="shared" si="3"/>
        <v>0</v>
      </c>
      <c r="D22" s="56">
        <f t="shared" si="0"/>
        <v>0</v>
      </c>
      <c r="E22" s="56">
        <f t="shared" si="0"/>
        <v>0</v>
      </c>
      <c r="F22" s="155">
        <f t="shared" si="5"/>
        <v>0</v>
      </c>
      <c r="G22" s="141"/>
      <c r="H22" s="142"/>
      <c r="I22" s="80"/>
      <c r="J22" s="143"/>
      <c r="K22" s="86"/>
      <c r="L22" s="80"/>
      <c r="M22" s="141"/>
      <c r="N22" s="142"/>
      <c r="O22" s="80"/>
      <c r="P22" s="143"/>
      <c r="Q22" s="86"/>
      <c r="R22" s="80"/>
      <c r="S22" s="141"/>
      <c r="T22" s="142"/>
      <c r="U22" s="80"/>
      <c r="V22" s="143"/>
      <c r="W22" s="86"/>
      <c r="X22" s="80"/>
      <c r="Y22" s="80"/>
      <c r="Z22" s="155">
        <f t="shared" si="1"/>
        <v>0</v>
      </c>
      <c r="AA22" s="81"/>
      <c r="AB22" s="81"/>
      <c r="AC22" s="81"/>
      <c r="AD22" s="81"/>
      <c r="AE22" s="81"/>
      <c r="AF22" s="81"/>
      <c r="AG22" s="81"/>
      <c r="AH22" s="81"/>
      <c r="AI22" s="81"/>
      <c r="AJ22" s="81"/>
      <c r="AK22" s="81"/>
      <c r="AL22" s="81"/>
      <c r="AM22" s="81"/>
      <c r="AN22" s="81"/>
      <c r="AO22" s="82"/>
      <c r="AP22" s="156">
        <f t="shared" si="4"/>
        <v>0</v>
      </c>
      <c r="AQ22" s="60"/>
      <c r="AR22" s="58"/>
      <c r="AS22" s="58"/>
      <c r="AT22" s="58"/>
      <c r="AU22" s="58"/>
      <c r="AV22" s="61"/>
      <c r="AW22" s="118"/>
    </row>
    <row r="23" spans="1:49" ht="21" customHeight="1" x14ac:dyDescent="0.25">
      <c r="A23" s="71" t="str">
        <f t="shared" si="2"/>
        <v>Montag</v>
      </c>
      <c r="B23" s="72">
        <f>DATE(Ausblenden!$A$82,12,Ausblenden!$C95)</f>
        <v>46370</v>
      </c>
      <c r="C23" s="56">
        <f t="shared" si="3"/>
        <v>0</v>
      </c>
      <c r="D23" s="56">
        <f t="shared" si="0"/>
        <v>0</v>
      </c>
      <c r="E23" s="56">
        <f t="shared" si="0"/>
        <v>0</v>
      </c>
      <c r="F23" s="155">
        <f t="shared" si="5"/>
        <v>0</v>
      </c>
      <c r="G23" s="141"/>
      <c r="H23" s="142"/>
      <c r="I23" s="80"/>
      <c r="J23" s="143"/>
      <c r="K23" s="86"/>
      <c r="L23" s="80"/>
      <c r="M23" s="141"/>
      <c r="N23" s="142"/>
      <c r="O23" s="80"/>
      <c r="P23" s="143"/>
      <c r="Q23" s="86"/>
      <c r="R23" s="80"/>
      <c r="S23" s="141"/>
      <c r="T23" s="142"/>
      <c r="U23" s="80"/>
      <c r="V23" s="143"/>
      <c r="W23" s="86"/>
      <c r="X23" s="80"/>
      <c r="Y23" s="80"/>
      <c r="Z23" s="155">
        <f t="shared" si="1"/>
        <v>0</v>
      </c>
      <c r="AA23" s="81"/>
      <c r="AB23" s="81"/>
      <c r="AC23" s="81"/>
      <c r="AD23" s="81"/>
      <c r="AE23" s="81"/>
      <c r="AF23" s="81"/>
      <c r="AG23" s="81"/>
      <c r="AH23" s="81"/>
      <c r="AI23" s="81"/>
      <c r="AJ23" s="81"/>
      <c r="AK23" s="81"/>
      <c r="AL23" s="81"/>
      <c r="AM23" s="81"/>
      <c r="AN23" s="81"/>
      <c r="AO23" s="82"/>
      <c r="AP23" s="156">
        <f t="shared" si="4"/>
        <v>0</v>
      </c>
      <c r="AQ23" s="60"/>
      <c r="AR23" s="58"/>
      <c r="AS23" s="58"/>
      <c r="AT23" s="58"/>
      <c r="AU23" s="58"/>
      <c r="AV23" s="61"/>
      <c r="AW23" s="118"/>
    </row>
    <row r="24" spans="1:49" ht="21" customHeight="1" x14ac:dyDescent="0.25">
      <c r="A24" s="71" t="str">
        <f t="shared" si="2"/>
        <v>Dienstag</v>
      </c>
      <c r="B24" s="72">
        <f>DATE(Ausblenden!$A$82,12,Ausblenden!$C96)</f>
        <v>46371</v>
      </c>
      <c r="C24" s="56">
        <f t="shared" si="3"/>
        <v>0</v>
      </c>
      <c r="D24" s="56">
        <f t="shared" si="0"/>
        <v>0</v>
      </c>
      <c r="E24" s="56">
        <f t="shared" si="0"/>
        <v>0</v>
      </c>
      <c r="F24" s="155">
        <f t="shared" si="5"/>
        <v>0</v>
      </c>
      <c r="G24" s="141"/>
      <c r="H24" s="142"/>
      <c r="I24" s="80"/>
      <c r="J24" s="143"/>
      <c r="K24" s="86"/>
      <c r="L24" s="80"/>
      <c r="M24" s="141"/>
      <c r="N24" s="142"/>
      <c r="O24" s="80"/>
      <c r="P24" s="143"/>
      <c r="Q24" s="86"/>
      <c r="R24" s="80"/>
      <c r="S24" s="141"/>
      <c r="T24" s="142"/>
      <c r="U24" s="80"/>
      <c r="V24" s="143"/>
      <c r="W24" s="86"/>
      <c r="X24" s="80"/>
      <c r="Y24" s="80"/>
      <c r="Z24" s="155">
        <f t="shared" si="1"/>
        <v>0</v>
      </c>
      <c r="AA24" s="81"/>
      <c r="AB24" s="81"/>
      <c r="AC24" s="81"/>
      <c r="AD24" s="81"/>
      <c r="AE24" s="81"/>
      <c r="AF24" s="81"/>
      <c r="AG24" s="81"/>
      <c r="AH24" s="81"/>
      <c r="AI24" s="81"/>
      <c r="AJ24" s="81"/>
      <c r="AK24" s="81"/>
      <c r="AL24" s="81"/>
      <c r="AM24" s="81"/>
      <c r="AN24" s="81"/>
      <c r="AO24" s="82"/>
      <c r="AP24" s="156">
        <f t="shared" si="4"/>
        <v>0</v>
      </c>
      <c r="AQ24" s="60"/>
      <c r="AR24" s="58"/>
      <c r="AS24" s="58"/>
      <c r="AT24" s="58"/>
      <c r="AU24" s="58"/>
      <c r="AV24" s="61"/>
      <c r="AW24" s="119"/>
    </row>
    <row r="25" spans="1:49" ht="21" customHeight="1" x14ac:dyDescent="0.25">
      <c r="A25" s="71" t="str">
        <f t="shared" si="2"/>
        <v>Mittwoch</v>
      </c>
      <c r="B25" s="72">
        <f>DATE(Ausblenden!$A$82,12,Ausblenden!$C97)</f>
        <v>46372</v>
      </c>
      <c r="C25" s="56">
        <f t="shared" si="3"/>
        <v>0</v>
      </c>
      <c r="D25" s="56">
        <f t="shared" si="0"/>
        <v>0</v>
      </c>
      <c r="E25" s="56">
        <f t="shared" si="0"/>
        <v>0</v>
      </c>
      <c r="F25" s="155">
        <f t="shared" si="5"/>
        <v>0</v>
      </c>
      <c r="G25" s="73"/>
      <c r="H25" s="74"/>
      <c r="I25" s="57"/>
      <c r="J25" s="76"/>
      <c r="K25" s="75"/>
      <c r="L25" s="57"/>
      <c r="M25" s="73"/>
      <c r="N25" s="74"/>
      <c r="O25" s="57"/>
      <c r="P25" s="76"/>
      <c r="Q25" s="75"/>
      <c r="R25" s="57"/>
      <c r="S25" s="73"/>
      <c r="T25" s="74"/>
      <c r="U25" s="57"/>
      <c r="V25" s="76"/>
      <c r="W25" s="75"/>
      <c r="X25" s="57"/>
      <c r="Y25" s="57"/>
      <c r="Z25" s="155">
        <f t="shared" si="1"/>
        <v>0</v>
      </c>
      <c r="AA25" s="58"/>
      <c r="AB25" s="58"/>
      <c r="AC25" s="58"/>
      <c r="AD25" s="58"/>
      <c r="AE25" s="58"/>
      <c r="AF25" s="58"/>
      <c r="AG25" s="58"/>
      <c r="AH25" s="58"/>
      <c r="AI25" s="58"/>
      <c r="AJ25" s="58"/>
      <c r="AK25" s="58"/>
      <c r="AL25" s="58"/>
      <c r="AM25" s="58"/>
      <c r="AN25" s="58"/>
      <c r="AO25" s="59"/>
      <c r="AP25" s="156">
        <f t="shared" si="4"/>
        <v>0</v>
      </c>
      <c r="AQ25" s="60"/>
      <c r="AR25" s="58"/>
      <c r="AS25" s="58"/>
      <c r="AT25" s="58"/>
      <c r="AU25" s="58"/>
      <c r="AV25" s="61"/>
      <c r="AW25" s="119"/>
    </row>
    <row r="26" spans="1:49" ht="21" customHeight="1" x14ac:dyDescent="0.25">
      <c r="A26" s="71" t="str">
        <f t="shared" si="2"/>
        <v>Donnerstag</v>
      </c>
      <c r="B26" s="72">
        <f>DATE(Ausblenden!$A$82,12,Ausblenden!$C98)</f>
        <v>46373</v>
      </c>
      <c r="C26" s="56">
        <f t="shared" si="3"/>
        <v>0</v>
      </c>
      <c r="D26" s="56">
        <f t="shared" si="3"/>
        <v>0</v>
      </c>
      <c r="E26" s="56">
        <f t="shared" si="3"/>
        <v>0</v>
      </c>
      <c r="F26" s="155">
        <f t="shared" si="5"/>
        <v>0</v>
      </c>
      <c r="G26" s="73"/>
      <c r="H26" s="74"/>
      <c r="I26" s="57"/>
      <c r="J26" s="76"/>
      <c r="K26" s="75"/>
      <c r="L26" s="57"/>
      <c r="M26" s="73"/>
      <c r="N26" s="74"/>
      <c r="O26" s="57"/>
      <c r="P26" s="76"/>
      <c r="Q26" s="75"/>
      <c r="R26" s="57"/>
      <c r="S26" s="73"/>
      <c r="T26" s="74"/>
      <c r="U26" s="57"/>
      <c r="V26" s="76"/>
      <c r="W26" s="75"/>
      <c r="X26" s="57"/>
      <c r="Y26" s="57"/>
      <c r="Z26" s="155">
        <f t="shared" si="1"/>
        <v>0</v>
      </c>
      <c r="AA26" s="58"/>
      <c r="AB26" s="58"/>
      <c r="AC26" s="58"/>
      <c r="AD26" s="58"/>
      <c r="AE26" s="58"/>
      <c r="AF26" s="58"/>
      <c r="AG26" s="58"/>
      <c r="AH26" s="58"/>
      <c r="AI26" s="58"/>
      <c r="AJ26" s="58"/>
      <c r="AK26" s="58"/>
      <c r="AL26" s="58"/>
      <c r="AM26" s="58"/>
      <c r="AN26" s="58"/>
      <c r="AO26" s="59"/>
      <c r="AP26" s="156">
        <f t="shared" si="4"/>
        <v>0</v>
      </c>
      <c r="AQ26" s="60"/>
      <c r="AR26" s="58"/>
      <c r="AS26" s="58"/>
      <c r="AT26" s="58"/>
      <c r="AU26" s="58"/>
      <c r="AV26" s="61"/>
      <c r="AW26" s="119"/>
    </row>
    <row r="27" spans="1:49" ht="21" customHeight="1" x14ac:dyDescent="0.25">
      <c r="A27" s="71" t="str">
        <f t="shared" si="2"/>
        <v>Freitag</v>
      </c>
      <c r="B27" s="72">
        <f>DATE(Ausblenden!$A$82,12,Ausblenden!$C99)</f>
        <v>46374</v>
      </c>
      <c r="C27" s="56">
        <f t="shared" si="3"/>
        <v>0</v>
      </c>
      <c r="D27" s="56">
        <f t="shared" si="3"/>
        <v>0</v>
      </c>
      <c r="E27" s="56">
        <f t="shared" si="3"/>
        <v>0</v>
      </c>
      <c r="F27" s="155">
        <f t="shared" si="5"/>
        <v>0</v>
      </c>
      <c r="G27" s="73"/>
      <c r="H27" s="74"/>
      <c r="I27" s="57"/>
      <c r="J27" s="76"/>
      <c r="K27" s="75"/>
      <c r="L27" s="57"/>
      <c r="M27" s="73"/>
      <c r="N27" s="74"/>
      <c r="O27" s="57"/>
      <c r="P27" s="76"/>
      <c r="Q27" s="75"/>
      <c r="R27" s="57"/>
      <c r="S27" s="73"/>
      <c r="T27" s="74"/>
      <c r="U27" s="57"/>
      <c r="V27" s="76"/>
      <c r="W27" s="75"/>
      <c r="X27" s="57"/>
      <c r="Y27" s="57"/>
      <c r="Z27" s="155">
        <f t="shared" si="1"/>
        <v>0</v>
      </c>
      <c r="AA27" s="58"/>
      <c r="AB27" s="58"/>
      <c r="AC27" s="58"/>
      <c r="AD27" s="58"/>
      <c r="AE27" s="58"/>
      <c r="AF27" s="58"/>
      <c r="AG27" s="58"/>
      <c r="AH27" s="58"/>
      <c r="AI27" s="58"/>
      <c r="AJ27" s="58"/>
      <c r="AK27" s="58"/>
      <c r="AL27" s="58"/>
      <c r="AM27" s="58"/>
      <c r="AN27" s="58"/>
      <c r="AO27" s="59"/>
      <c r="AP27" s="156">
        <f t="shared" si="4"/>
        <v>0</v>
      </c>
      <c r="AQ27" s="60"/>
      <c r="AR27" s="58"/>
      <c r="AS27" s="58"/>
      <c r="AT27" s="58"/>
      <c r="AU27" s="58"/>
      <c r="AV27" s="61"/>
      <c r="AW27" s="119"/>
    </row>
    <row r="28" spans="1:49" ht="21" customHeight="1" x14ac:dyDescent="0.25">
      <c r="A28" s="71" t="str">
        <f t="shared" si="2"/>
        <v>Samstag</v>
      </c>
      <c r="B28" s="72">
        <f>DATE(Ausblenden!$A$82,12,Ausblenden!$C100)</f>
        <v>46375</v>
      </c>
      <c r="C28" s="56">
        <f t="shared" si="3"/>
        <v>0</v>
      </c>
      <c r="D28" s="56">
        <f t="shared" si="3"/>
        <v>0</v>
      </c>
      <c r="E28" s="56">
        <f t="shared" si="3"/>
        <v>0</v>
      </c>
      <c r="F28" s="155">
        <f t="shared" si="5"/>
        <v>0</v>
      </c>
      <c r="G28" s="73"/>
      <c r="H28" s="74"/>
      <c r="I28" s="57"/>
      <c r="J28" s="76"/>
      <c r="K28" s="75"/>
      <c r="L28" s="57"/>
      <c r="M28" s="73"/>
      <c r="N28" s="74"/>
      <c r="O28" s="57"/>
      <c r="P28" s="76"/>
      <c r="Q28" s="75"/>
      <c r="R28" s="57"/>
      <c r="S28" s="73"/>
      <c r="T28" s="74"/>
      <c r="U28" s="57"/>
      <c r="V28" s="76"/>
      <c r="W28" s="75"/>
      <c r="X28" s="57"/>
      <c r="Y28" s="57"/>
      <c r="Z28" s="155">
        <f t="shared" si="1"/>
        <v>0</v>
      </c>
      <c r="AA28" s="58"/>
      <c r="AB28" s="58"/>
      <c r="AC28" s="58"/>
      <c r="AD28" s="58"/>
      <c r="AE28" s="58"/>
      <c r="AF28" s="58"/>
      <c r="AG28" s="58"/>
      <c r="AH28" s="58"/>
      <c r="AI28" s="58"/>
      <c r="AJ28" s="58"/>
      <c r="AK28" s="58"/>
      <c r="AL28" s="58"/>
      <c r="AM28" s="58"/>
      <c r="AN28" s="58"/>
      <c r="AO28" s="59"/>
      <c r="AP28" s="156">
        <f t="shared" si="4"/>
        <v>0</v>
      </c>
      <c r="AQ28" s="60"/>
      <c r="AR28" s="58"/>
      <c r="AS28" s="58"/>
      <c r="AT28" s="58"/>
      <c r="AU28" s="58"/>
      <c r="AV28" s="61"/>
      <c r="AW28" s="119"/>
    </row>
    <row r="29" spans="1:49" ht="21" customHeight="1" x14ac:dyDescent="0.25">
      <c r="A29" s="71" t="str">
        <f t="shared" si="2"/>
        <v>Sonntag</v>
      </c>
      <c r="B29" s="72">
        <f>DATE(Ausblenden!$A$82,12,Ausblenden!$C101)</f>
        <v>46376</v>
      </c>
      <c r="C29" s="56">
        <f t="shared" si="3"/>
        <v>0</v>
      </c>
      <c r="D29" s="56">
        <f t="shared" si="3"/>
        <v>0</v>
      </c>
      <c r="E29" s="56">
        <f t="shared" si="3"/>
        <v>0</v>
      </c>
      <c r="F29" s="155">
        <f t="shared" si="5"/>
        <v>0</v>
      </c>
      <c r="G29" s="141"/>
      <c r="H29" s="142"/>
      <c r="I29" s="80"/>
      <c r="J29" s="143"/>
      <c r="K29" s="86"/>
      <c r="L29" s="80"/>
      <c r="M29" s="141"/>
      <c r="N29" s="142"/>
      <c r="O29" s="80"/>
      <c r="P29" s="143"/>
      <c r="Q29" s="86"/>
      <c r="R29" s="80"/>
      <c r="S29" s="141"/>
      <c r="T29" s="142"/>
      <c r="U29" s="80"/>
      <c r="V29" s="143"/>
      <c r="W29" s="86"/>
      <c r="X29" s="80"/>
      <c r="Y29" s="80"/>
      <c r="Z29" s="155">
        <f t="shared" si="1"/>
        <v>0</v>
      </c>
      <c r="AA29" s="81"/>
      <c r="AB29" s="81"/>
      <c r="AC29" s="81"/>
      <c r="AD29" s="81"/>
      <c r="AE29" s="81"/>
      <c r="AF29" s="81"/>
      <c r="AG29" s="81"/>
      <c r="AH29" s="81"/>
      <c r="AI29" s="81"/>
      <c r="AJ29" s="81"/>
      <c r="AK29" s="81"/>
      <c r="AL29" s="81"/>
      <c r="AM29" s="81"/>
      <c r="AN29" s="81"/>
      <c r="AO29" s="82"/>
      <c r="AP29" s="156">
        <f t="shared" si="4"/>
        <v>0</v>
      </c>
      <c r="AQ29" s="60"/>
      <c r="AR29" s="58"/>
      <c r="AS29" s="58"/>
      <c r="AT29" s="58"/>
      <c r="AU29" s="58"/>
      <c r="AV29" s="61"/>
      <c r="AW29" s="118"/>
    </row>
    <row r="30" spans="1:49" ht="21" customHeight="1" x14ac:dyDescent="0.25">
      <c r="A30" s="71" t="str">
        <f t="shared" si="2"/>
        <v>Montag</v>
      </c>
      <c r="B30" s="72">
        <f>DATE(Ausblenden!$A$82,12,Ausblenden!$C102)</f>
        <v>46377</v>
      </c>
      <c r="C30" s="56">
        <f t="shared" si="3"/>
        <v>0</v>
      </c>
      <c r="D30" s="56">
        <f t="shared" si="3"/>
        <v>0</v>
      </c>
      <c r="E30" s="56">
        <f t="shared" si="3"/>
        <v>0</v>
      </c>
      <c r="F30" s="155">
        <f t="shared" si="5"/>
        <v>0</v>
      </c>
      <c r="G30" s="141"/>
      <c r="H30" s="142"/>
      <c r="I30" s="80"/>
      <c r="J30" s="143"/>
      <c r="K30" s="86"/>
      <c r="L30" s="80"/>
      <c r="M30" s="141"/>
      <c r="N30" s="142"/>
      <c r="O30" s="80"/>
      <c r="P30" s="143"/>
      <c r="Q30" s="86"/>
      <c r="R30" s="80"/>
      <c r="S30" s="141"/>
      <c r="T30" s="142"/>
      <c r="U30" s="80"/>
      <c r="V30" s="143"/>
      <c r="W30" s="86"/>
      <c r="X30" s="80"/>
      <c r="Y30" s="80"/>
      <c r="Z30" s="155">
        <f t="shared" si="1"/>
        <v>0</v>
      </c>
      <c r="AA30" s="81"/>
      <c r="AB30" s="81"/>
      <c r="AC30" s="81"/>
      <c r="AD30" s="81"/>
      <c r="AE30" s="81"/>
      <c r="AF30" s="81"/>
      <c r="AG30" s="81"/>
      <c r="AH30" s="81"/>
      <c r="AI30" s="81"/>
      <c r="AJ30" s="81"/>
      <c r="AK30" s="81"/>
      <c r="AL30" s="81"/>
      <c r="AM30" s="81"/>
      <c r="AN30" s="81"/>
      <c r="AO30" s="82"/>
      <c r="AP30" s="156">
        <f t="shared" si="4"/>
        <v>0</v>
      </c>
      <c r="AQ30" s="60"/>
      <c r="AR30" s="58"/>
      <c r="AS30" s="58"/>
      <c r="AT30" s="58"/>
      <c r="AU30" s="58"/>
      <c r="AV30" s="61"/>
      <c r="AW30" s="118"/>
    </row>
    <row r="31" spans="1:49" ht="21" customHeight="1" x14ac:dyDescent="0.25">
      <c r="A31" s="71" t="str">
        <f t="shared" si="2"/>
        <v>Dienstag</v>
      </c>
      <c r="B31" s="72">
        <f>DATE(Ausblenden!$A$82,12,Ausblenden!$C103)</f>
        <v>46378</v>
      </c>
      <c r="C31" s="56">
        <f t="shared" si="3"/>
        <v>0</v>
      </c>
      <c r="D31" s="56">
        <f t="shared" si="3"/>
        <v>0</v>
      </c>
      <c r="E31" s="56">
        <f t="shared" si="3"/>
        <v>0</v>
      </c>
      <c r="F31" s="155">
        <f t="shared" si="5"/>
        <v>0</v>
      </c>
      <c r="G31" s="141"/>
      <c r="H31" s="142"/>
      <c r="I31" s="80"/>
      <c r="J31" s="143"/>
      <c r="K31" s="86"/>
      <c r="L31" s="80"/>
      <c r="M31" s="141"/>
      <c r="N31" s="142"/>
      <c r="O31" s="80"/>
      <c r="P31" s="143"/>
      <c r="Q31" s="86"/>
      <c r="R31" s="80"/>
      <c r="S31" s="141"/>
      <c r="T31" s="142"/>
      <c r="U31" s="80"/>
      <c r="V31" s="143"/>
      <c r="W31" s="86"/>
      <c r="X31" s="80"/>
      <c r="Y31" s="80"/>
      <c r="Z31" s="155">
        <f t="shared" si="1"/>
        <v>0</v>
      </c>
      <c r="AA31" s="81"/>
      <c r="AB31" s="81"/>
      <c r="AC31" s="81"/>
      <c r="AD31" s="81"/>
      <c r="AE31" s="81"/>
      <c r="AF31" s="81"/>
      <c r="AG31" s="81"/>
      <c r="AH31" s="81"/>
      <c r="AI31" s="81"/>
      <c r="AJ31" s="81"/>
      <c r="AK31" s="81"/>
      <c r="AL31" s="81"/>
      <c r="AM31" s="81"/>
      <c r="AN31" s="81"/>
      <c r="AO31" s="82"/>
      <c r="AP31" s="156">
        <f t="shared" si="4"/>
        <v>0</v>
      </c>
      <c r="AQ31" s="60"/>
      <c r="AR31" s="58"/>
      <c r="AS31" s="58"/>
      <c r="AT31" s="58"/>
      <c r="AU31" s="58"/>
      <c r="AV31" s="61"/>
      <c r="AW31" s="119"/>
    </row>
    <row r="32" spans="1:49" ht="21" customHeight="1" x14ac:dyDescent="0.25">
      <c r="A32" s="71" t="str">
        <f t="shared" si="2"/>
        <v>Mittwoch</v>
      </c>
      <c r="B32" s="72">
        <f>DATE(Ausblenden!$A$82,12,Ausblenden!$C104)</f>
        <v>46379</v>
      </c>
      <c r="C32" s="56">
        <f t="shared" si="3"/>
        <v>0</v>
      </c>
      <c r="D32" s="56">
        <f t="shared" si="3"/>
        <v>0</v>
      </c>
      <c r="E32" s="56">
        <f t="shared" si="3"/>
        <v>0</v>
      </c>
      <c r="F32" s="155">
        <f t="shared" si="5"/>
        <v>0</v>
      </c>
      <c r="G32" s="73"/>
      <c r="H32" s="74"/>
      <c r="I32" s="57"/>
      <c r="J32" s="76"/>
      <c r="K32" s="75"/>
      <c r="L32" s="57"/>
      <c r="M32" s="73"/>
      <c r="N32" s="74"/>
      <c r="O32" s="57"/>
      <c r="P32" s="76"/>
      <c r="Q32" s="75"/>
      <c r="R32" s="57"/>
      <c r="S32" s="73"/>
      <c r="T32" s="74"/>
      <c r="U32" s="57"/>
      <c r="V32" s="76"/>
      <c r="W32" s="75"/>
      <c r="X32" s="57"/>
      <c r="Y32" s="57"/>
      <c r="Z32" s="155">
        <f t="shared" si="1"/>
        <v>0</v>
      </c>
      <c r="AA32" s="58"/>
      <c r="AB32" s="58"/>
      <c r="AC32" s="58"/>
      <c r="AD32" s="58"/>
      <c r="AE32" s="58"/>
      <c r="AF32" s="58"/>
      <c r="AG32" s="58"/>
      <c r="AH32" s="58"/>
      <c r="AI32" s="58"/>
      <c r="AJ32" s="58"/>
      <c r="AK32" s="58"/>
      <c r="AL32" s="58"/>
      <c r="AM32" s="58"/>
      <c r="AN32" s="58"/>
      <c r="AO32" s="59"/>
      <c r="AP32" s="156">
        <f t="shared" si="4"/>
        <v>0</v>
      </c>
      <c r="AQ32" s="60"/>
      <c r="AR32" s="58"/>
      <c r="AS32" s="58"/>
      <c r="AT32" s="58"/>
      <c r="AU32" s="58"/>
      <c r="AV32" s="61"/>
      <c r="AW32" s="119"/>
    </row>
    <row r="33" spans="1:49" ht="21" customHeight="1" x14ac:dyDescent="0.25">
      <c r="A33" s="71" t="str">
        <f t="shared" si="2"/>
        <v>Donnerstag</v>
      </c>
      <c r="B33" s="72">
        <f>DATE(Ausblenden!$A$82,12,Ausblenden!$C105)</f>
        <v>46380</v>
      </c>
      <c r="C33" s="56">
        <f t="shared" si="3"/>
        <v>0</v>
      </c>
      <c r="D33" s="56">
        <f t="shared" si="3"/>
        <v>0</v>
      </c>
      <c r="E33" s="56">
        <f t="shared" si="3"/>
        <v>0</v>
      </c>
      <c r="F33" s="155">
        <f t="shared" si="5"/>
        <v>0</v>
      </c>
      <c r="G33" s="73"/>
      <c r="H33" s="74"/>
      <c r="I33" s="57"/>
      <c r="J33" s="76"/>
      <c r="K33" s="75"/>
      <c r="L33" s="57"/>
      <c r="M33" s="73"/>
      <c r="N33" s="74"/>
      <c r="O33" s="57"/>
      <c r="P33" s="76"/>
      <c r="Q33" s="75"/>
      <c r="R33" s="57"/>
      <c r="S33" s="73"/>
      <c r="T33" s="74"/>
      <c r="U33" s="57"/>
      <c r="V33" s="76"/>
      <c r="W33" s="75"/>
      <c r="X33" s="57"/>
      <c r="Y33" s="57"/>
      <c r="Z33" s="155">
        <f t="shared" si="1"/>
        <v>0</v>
      </c>
      <c r="AA33" s="58"/>
      <c r="AB33" s="58"/>
      <c r="AC33" s="58"/>
      <c r="AD33" s="58"/>
      <c r="AE33" s="58"/>
      <c r="AF33" s="58"/>
      <c r="AG33" s="58"/>
      <c r="AH33" s="58"/>
      <c r="AI33" s="58"/>
      <c r="AJ33" s="58"/>
      <c r="AK33" s="58"/>
      <c r="AL33" s="58"/>
      <c r="AM33" s="58"/>
      <c r="AN33" s="58"/>
      <c r="AO33" s="59"/>
      <c r="AP33" s="156">
        <f t="shared" si="4"/>
        <v>0</v>
      </c>
      <c r="AQ33" s="60"/>
      <c r="AR33" s="58"/>
      <c r="AS33" s="58"/>
      <c r="AT33" s="58"/>
      <c r="AU33" s="58"/>
      <c r="AV33" s="61"/>
      <c r="AW33" s="119"/>
    </row>
    <row r="34" spans="1:49" ht="21" customHeight="1" x14ac:dyDescent="0.25">
      <c r="A34" s="71" t="str">
        <f t="shared" si="2"/>
        <v>Freitag</v>
      </c>
      <c r="B34" s="72">
        <f>DATE(Ausblenden!$A$82,12,Ausblenden!$C106)</f>
        <v>46381</v>
      </c>
      <c r="C34" s="56">
        <f t="shared" si="3"/>
        <v>0</v>
      </c>
      <c r="D34" s="56">
        <f t="shared" si="3"/>
        <v>0</v>
      </c>
      <c r="E34" s="56">
        <f t="shared" si="3"/>
        <v>0</v>
      </c>
      <c r="F34" s="155">
        <f t="shared" si="5"/>
        <v>0</v>
      </c>
      <c r="G34" s="73"/>
      <c r="H34" s="74"/>
      <c r="I34" s="57"/>
      <c r="J34" s="76"/>
      <c r="K34" s="75"/>
      <c r="L34" s="57"/>
      <c r="M34" s="73"/>
      <c r="N34" s="74"/>
      <c r="O34" s="57"/>
      <c r="P34" s="76"/>
      <c r="Q34" s="75"/>
      <c r="R34" s="57"/>
      <c r="S34" s="73"/>
      <c r="T34" s="74"/>
      <c r="U34" s="57"/>
      <c r="V34" s="76"/>
      <c r="W34" s="75"/>
      <c r="X34" s="57"/>
      <c r="Y34" s="57"/>
      <c r="Z34" s="155">
        <f t="shared" si="1"/>
        <v>0</v>
      </c>
      <c r="AA34" s="58"/>
      <c r="AB34" s="58"/>
      <c r="AC34" s="58"/>
      <c r="AD34" s="58"/>
      <c r="AE34" s="58"/>
      <c r="AF34" s="58"/>
      <c r="AG34" s="58"/>
      <c r="AH34" s="58"/>
      <c r="AI34" s="58"/>
      <c r="AJ34" s="58"/>
      <c r="AK34" s="58"/>
      <c r="AL34" s="58"/>
      <c r="AM34" s="58"/>
      <c r="AN34" s="58"/>
      <c r="AO34" s="59"/>
      <c r="AP34" s="156">
        <f t="shared" si="4"/>
        <v>0</v>
      </c>
      <c r="AQ34" s="60"/>
      <c r="AR34" s="58"/>
      <c r="AS34" s="58"/>
      <c r="AT34" s="58"/>
      <c r="AU34" s="58"/>
      <c r="AV34" s="61"/>
      <c r="AW34" s="119"/>
    </row>
    <row r="35" spans="1:49" ht="21" customHeight="1" x14ac:dyDescent="0.25">
      <c r="A35" s="71" t="str">
        <f t="shared" si="2"/>
        <v>Samstag</v>
      </c>
      <c r="B35" s="72">
        <f>DATE(Ausblenden!$A$82,12,Ausblenden!$C107)</f>
        <v>46382</v>
      </c>
      <c r="C35" s="56">
        <f t="shared" si="3"/>
        <v>0</v>
      </c>
      <c r="D35" s="56">
        <f t="shared" si="3"/>
        <v>0</v>
      </c>
      <c r="E35" s="56">
        <f t="shared" si="3"/>
        <v>0</v>
      </c>
      <c r="F35" s="155">
        <f t="shared" si="5"/>
        <v>0</v>
      </c>
      <c r="G35" s="73"/>
      <c r="H35" s="74"/>
      <c r="I35" s="57"/>
      <c r="J35" s="76"/>
      <c r="K35" s="75"/>
      <c r="L35" s="57"/>
      <c r="M35" s="73"/>
      <c r="N35" s="74"/>
      <c r="O35" s="57"/>
      <c r="P35" s="76"/>
      <c r="Q35" s="75"/>
      <c r="R35" s="57"/>
      <c r="S35" s="73"/>
      <c r="T35" s="74"/>
      <c r="U35" s="57"/>
      <c r="V35" s="76"/>
      <c r="W35" s="75"/>
      <c r="X35" s="57"/>
      <c r="Y35" s="57"/>
      <c r="Z35" s="155">
        <f t="shared" si="1"/>
        <v>0</v>
      </c>
      <c r="AA35" s="58"/>
      <c r="AB35" s="58"/>
      <c r="AC35" s="58"/>
      <c r="AD35" s="58"/>
      <c r="AE35" s="58"/>
      <c r="AF35" s="58"/>
      <c r="AG35" s="58"/>
      <c r="AH35" s="58"/>
      <c r="AI35" s="58"/>
      <c r="AJ35" s="58"/>
      <c r="AK35" s="58"/>
      <c r="AL35" s="58"/>
      <c r="AM35" s="58"/>
      <c r="AN35" s="58"/>
      <c r="AO35" s="59"/>
      <c r="AP35" s="156">
        <f t="shared" si="4"/>
        <v>0</v>
      </c>
      <c r="AQ35" s="60"/>
      <c r="AR35" s="58"/>
      <c r="AS35" s="58"/>
      <c r="AT35" s="58"/>
      <c r="AU35" s="58"/>
      <c r="AV35" s="61"/>
      <c r="AW35" s="119"/>
    </row>
    <row r="36" spans="1:49" ht="21" customHeight="1" x14ac:dyDescent="0.25">
      <c r="A36" s="71" t="str">
        <f t="shared" si="2"/>
        <v>Sonntag</v>
      </c>
      <c r="B36" s="72">
        <f>DATE(Ausblenden!$A$82,12,Ausblenden!$C108)</f>
        <v>46383</v>
      </c>
      <c r="C36" s="56">
        <f t="shared" si="3"/>
        <v>0</v>
      </c>
      <c r="D36" s="56">
        <f t="shared" si="3"/>
        <v>0</v>
      </c>
      <c r="E36" s="56">
        <f t="shared" si="3"/>
        <v>0</v>
      </c>
      <c r="F36" s="155">
        <f t="shared" si="5"/>
        <v>0</v>
      </c>
      <c r="G36" s="141"/>
      <c r="H36" s="142"/>
      <c r="I36" s="80"/>
      <c r="J36" s="143"/>
      <c r="K36" s="86"/>
      <c r="L36" s="80"/>
      <c r="M36" s="141"/>
      <c r="N36" s="142"/>
      <c r="O36" s="80"/>
      <c r="P36" s="143"/>
      <c r="Q36" s="86"/>
      <c r="R36" s="80"/>
      <c r="S36" s="141"/>
      <c r="T36" s="142"/>
      <c r="U36" s="80"/>
      <c r="V36" s="143"/>
      <c r="W36" s="86"/>
      <c r="X36" s="80"/>
      <c r="Y36" s="80"/>
      <c r="Z36" s="155">
        <f t="shared" si="1"/>
        <v>0</v>
      </c>
      <c r="AA36" s="81"/>
      <c r="AB36" s="81"/>
      <c r="AC36" s="81"/>
      <c r="AD36" s="81"/>
      <c r="AE36" s="81"/>
      <c r="AF36" s="81"/>
      <c r="AG36" s="81"/>
      <c r="AH36" s="81"/>
      <c r="AI36" s="81"/>
      <c r="AJ36" s="81"/>
      <c r="AK36" s="81"/>
      <c r="AL36" s="81"/>
      <c r="AM36" s="81"/>
      <c r="AN36" s="81"/>
      <c r="AO36" s="82"/>
      <c r="AP36" s="156">
        <f t="shared" si="4"/>
        <v>0</v>
      </c>
      <c r="AQ36" s="60"/>
      <c r="AR36" s="58"/>
      <c r="AS36" s="58"/>
      <c r="AT36" s="58"/>
      <c r="AU36" s="58"/>
      <c r="AV36" s="61"/>
      <c r="AW36" s="118"/>
    </row>
    <row r="37" spans="1:49" ht="21" customHeight="1" x14ac:dyDescent="0.25">
      <c r="A37" s="71" t="str">
        <f t="shared" si="2"/>
        <v>Montag</v>
      </c>
      <c r="B37" s="72">
        <f>DATE(Ausblenden!$A$82,12,Ausblenden!$C109)</f>
        <v>46384</v>
      </c>
      <c r="C37" s="56">
        <f t="shared" si="3"/>
        <v>0</v>
      </c>
      <c r="D37" s="56">
        <f t="shared" si="3"/>
        <v>0</v>
      </c>
      <c r="E37" s="56">
        <f t="shared" si="3"/>
        <v>0</v>
      </c>
      <c r="F37" s="155">
        <f t="shared" si="5"/>
        <v>0</v>
      </c>
      <c r="G37" s="141"/>
      <c r="H37" s="142"/>
      <c r="I37" s="80"/>
      <c r="J37" s="143"/>
      <c r="K37" s="86"/>
      <c r="L37" s="80"/>
      <c r="M37" s="141"/>
      <c r="N37" s="142"/>
      <c r="O37" s="80"/>
      <c r="P37" s="143"/>
      <c r="Q37" s="86"/>
      <c r="R37" s="80"/>
      <c r="S37" s="141"/>
      <c r="T37" s="142"/>
      <c r="U37" s="80"/>
      <c r="V37" s="143"/>
      <c r="W37" s="86"/>
      <c r="X37" s="80"/>
      <c r="Y37" s="80"/>
      <c r="Z37" s="155">
        <f t="shared" si="1"/>
        <v>0</v>
      </c>
      <c r="AA37" s="81"/>
      <c r="AB37" s="81"/>
      <c r="AC37" s="81"/>
      <c r="AD37" s="81"/>
      <c r="AE37" s="81"/>
      <c r="AF37" s="81"/>
      <c r="AG37" s="81"/>
      <c r="AH37" s="81"/>
      <c r="AI37" s="81"/>
      <c r="AJ37" s="81"/>
      <c r="AK37" s="81"/>
      <c r="AL37" s="81"/>
      <c r="AM37" s="81"/>
      <c r="AN37" s="81"/>
      <c r="AO37" s="82"/>
      <c r="AP37" s="156">
        <f t="shared" si="4"/>
        <v>0</v>
      </c>
      <c r="AQ37" s="60"/>
      <c r="AR37" s="58"/>
      <c r="AS37" s="58"/>
      <c r="AT37" s="58"/>
      <c r="AU37" s="58"/>
      <c r="AV37" s="61"/>
      <c r="AW37" s="118"/>
    </row>
    <row r="38" spans="1:49" ht="21" customHeight="1" x14ac:dyDescent="0.25">
      <c r="A38" s="71" t="str">
        <f t="shared" si="2"/>
        <v>Dienstag</v>
      </c>
      <c r="B38" s="72">
        <f>DATE(Ausblenden!$A$82,12,Ausblenden!$C110)</f>
        <v>46385</v>
      </c>
      <c r="C38" s="56">
        <f t="shared" si="3"/>
        <v>0</v>
      </c>
      <c r="D38" s="56">
        <f t="shared" si="3"/>
        <v>0</v>
      </c>
      <c r="E38" s="56">
        <f t="shared" si="3"/>
        <v>0</v>
      </c>
      <c r="F38" s="155">
        <f t="shared" si="5"/>
        <v>0</v>
      </c>
      <c r="G38" s="141"/>
      <c r="H38" s="142"/>
      <c r="I38" s="80"/>
      <c r="J38" s="143"/>
      <c r="K38" s="86"/>
      <c r="L38" s="80"/>
      <c r="M38" s="141"/>
      <c r="N38" s="142"/>
      <c r="O38" s="80"/>
      <c r="P38" s="143"/>
      <c r="Q38" s="86"/>
      <c r="R38" s="80"/>
      <c r="S38" s="141"/>
      <c r="T38" s="142"/>
      <c r="U38" s="80"/>
      <c r="V38" s="143"/>
      <c r="W38" s="86"/>
      <c r="X38" s="80"/>
      <c r="Y38" s="80"/>
      <c r="Z38" s="155">
        <f t="shared" si="1"/>
        <v>0</v>
      </c>
      <c r="AA38" s="81"/>
      <c r="AB38" s="81"/>
      <c r="AC38" s="81"/>
      <c r="AD38" s="81"/>
      <c r="AE38" s="81"/>
      <c r="AF38" s="81"/>
      <c r="AG38" s="81"/>
      <c r="AH38" s="81"/>
      <c r="AI38" s="81"/>
      <c r="AJ38" s="81"/>
      <c r="AK38" s="81"/>
      <c r="AL38" s="81"/>
      <c r="AM38" s="81"/>
      <c r="AN38" s="81"/>
      <c r="AO38" s="82"/>
      <c r="AP38" s="156">
        <f t="shared" si="4"/>
        <v>0</v>
      </c>
      <c r="AQ38" s="60"/>
      <c r="AR38" s="58"/>
      <c r="AS38" s="58"/>
      <c r="AT38" s="58"/>
      <c r="AU38" s="58"/>
      <c r="AV38" s="61"/>
      <c r="AW38" s="119"/>
    </row>
    <row r="39" spans="1:49" ht="21" customHeight="1" x14ac:dyDescent="0.25">
      <c r="A39" s="71" t="str">
        <f t="shared" si="2"/>
        <v>Mittwoch</v>
      </c>
      <c r="B39" s="72">
        <f>DATE(Ausblenden!$A$82,12,Ausblenden!$C111)</f>
        <v>46386</v>
      </c>
      <c r="C39" s="56">
        <f t="shared" si="3"/>
        <v>0</v>
      </c>
      <c r="D39" s="56">
        <f t="shared" si="3"/>
        <v>0</v>
      </c>
      <c r="E39" s="56">
        <f t="shared" si="3"/>
        <v>0</v>
      </c>
      <c r="F39" s="155">
        <f t="shared" si="5"/>
        <v>0</v>
      </c>
      <c r="G39" s="73"/>
      <c r="H39" s="74"/>
      <c r="I39" s="57"/>
      <c r="J39" s="76"/>
      <c r="K39" s="75"/>
      <c r="L39" s="57"/>
      <c r="M39" s="73"/>
      <c r="N39" s="74"/>
      <c r="O39" s="57"/>
      <c r="P39" s="76"/>
      <c r="Q39" s="75"/>
      <c r="R39" s="57"/>
      <c r="S39" s="73"/>
      <c r="T39" s="74"/>
      <c r="U39" s="57"/>
      <c r="V39" s="76"/>
      <c r="W39" s="75"/>
      <c r="X39" s="57"/>
      <c r="Y39" s="57"/>
      <c r="Z39" s="155">
        <f t="shared" si="1"/>
        <v>0</v>
      </c>
      <c r="AA39" s="58"/>
      <c r="AB39" s="58"/>
      <c r="AC39" s="58"/>
      <c r="AD39" s="58"/>
      <c r="AE39" s="58"/>
      <c r="AF39" s="58"/>
      <c r="AG39" s="58"/>
      <c r="AH39" s="58"/>
      <c r="AI39" s="58"/>
      <c r="AJ39" s="58"/>
      <c r="AK39" s="58"/>
      <c r="AL39" s="58"/>
      <c r="AM39" s="58"/>
      <c r="AN39" s="58"/>
      <c r="AO39" s="59"/>
      <c r="AP39" s="156">
        <f t="shared" si="4"/>
        <v>0</v>
      </c>
      <c r="AQ39" s="60"/>
      <c r="AR39" s="58"/>
      <c r="AS39" s="58"/>
      <c r="AT39" s="58"/>
      <c r="AU39" s="58"/>
      <c r="AV39" s="61"/>
      <c r="AW39" s="119"/>
    </row>
    <row r="40" spans="1:49" ht="21" customHeight="1" thickBot="1" x14ac:dyDescent="0.3">
      <c r="A40" s="71" t="str">
        <f t="shared" si="2"/>
        <v>Donnerstag</v>
      </c>
      <c r="B40" s="72">
        <f>DATE(Ausblenden!$A$82,12,Ausblenden!$C112)</f>
        <v>46387</v>
      </c>
      <c r="C40" s="56">
        <f t="shared" si="3"/>
        <v>0</v>
      </c>
      <c r="D40" s="56">
        <f t="shared" si="3"/>
        <v>0</v>
      </c>
      <c r="E40" s="56">
        <f t="shared" si="3"/>
        <v>0</v>
      </c>
      <c r="F40" s="155">
        <f t="shared" si="5"/>
        <v>0</v>
      </c>
      <c r="G40" s="73"/>
      <c r="H40" s="74"/>
      <c r="I40" s="57"/>
      <c r="J40" s="76"/>
      <c r="K40" s="75"/>
      <c r="L40" s="57"/>
      <c r="M40" s="73"/>
      <c r="N40" s="74"/>
      <c r="O40" s="57"/>
      <c r="P40" s="76"/>
      <c r="Q40" s="75"/>
      <c r="R40" s="57"/>
      <c r="S40" s="73"/>
      <c r="T40" s="160"/>
      <c r="U40" s="161"/>
      <c r="V40" s="162"/>
      <c r="W40" s="75"/>
      <c r="X40" s="57"/>
      <c r="Y40" s="57"/>
      <c r="Z40" s="155">
        <f t="shared" si="1"/>
        <v>0</v>
      </c>
      <c r="AA40" s="58"/>
      <c r="AB40" s="58"/>
      <c r="AC40" s="58"/>
      <c r="AD40" s="58"/>
      <c r="AE40" s="58"/>
      <c r="AF40" s="58"/>
      <c r="AG40" s="58"/>
      <c r="AH40" s="58"/>
      <c r="AI40" s="58"/>
      <c r="AJ40" s="58"/>
      <c r="AK40" s="58"/>
      <c r="AL40" s="58"/>
      <c r="AM40" s="58"/>
      <c r="AN40" s="58"/>
      <c r="AO40" s="59"/>
      <c r="AP40" s="156">
        <f t="shared" si="4"/>
        <v>0</v>
      </c>
      <c r="AQ40" s="83"/>
      <c r="AR40" s="84"/>
      <c r="AS40" s="84"/>
      <c r="AT40" s="84"/>
      <c r="AU40" s="84"/>
      <c r="AV40" s="85"/>
      <c r="AW40" s="119"/>
    </row>
    <row r="41" spans="1:49" ht="21" customHeight="1" thickBot="1" x14ac:dyDescent="0.3">
      <c r="A41" s="62" t="s">
        <v>20</v>
      </c>
      <c r="B41" s="63"/>
      <c r="C41" s="64">
        <f>SUM(C10:C40)</f>
        <v>0</v>
      </c>
      <c r="D41" s="65">
        <f>SUM(D10:D40)</f>
        <v>0</v>
      </c>
      <c r="E41" s="66">
        <f>SUM(E10:E40)</f>
        <v>0</v>
      </c>
      <c r="F41" s="67">
        <f>SUM(F10:F40)</f>
        <v>0</v>
      </c>
      <c r="G41" s="68">
        <f>SUM(G10:G40)</f>
        <v>0</v>
      </c>
      <c r="H41" s="70">
        <f t="shared" ref="H41:Y41" si="6">SUM(H10:H40)</f>
        <v>0</v>
      </c>
      <c r="I41" s="65">
        <f t="shared" si="6"/>
        <v>0</v>
      </c>
      <c r="J41" s="66">
        <f t="shared" si="6"/>
        <v>0</v>
      </c>
      <c r="K41" s="64">
        <f t="shared" si="6"/>
        <v>0</v>
      </c>
      <c r="L41" s="65">
        <f t="shared" si="6"/>
        <v>0</v>
      </c>
      <c r="M41" s="68">
        <f t="shared" si="6"/>
        <v>0</v>
      </c>
      <c r="N41" s="70">
        <f t="shared" si="6"/>
        <v>0</v>
      </c>
      <c r="O41" s="65">
        <f t="shared" si="6"/>
        <v>0</v>
      </c>
      <c r="P41" s="66">
        <f t="shared" si="6"/>
        <v>0</v>
      </c>
      <c r="Q41" s="64">
        <f t="shared" si="6"/>
        <v>0</v>
      </c>
      <c r="R41" s="65">
        <f t="shared" si="6"/>
        <v>0</v>
      </c>
      <c r="S41" s="68">
        <f t="shared" si="6"/>
        <v>0</v>
      </c>
      <c r="T41" s="70">
        <f t="shared" si="6"/>
        <v>0</v>
      </c>
      <c r="U41" s="65">
        <f t="shared" si="6"/>
        <v>0</v>
      </c>
      <c r="V41" s="66">
        <f t="shared" si="6"/>
        <v>0</v>
      </c>
      <c r="W41" s="64">
        <f t="shared" si="6"/>
        <v>0</v>
      </c>
      <c r="X41" s="65">
        <f t="shared" si="6"/>
        <v>0</v>
      </c>
      <c r="Y41" s="68">
        <f t="shared" si="6"/>
        <v>0</v>
      </c>
      <c r="Z41" s="69">
        <f>SUM(Z10:Z40)</f>
        <v>0</v>
      </c>
      <c r="AA41" s="70">
        <f>SUM(AA10:AA40)</f>
        <v>0</v>
      </c>
      <c r="AB41" s="65">
        <f t="shared" ref="AB41:AV41" si="7">SUM(AB10:AB40)</f>
        <v>0</v>
      </c>
      <c r="AC41" s="65">
        <f t="shared" si="7"/>
        <v>0</v>
      </c>
      <c r="AD41" s="65">
        <f t="shared" si="7"/>
        <v>0</v>
      </c>
      <c r="AE41" s="65">
        <f t="shared" si="7"/>
        <v>0</v>
      </c>
      <c r="AF41" s="65">
        <f t="shared" si="7"/>
        <v>0</v>
      </c>
      <c r="AG41" s="65">
        <f t="shared" si="7"/>
        <v>0</v>
      </c>
      <c r="AH41" s="65">
        <f t="shared" si="7"/>
        <v>0</v>
      </c>
      <c r="AI41" s="65">
        <f t="shared" si="7"/>
        <v>0</v>
      </c>
      <c r="AJ41" s="65">
        <f t="shared" si="7"/>
        <v>0</v>
      </c>
      <c r="AK41" s="65">
        <f t="shared" si="7"/>
        <v>0</v>
      </c>
      <c r="AL41" s="65">
        <f t="shared" si="7"/>
        <v>0</v>
      </c>
      <c r="AM41" s="65">
        <f t="shared" si="7"/>
        <v>0</v>
      </c>
      <c r="AN41" s="65">
        <f t="shared" si="7"/>
        <v>0</v>
      </c>
      <c r="AO41" s="68">
        <f t="shared" si="7"/>
        <v>0</v>
      </c>
      <c r="AP41" s="69">
        <f t="shared" si="7"/>
        <v>0</v>
      </c>
      <c r="AQ41" s="70">
        <f t="shared" si="7"/>
        <v>0</v>
      </c>
      <c r="AR41" s="65">
        <f t="shared" si="7"/>
        <v>0</v>
      </c>
      <c r="AS41" s="65">
        <f t="shared" si="7"/>
        <v>0</v>
      </c>
      <c r="AT41" s="65">
        <f t="shared" si="7"/>
        <v>0</v>
      </c>
      <c r="AU41" s="65">
        <f t="shared" si="7"/>
        <v>0</v>
      </c>
      <c r="AV41" s="66">
        <f t="shared" si="7"/>
        <v>0</v>
      </c>
      <c r="AW41" s="120"/>
    </row>
    <row r="42" spans="1:49" x14ac:dyDescent="0.25">
      <c r="A42" s="121" t="s">
        <v>57</v>
      </c>
      <c r="H42" s="296">
        <f>H41+I41+J41</f>
        <v>0</v>
      </c>
      <c r="I42" s="297"/>
      <c r="J42" s="298"/>
      <c r="K42" s="296">
        <f>K41+L41+M41</f>
        <v>0</v>
      </c>
      <c r="L42" s="297"/>
      <c r="M42" s="298"/>
      <c r="N42" s="296">
        <f>N41+O41+P41</f>
        <v>0</v>
      </c>
      <c r="O42" s="297"/>
      <c r="P42" s="298"/>
      <c r="Q42" s="296">
        <f>Q41+R41+S41</f>
        <v>0</v>
      </c>
      <c r="R42" s="297"/>
      <c r="S42" s="298"/>
      <c r="T42" s="296">
        <f>T41+U41+V41</f>
        <v>0</v>
      </c>
      <c r="U42" s="297"/>
      <c r="V42" s="298"/>
      <c r="W42" s="296">
        <f>W41+X41+Y41</f>
        <v>0</v>
      </c>
      <c r="X42" s="297"/>
      <c r="Y42" s="298"/>
    </row>
    <row r="44" spans="1:49" ht="15.75" thickBot="1" x14ac:dyDescent="0.3"/>
    <row r="45" spans="1:49" x14ac:dyDescent="0.25">
      <c r="A45" s="3" t="s">
        <v>38</v>
      </c>
      <c r="B45" s="4"/>
      <c r="C45" s="4"/>
      <c r="D45" s="4"/>
      <c r="E45" s="4"/>
      <c r="F45" s="4"/>
      <c r="G45" s="4"/>
      <c r="H45" s="4"/>
      <c r="I45" s="4"/>
      <c r="J45" s="4"/>
      <c r="K45" s="4"/>
      <c r="L45" s="4"/>
      <c r="M45" s="4"/>
      <c r="N45" s="4"/>
      <c r="O45" s="4"/>
      <c r="P45" s="4"/>
      <c r="Q45" s="4"/>
      <c r="R45" s="4"/>
      <c r="S45" s="4"/>
      <c r="T45" s="4"/>
      <c r="U45" s="4"/>
      <c r="V45" s="4"/>
      <c r="W45" s="4"/>
      <c r="X45" s="4"/>
      <c r="Y45" s="4"/>
      <c r="Z45" s="5"/>
    </row>
    <row r="46" spans="1:49" x14ac:dyDescent="0.25">
      <c r="A46" s="6"/>
      <c r="B46" s="7"/>
      <c r="C46" s="7"/>
      <c r="D46" s="7"/>
      <c r="E46" s="7"/>
      <c r="F46" s="7"/>
      <c r="G46" s="7"/>
      <c r="H46" s="7"/>
      <c r="I46" s="7"/>
      <c r="J46" s="7"/>
      <c r="K46" s="7"/>
      <c r="L46" s="7"/>
      <c r="M46" s="7"/>
      <c r="N46" s="7"/>
      <c r="O46" s="7"/>
      <c r="P46" s="7"/>
      <c r="Q46" s="7"/>
      <c r="R46" s="7"/>
      <c r="S46" s="7"/>
      <c r="T46" s="7"/>
      <c r="U46" s="7"/>
      <c r="V46" s="7"/>
      <c r="W46" s="7"/>
      <c r="X46" s="7"/>
      <c r="Y46" s="7"/>
      <c r="Z46" s="8"/>
    </row>
    <row r="47" spans="1:49" x14ac:dyDescent="0.25">
      <c r="A47" s="6"/>
      <c r="B47" s="7"/>
      <c r="C47" s="7"/>
      <c r="D47" s="7"/>
      <c r="E47" s="7"/>
      <c r="F47" s="7"/>
      <c r="G47" s="7"/>
      <c r="H47" s="7"/>
      <c r="I47" s="7"/>
      <c r="J47" s="7"/>
      <c r="K47" s="7"/>
      <c r="L47" s="7"/>
      <c r="M47" s="7"/>
      <c r="N47" s="7"/>
      <c r="O47" s="7"/>
      <c r="P47" s="7"/>
      <c r="Q47" s="7"/>
      <c r="R47" s="7"/>
      <c r="S47" s="7"/>
      <c r="T47" s="7"/>
      <c r="U47" s="7"/>
      <c r="V47" s="7"/>
      <c r="W47" s="7"/>
      <c r="X47" s="7"/>
      <c r="Y47" s="7"/>
      <c r="Z47" s="8"/>
    </row>
    <row r="48" spans="1:49" x14ac:dyDescent="0.25">
      <c r="A48" s="6"/>
      <c r="B48" s="7"/>
      <c r="C48" s="7"/>
      <c r="D48" s="7"/>
      <c r="E48" s="7"/>
      <c r="F48" s="7"/>
      <c r="G48" s="7"/>
      <c r="H48" s="7"/>
      <c r="I48" s="7"/>
      <c r="J48" s="7"/>
      <c r="K48" s="7"/>
      <c r="L48" s="7"/>
      <c r="M48" s="7"/>
      <c r="N48" s="7"/>
      <c r="O48" s="7"/>
      <c r="P48" s="7"/>
      <c r="Q48" s="7"/>
      <c r="R48" s="7"/>
      <c r="S48" s="7"/>
      <c r="T48" s="7"/>
      <c r="U48" s="7"/>
      <c r="V48" s="7"/>
      <c r="W48" s="7"/>
      <c r="X48" s="7"/>
      <c r="Y48" s="7"/>
      <c r="Z48" s="8"/>
    </row>
    <row r="49" spans="1:26" x14ac:dyDescent="0.25">
      <c r="A49" s="6"/>
      <c r="B49" s="7"/>
      <c r="C49" s="7"/>
      <c r="D49" s="7"/>
      <c r="E49" s="7"/>
      <c r="F49" s="7"/>
      <c r="G49" s="7"/>
      <c r="H49" s="7"/>
      <c r="I49" s="7"/>
      <c r="J49" s="7"/>
      <c r="K49" s="7"/>
      <c r="L49" s="7"/>
      <c r="M49" s="7"/>
      <c r="N49" s="7"/>
      <c r="O49" s="7"/>
      <c r="P49" s="7"/>
      <c r="Q49" s="7"/>
      <c r="R49" s="7"/>
      <c r="S49" s="7"/>
      <c r="T49" s="7"/>
      <c r="U49" s="7"/>
      <c r="V49" s="7"/>
      <c r="W49" s="7"/>
      <c r="X49" s="7"/>
      <c r="Y49" s="7"/>
      <c r="Z49" s="8"/>
    </row>
    <row r="50" spans="1:26" x14ac:dyDescent="0.25">
      <c r="A50" s="6"/>
      <c r="B50" s="7"/>
      <c r="C50" s="7"/>
      <c r="D50" s="7"/>
      <c r="E50" s="7"/>
      <c r="F50" s="7"/>
      <c r="G50" s="7"/>
      <c r="H50" s="7"/>
      <c r="I50" s="7"/>
      <c r="J50" s="7"/>
      <c r="K50" s="7"/>
      <c r="L50" s="7"/>
      <c r="M50" s="7"/>
      <c r="N50" s="7"/>
      <c r="O50" s="7"/>
      <c r="P50" s="7"/>
      <c r="Q50" s="7"/>
      <c r="R50" s="7"/>
      <c r="S50" s="7"/>
      <c r="T50" s="7"/>
      <c r="U50" s="7"/>
      <c r="V50" s="7"/>
      <c r="W50" s="7"/>
      <c r="X50" s="7"/>
      <c r="Y50" s="7"/>
      <c r="Z50" s="8"/>
    </row>
    <row r="51" spans="1:26" ht="15.75" thickBot="1" x14ac:dyDescent="0.3">
      <c r="A51" s="9"/>
      <c r="B51" s="10"/>
      <c r="C51" s="10"/>
      <c r="D51" s="10"/>
      <c r="E51" s="10"/>
      <c r="F51" s="10"/>
      <c r="G51" s="10"/>
      <c r="H51" s="10"/>
      <c r="I51" s="10"/>
      <c r="J51" s="10"/>
      <c r="K51" s="10"/>
      <c r="L51" s="10"/>
      <c r="M51" s="10"/>
      <c r="N51" s="10"/>
      <c r="O51" s="10"/>
      <c r="P51" s="10"/>
      <c r="Q51" s="10"/>
      <c r="R51" s="10"/>
      <c r="S51" s="10"/>
      <c r="T51" s="10"/>
      <c r="U51" s="10"/>
      <c r="V51" s="10"/>
      <c r="W51" s="10"/>
      <c r="X51" s="10"/>
      <c r="Y51" s="10"/>
      <c r="Z51" s="11"/>
    </row>
    <row r="74" ht="14.25" customHeight="1" x14ac:dyDescent="0.25"/>
  </sheetData>
  <sheetProtection algorithmName="SHA-512" hashValue="q6bvci8EjTBZB0VpH2Z9gVHJNp92zUH3UHQBDDs9Gc+7Kt4x4cOyvZiOIg52O1YoZYmaZCw52zBRWqCt7SEXGA==" saltValue="bX6ITpbSrWYabgMNFfzn8g==" spinCount="100000" sheet="1" formatColumns="0"/>
  <mergeCells count="48">
    <mergeCell ref="AV8:AV9"/>
    <mergeCell ref="AW8:AW9"/>
    <mergeCell ref="H42:J42"/>
    <mergeCell ref="K42:M42"/>
    <mergeCell ref="N42:P42"/>
    <mergeCell ref="Q42:S42"/>
    <mergeCell ref="T42:V42"/>
    <mergeCell ref="W42:Y42"/>
    <mergeCell ref="AP8:AP9"/>
    <mergeCell ref="AQ8:AQ9"/>
    <mergeCell ref="AR8:AR9"/>
    <mergeCell ref="AS8:AS9"/>
    <mergeCell ref="AT8:AT9"/>
    <mergeCell ref="AU8:AU9"/>
    <mergeCell ref="AJ8:AJ9"/>
    <mergeCell ref="AK8:AK9"/>
    <mergeCell ref="AL8:AL9"/>
    <mergeCell ref="AM8:AM9"/>
    <mergeCell ref="AN8:AN9"/>
    <mergeCell ref="AO8:AO9"/>
    <mergeCell ref="AD8:AD9"/>
    <mergeCell ref="AE8:AE9"/>
    <mergeCell ref="AF8:AF9"/>
    <mergeCell ref="AG8:AG9"/>
    <mergeCell ref="AH8:AH9"/>
    <mergeCell ref="AI8:AI9"/>
    <mergeCell ref="AC8:AC9"/>
    <mergeCell ref="F8:F9"/>
    <mergeCell ref="G8:G9"/>
    <mergeCell ref="H8:J8"/>
    <mergeCell ref="K8:M8"/>
    <mergeCell ref="N8:P8"/>
    <mergeCell ref="Q8:S8"/>
    <mergeCell ref="T8:V8"/>
    <mergeCell ref="W8:Y8"/>
    <mergeCell ref="Z8:Z9"/>
    <mergeCell ref="AA8:AA9"/>
    <mergeCell ref="AB8:AB9"/>
    <mergeCell ref="A7:B7"/>
    <mergeCell ref="C7:F7"/>
    <mergeCell ref="G7:Z7"/>
    <mergeCell ref="AA7:AP7"/>
    <mergeCell ref="AQ7:AV7"/>
    <mergeCell ref="A8:A9"/>
    <mergeCell ref="B8:B9"/>
    <mergeCell ref="C8:C9"/>
    <mergeCell ref="D8:D9"/>
    <mergeCell ref="E8:E9"/>
  </mergeCells>
  <conditionalFormatting sqref="A10:B40">
    <cfRule type="expression" dxfId="4" priority="5">
      <formula>WEEKDAY($B10,2)&gt;5</formula>
    </cfRule>
  </conditionalFormatting>
  <conditionalFormatting sqref="A10:AV40">
    <cfRule type="expression" dxfId="3" priority="4">
      <formula>WEEKDAY($B10,2)&gt;5</formula>
    </cfRule>
  </conditionalFormatting>
  <conditionalFormatting sqref="F10:F40">
    <cfRule type="expression" dxfId="2" priority="3">
      <formula>COLUMN()</formula>
    </cfRule>
  </conditionalFormatting>
  <conditionalFormatting sqref="Z10:Z40">
    <cfRule type="expression" dxfId="1" priority="2">
      <formula>COLUMN()</formula>
    </cfRule>
  </conditionalFormatting>
  <conditionalFormatting sqref="AP10:AP40">
    <cfRule type="expression" dxfId="0" priority="1">
      <formula>COLUMN()</formula>
    </cfRule>
  </conditionalFormatting>
  <dataValidations count="1">
    <dataValidation type="whole" operator="greaterThanOrEqual" allowBlank="1" showInputMessage="1" showErrorMessage="1" errorTitle="Achtung!" error="Sie dürfen nur ganze Zahlen eingeben!" sqref="C10:AV40" xr:uid="{00000000-0002-0000-1200-000000000000}">
      <formula1>0</formula1>
    </dataValidation>
  </dataValidations>
  <pageMargins left="0.70866141732283472" right="0.70866141732283472" top="0.78740157480314965" bottom="0.78740157480314965" header="0.31496062992125984" footer="0.31496062992125984"/>
  <pageSetup paperSize="9" scale="33"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51839-64BE-48F7-8BA0-F81E609F6EAA}">
  <dimension ref="A1:N41"/>
  <sheetViews>
    <sheetView zoomScale="80" zoomScaleNormal="80" workbookViewId="0">
      <selection activeCell="E47" sqref="E47"/>
    </sheetView>
  </sheetViews>
  <sheetFormatPr baseColWidth="10" defaultColWidth="11" defaultRowHeight="15" x14ac:dyDescent="0.25"/>
  <cols>
    <col min="1" max="1" width="34.5" style="179" customWidth="1"/>
    <col min="2" max="16384" width="11" style="179"/>
  </cols>
  <sheetData>
    <row r="1" spans="1:14" ht="48" customHeight="1" x14ac:dyDescent="0.25">
      <c r="A1" s="222" t="s">
        <v>93</v>
      </c>
      <c r="B1" s="222"/>
      <c r="C1" s="222"/>
      <c r="D1" s="222"/>
      <c r="E1" s="222"/>
      <c r="F1" s="222"/>
      <c r="G1" s="222"/>
      <c r="H1" s="222"/>
      <c r="I1" s="222"/>
      <c r="J1" s="222"/>
      <c r="K1" s="222"/>
      <c r="L1" s="222"/>
      <c r="M1" s="222"/>
      <c r="N1" s="222"/>
    </row>
    <row r="2" spans="1:14" ht="45.75" customHeight="1" x14ac:dyDescent="0.25">
      <c r="A2" s="223" t="s">
        <v>94</v>
      </c>
      <c r="B2" s="223"/>
      <c r="C2" s="223"/>
      <c r="D2" s="223"/>
      <c r="E2" s="223"/>
      <c r="F2" s="223"/>
      <c r="G2" s="223"/>
      <c r="H2" s="223"/>
      <c r="I2" s="223"/>
      <c r="J2" s="223"/>
      <c r="K2" s="223"/>
      <c r="L2" s="223"/>
      <c r="M2" s="223"/>
      <c r="N2" s="223"/>
    </row>
    <row r="3" spans="1:14" ht="30.75" customHeight="1" x14ac:dyDescent="0.25">
      <c r="A3" s="222" t="s">
        <v>95</v>
      </c>
      <c r="B3" s="222"/>
      <c r="C3" s="222"/>
      <c r="D3" s="222"/>
      <c r="E3" s="222"/>
      <c r="F3" s="222"/>
      <c r="G3" s="222"/>
      <c r="H3" s="222"/>
      <c r="I3" s="222"/>
      <c r="J3" s="222"/>
      <c r="K3" s="222"/>
      <c r="L3" s="222"/>
      <c r="M3" s="222"/>
      <c r="N3" s="222"/>
    </row>
    <row r="4" spans="1:14" x14ac:dyDescent="0.25">
      <c r="A4" s="187" t="s">
        <v>96</v>
      </c>
      <c r="B4" s="187"/>
      <c r="C4" s="187"/>
      <c r="D4" s="187"/>
      <c r="E4" s="187"/>
      <c r="F4" s="187"/>
      <c r="G4" s="187"/>
      <c r="H4" s="187"/>
      <c r="I4" s="187"/>
      <c r="J4" s="187"/>
      <c r="K4" s="187"/>
      <c r="L4" s="187"/>
      <c r="M4" s="187"/>
      <c r="N4" s="187"/>
    </row>
    <row r="5" spans="1:14" x14ac:dyDescent="0.25">
      <c r="A5" s="224" t="s">
        <v>97</v>
      </c>
      <c r="B5" s="224"/>
      <c r="C5" s="224"/>
      <c r="D5" s="224"/>
      <c r="E5" s="224"/>
      <c r="F5" s="224"/>
      <c r="G5" s="224"/>
      <c r="H5" s="224"/>
      <c r="I5" s="224"/>
      <c r="J5" s="224"/>
      <c r="K5" s="224"/>
      <c r="L5" s="224"/>
      <c r="M5" s="224"/>
      <c r="N5" s="224"/>
    </row>
    <row r="6" spans="1:14" x14ac:dyDescent="0.25">
      <c r="A6" s="188"/>
      <c r="B6" s="187"/>
      <c r="C6" s="187"/>
      <c r="D6" s="187"/>
      <c r="E6" s="187"/>
      <c r="F6" s="187"/>
      <c r="G6" s="187"/>
      <c r="H6" s="187"/>
      <c r="I6" s="187"/>
      <c r="J6" s="187"/>
      <c r="K6" s="187"/>
      <c r="L6" s="187"/>
      <c r="M6" s="187"/>
      <c r="N6" s="187"/>
    </row>
    <row r="7" spans="1:14" ht="32.25" customHeight="1" x14ac:dyDescent="0.25">
      <c r="A7" s="223" t="s">
        <v>98</v>
      </c>
      <c r="B7" s="223"/>
      <c r="C7" s="223"/>
      <c r="D7" s="223"/>
      <c r="E7" s="223"/>
      <c r="F7" s="223"/>
      <c r="G7" s="223"/>
      <c r="H7" s="223"/>
      <c r="I7" s="223"/>
      <c r="J7" s="223"/>
      <c r="K7" s="223"/>
      <c r="L7" s="223"/>
      <c r="M7" s="223"/>
      <c r="N7" s="223"/>
    </row>
    <row r="8" spans="1:14" ht="17.25" customHeight="1" x14ac:dyDescent="0.25">
      <c r="A8" s="223" t="s">
        <v>99</v>
      </c>
      <c r="B8" s="223"/>
      <c r="C8" s="223"/>
      <c r="D8" s="223"/>
      <c r="E8" s="223"/>
      <c r="F8" s="223"/>
      <c r="G8" s="223"/>
      <c r="H8" s="223"/>
      <c r="I8" s="223"/>
      <c r="J8" s="223"/>
      <c r="K8" s="223"/>
      <c r="L8" s="223"/>
      <c r="M8" s="223"/>
      <c r="N8" s="223"/>
    </row>
    <row r="9" spans="1:14" ht="30" customHeight="1" x14ac:dyDescent="0.25">
      <c r="A9" s="214" t="s">
        <v>100</v>
      </c>
      <c r="B9" s="214"/>
      <c r="C9" s="214"/>
      <c r="D9" s="214"/>
      <c r="E9" s="214"/>
      <c r="F9" s="214"/>
      <c r="G9" s="214"/>
      <c r="H9" s="214"/>
      <c r="I9" s="214"/>
      <c r="J9" s="214"/>
      <c r="K9" s="214"/>
      <c r="L9" s="214"/>
      <c r="M9" s="214"/>
      <c r="N9" s="214"/>
    </row>
    <row r="10" spans="1:14" x14ac:dyDescent="0.25">
      <c r="A10" s="189"/>
      <c r="B10" s="189"/>
      <c r="C10" s="189"/>
      <c r="D10" s="189"/>
      <c r="E10" s="189"/>
      <c r="F10" s="189"/>
      <c r="G10" s="189"/>
      <c r="H10" s="189"/>
      <c r="I10" s="189"/>
      <c r="J10" s="190"/>
      <c r="K10" s="190"/>
      <c r="L10" s="191"/>
      <c r="M10" s="191"/>
      <c r="N10" s="191"/>
    </row>
    <row r="11" spans="1:14" ht="78.75" customHeight="1" x14ac:dyDescent="0.25">
      <c r="A11" s="192" t="s">
        <v>41</v>
      </c>
      <c r="B11" s="221" t="s">
        <v>101</v>
      </c>
      <c r="C11" s="221"/>
      <c r="D11" s="221"/>
      <c r="E11" s="221"/>
      <c r="F11" s="221"/>
      <c r="G11" s="221"/>
      <c r="H11" s="221"/>
      <c r="I11" s="221"/>
      <c r="J11" s="221"/>
      <c r="K11" s="221"/>
      <c r="L11" s="221"/>
      <c r="M11" s="221"/>
      <c r="N11" s="221"/>
    </row>
    <row r="12" spans="1:14" ht="33" customHeight="1" x14ac:dyDescent="0.25">
      <c r="A12" s="180" t="s">
        <v>102</v>
      </c>
      <c r="B12" s="221" t="s">
        <v>103</v>
      </c>
      <c r="C12" s="221"/>
      <c r="D12" s="221"/>
      <c r="E12" s="221"/>
      <c r="F12" s="221"/>
      <c r="G12" s="221"/>
      <c r="H12" s="221"/>
      <c r="I12" s="221"/>
      <c r="J12" s="221"/>
      <c r="K12" s="221"/>
      <c r="L12" s="221"/>
      <c r="M12" s="221"/>
      <c r="N12" s="221"/>
    </row>
    <row r="13" spans="1:14" x14ac:dyDescent="0.25">
      <c r="A13" s="192" t="s">
        <v>72</v>
      </c>
      <c r="B13" s="221" t="s">
        <v>104</v>
      </c>
      <c r="C13" s="221"/>
      <c r="D13" s="221"/>
      <c r="E13" s="221"/>
      <c r="F13" s="221"/>
      <c r="G13" s="221"/>
      <c r="H13" s="221"/>
      <c r="I13" s="221"/>
      <c r="J13" s="221"/>
      <c r="K13" s="221"/>
      <c r="L13" s="221"/>
      <c r="M13" s="221"/>
      <c r="N13" s="221"/>
    </row>
    <row r="14" spans="1:14" ht="30" customHeight="1" x14ac:dyDescent="0.25">
      <c r="A14" s="192" t="s">
        <v>105</v>
      </c>
      <c r="B14" s="221" t="s">
        <v>106</v>
      </c>
      <c r="C14" s="221"/>
      <c r="D14" s="221"/>
      <c r="E14" s="221"/>
      <c r="F14" s="221"/>
      <c r="G14" s="221"/>
      <c r="H14" s="221"/>
      <c r="I14" s="221"/>
      <c r="J14" s="221"/>
      <c r="K14" s="221"/>
      <c r="L14" s="221"/>
      <c r="M14" s="221"/>
      <c r="N14" s="221"/>
    </row>
    <row r="15" spans="1:14" x14ac:dyDescent="0.25">
      <c r="A15" s="192" t="s">
        <v>2</v>
      </c>
      <c r="B15" s="221" t="s">
        <v>107</v>
      </c>
      <c r="C15" s="221"/>
      <c r="D15" s="221"/>
      <c r="E15" s="221"/>
      <c r="F15" s="221"/>
      <c r="G15" s="221"/>
      <c r="H15" s="221"/>
      <c r="I15" s="221"/>
      <c r="J15" s="221"/>
      <c r="K15" s="221"/>
      <c r="L15" s="221"/>
      <c r="M15" s="221"/>
      <c r="N15" s="221"/>
    </row>
    <row r="16" spans="1:14" x14ac:dyDescent="0.25">
      <c r="A16" s="193" t="s">
        <v>42</v>
      </c>
      <c r="B16" s="221" t="s">
        <v>108</v>
      </c>
      <c r="C16" s="221"/>
      <c r="D16" s="221"/>
      <c r="E16" s="221"/>
      <c r="F16" s="221"/>
      <c r="G16" s="221"/>
      <c r="H16" s="221"/>
      <c r="I16" s="221"/>
      <c r="J16" s="221"/>
      <c r="K16" s="221"/>
      <c r="L16" s="221"/>
      <c r="M16" s="221"/>
      <c r="N16" s="221"/>
    </row>
    <row r="17" spans="1:14" x14ac:dyDescent="0.25">
      <c r="A17" s="194" t="s">
        <v>43</v>
      </c>
      <c r="B17" s="221" t="s">
        <v>109</v>
      </c>
      <c r="C17" s="221"/>
      <c r="D17" s="221"/>
      <c r="E17" s="221"/>
      <c r="F17" s="221"/>
      <c r="G17" s="221"/>
      <c r="H17" s="221"/>
      <c r="I17" s="221"/>
      <c r="J17" s="221"/>
      <c r="K17" s="221"/>
      <c r="L17" s="221"/>
      <c r="M17" s="221"/>
      <c r="N17" s="221"/>
    </row>
    <row r="18" spans="1:14" x14ac:dyDescent="0.25">
      <c r="A18" s="195" t="s">
        <v>3</v>
      </c>
      <c r="B18" s="221" t="s">
        <v>110</v>
      </c>
      <c r="C18" s="221"/>
      <c r="D18" s="221"/>
      <c r="E18" s="221"/>
      <c r="F18" s="221"/>
      <c r="G18" s="221"/>
      <c r="H18" s="221"/>
      <c r="I18" s="221"/>
      <c r="J18" s="221"/>
      <c r="K18" s="221"/>
      <c r="L18" s="221"/>
      <c r="M18" s="221"/>
      <c r="N18" s="221"/>
    </row>
    <row r="19" spans="1:14" x14ac:dyDescent="0.25">
      <c r="A19" s="195" t="s">
        <v>4</v>
      </c>
      <c r="B19" s="221" t="s">
        <v>111</v>
      </c>
      <c r="C19" s="221"/>
      <c r="D19" s="221"/>
      <c r="E19" s="221"/>
      <c r="F19" s="221"/>
      <c r="G19" s="221"/>
      <c r="H19" s="221"/>
      <c r="I19" s="221"/>
      <c r="J19" s="221"/>
      <c r="K19" s="221"/>
      <c r="L19" s="221"/>
      <c r="M19" s="221"/>
      <c r="N19" s="221"/>
    </row>
    <row r="20" spans="1:14" x14ac:dyDescent="0.25">
      <c r="A20" s="195" t="s">
        <v>5</v>
      </c>
      <c r="B20" s="221" t="s">
        <v>112</v>
      </c>
      <c r="C20" s="221"/>
      <c r="D20" s="221"/>
      <c r="E20" s="221"/>
      <c r="F20" s="221"/>
      <c r="G20" s="221"/>
      <c r="H20" s="221"/>
      <c r="I20" s="221"/>
      <c r="J20" s="221"/>
      <c r="K20" s="221"/>
      <c r="L20" s="221"/>
      <c r="M20" s="221"/>
      <c r="N20" s="221"/>
    </row>
    <row r="21" spans="1:14" x14ac:dyDescent="0.25">
      <c r="A21" s="180" t="s">
        <v>39</v>
      </c>
      <c r="B21" s="221" t="s">
        <v>153</v>
      </c>
      <c r="C21" s="221"/>
      <c r="D21" s="221"/>
      <c r="E21" s="221"/>
      <c r="F21" s="221"/>
      <c r="G21" s="221"/>
      <c r="H21" s="221"/>
      <c r="I21" s="221"/>
      <c r="J21" s="221"/>
      <c r="K21" s="221"/>
      <c r="L21" s="221"/>
      <c r="M21" s="221"/>
      <c r="N21" s="221"/>
    </row>
    <row r="22" spans="1:14" x14ac:dyDescent="0.25">
      <c r="A22" s="180" t="s">
        <v>113</v>
      </c>
      <c r="B22" s="221" t="s">
        <v>114</v>
      </c>
      <c r="C22" s="221"/>
      <c r="D22" s="221"/>
      <c r="E22" s="221"/>
      <c r="F22" s="221"/>
      <c r="G22" s="221"/>
      <c r="H22" s="221"/>
      <c r="I22" s="221"/>
      <c r="J22" s="221"/>
      <c r="K22" s="221"/>
      <c r="L22" s="221"/>
      <c r="M22" s="221"/>
      <c r="N22" s="221"/>
    </row>
    <row r="23" spans="1:14" ht="46.5" customHeight="1" x14ac:dyDescent="0.25">
      <c r="A23" s="196" t="s">
        <v>115</v>
      </c>
      <c r="B23" s="221" t="s">
        <v>116</v>
      </c>
      <c r="C23" s="221"/>
      <c r="D23" s="221"/>
      <c r="E23" s="221"/>
      <c r="F23" s="221"/>
      <c r="G23" s="221"/>
      <c r="H23" s="221"/>
      <c r="I23" s="221"/>
      <c r="J23" s="221"/>
      <c r="K23" s="221"/>
      <c r="L23" s="221"/>
      <c r="M23" s="221"/>
      <c r="N23" s="221"/>
    </row>
    <row r="24" spans="1:14" x14ac:dyDescent="0.25">
      <c r="A24" s="196" t="s">
        <v>117</v>
      </c>
      <c r="B24" s="221" t="s">
        <v>118</v>
      </c>
      <c r="C24" s="221"/>
      <c r="D24" s="221"/>
      <c r="E24" s="221"/>
      <c r="F24" s="221"/>
      <c r="G24" s="221"/>
      <c r="H24" s="221"/>
      <c r="I24" s="221"/>
      <c r="J24" s="221"/>
      <c r="K24" s="221"/>
      <c r="L24" s="221"/>
      <c r="M24" s="221"/>
      <c r="N24" s="221"/>
    </row>
    <row r="25" spans="1:14" ht="18" customHeight="1" x14ac:dyDescent="0.25">
      <c r="A25" s="192" t="s">
        <v>119</v>
      </c>
      <c r="B25" s="221" t="s">
        <v>120</v>
      </c>
      <c r="C25" s="221"/>
      <c r="D25" s="221"/>
      <c r="E25" s="221"/>
      <c r="F25" s="221"/>
      <c r="G25" s="221"/>
      <c r="H25" s="221"/>
      <c r="I25" s="221"/>
      <c r="J25" s="221"/>
      <c r="K25" s="221"/>
      <c r="L25" s="221"/>
      <c r="M25" s="221"/>
      <c r="N25" s="221"/>
    </row>
    <row r="26" spans="1:14" ht="45.75" customHeight="1" x14ac:dyDescent="0.25">
      <c r="A26" s="192" t="s">
        <v>121</v>
      </c>
      <c r="B26" s="221" t="s">
        <v>122</v>
      </c>
      <c r="C26" s="221"/>
      <c r="D26" s="221"/>
      <c r="E26" s="221"/>
      <c r="F26" s="221"/>
      <c r="G26" s="221"/>
      <c r="H26" s="221"/>
      <c r="I26" s="221"/>
      <c r="J26" s="221"/>
      <c r="K26" s="221"/>
      <c r="L26" s="221"/>
      <c r="M26" s="221"/>
      <c r="N26" s="221"/>
    </row>
    <row r="27" spans="1:14" ht="30" customHeight="1" x14ac:dyDescent="0.25">
      <c r="A27" s="180" t="s">
        <v>123</v>
      </c>
      <c r="B27" s="221" t="s">
        <v>124</v>
      </c>
      <c r="C27" s="221"/>
      <c r="D27" s="221"/>
      <c r="E27" s="221"/>
      <c r="F27" s="221"/>
      <c r="G27" s="221"/>
      <c r="H27" s="221"/>
      <c r="I27" s="221"/>
      <c r="J27" s="221"/>
      <c r="K27" s="221"/>
      <c r="L27" s="221"/>
      <c r="M27" s="221"/>
      <c r="N27" s="221"/>
    </row>
    <row r="29" spans="1:14" ht="33.75" customHeight="1" x14ac:dyDescent="0.25">
      <c r="A29" s="180" t="s">
        <v>126</v>
      </c>
      <c r="B29" s="221" t="s">
        <v>138</v>
      </c>
      <c r="C29" s="221"/>
      <c r="D29" s="221"/>
      <c r="E29" s="221"/>
      <c r="F29" s="221"/>
      <c r="G29" s="221"/>
      <c r="H29" s="221"/>
      <c r="I29" s="221"/>
      <c r="J29" s="221"/>
      <c r="K29" s="221"/>
      <c r="L29" s="221"/>
      <c r="M29" s="221"/>
      <c r="N29" s="221"/>
    </row>
    <row r="30" spans="1:14" ht="32.25" customHeight="1" x14ac:dyDescent="0.25">
      <c r="A30" s="180" t="s">
        <v>127</v>
      </c>
      <c r="B30" s="221" t="s">
        <v>139</v>
      </c>
      <c r="C30" s="221"/>
      <c r="D30" s="221"/>
      <c r="E30" s="221"/>
      <c r="F30" s="221"/>
      <c r="G30" s="221"/>
      <c r="H30" s="221"/>
      <c r="I30" s="221"/>
      <c r="J30" s="221"/>
      <c r="K30" s="221"/>
      <c r="L30" s="221"/>
      <c r="M30" s="221"/>
      <c r="N30" s="221"/>
    </row>
    <row r="31" spans="1:14" ht="46.5" customHeight="1" x14ac:dyDescent="0.25">
      <c r="A31" s="180" t="s">
        <v>128</v>
      </c>
      <c r="B31" s="221" t="s">
        <v>140</v>
      </c>
      <c r="C31" s="221"/>
      <c r="D31" s="221"/>
      <c r="E31" s="221"/>
      <c r="F31" s="221"/>
      <c r="G31" s="221"/>
      <c r="H31" s="221"/>
      <c r="I31" s="221"/>
      <c r="J31" s="221"/>
      <c r="K31" s="221"/>
      <c r="L31" s="221"/>
      <c r="M31" s="221"/>
      <c r="N31" s="221"/>
    </row>
    <row r="32" spans="1:14" ht="15" customHeight="1" x14ac:dyDescent="0.25">
      <c r="A32" s="180"/>
      <c r="B32" s="197" t="s">
        <v>141</v>
      </c>
      <c r="C32" s="182"/>
      <c r="D32" s="181"/>
      <c r="E32" s="181"/>
      <c r="F32" s="181"/>
      <c r="G32" s="181"/>
      <c r="H32" s="181"/>
      <c r="I32" s="181"/>
      <c r="J32" s="181"/>
      <c r="K32" s="181"/>
      <c r="L32" s="181"/>
      <c r="M32" s="181"/>
      <c r="N32" s="181"/>
    </row>
    <row r="33" spans="1:14" ht="30.75" customHeight="1" x14ac:dyDescent="0.25">
      <c r="A33" s="180" t="s">
        <v>129</v>
      </c>
      <c r="B33" s="221" t="s">
        <v>142</v>
      </c>
      <c r="C33" s="221"/>
      <c r="D33" s="221"/>
      <c r="E33" s="221"/>
      <c r="F33" s="221"/>
      <c r="G33" s="221"/>
      <c r="H33" s="221"/>
      <c r="I33" s="221"/>
      <c r="J33" s="221"/>
      <c r="K33" s="221"/>
      <c r="L33" s="221"/>
      <c r="M33" s="221"/>
      <c r="N33" s="221"/>
    </row>
    <row r="34" spans="1:14" ht="33" customHeight="1" x14ac:dyDescent="0.25">
      <c r="A34" s="180" t="s">
        <v>130</v>
      </c>
      <c r="B34" s="221" t="s">
        <v>143</v>
      </c>
      <c r="C34" s="221"/>
      <c r="D34" s="221"/>
      <c r="E34" s="221"/>
      <c r="F34" s="221"/>
      <c r="G34" s="221"/>
      <c r="H34" s="221"/>
      <c r="I34" s="221"/>
      <c r="J34" s="221"/>
      <c r="K34" s="221"/>
      <c r="L34" s="221"/>
      <c r="M34" s="221"/>
      <c r="N34" s="221"/>
    </row>
    <row r="35" spans="1:14" x14ac:dyDescent="0.25">
      <c r="A35" s="180" t="s">
        <v>131</v>
      </c>
      <c r="B35" s="221" t="s">
        <v>144</v>
      </c>
      <c r="C35" s="221"/>
      <c r="D35" s="221"/>
      <c r="E35" s="221"/>
      <c r="F35" s="221"/>
      <c r="G35" s="221"/>
      <c r="H35" s="221"/>
      <c r="I35" s="221"/>
      <c r="J35" s="221"/>
      <c r="K35" s="221"/>
      <c r="L35" s="221"/>
      <c r="M35" s="221"/>
      <c r="N35" s="221"/>
    </row>
    <row r="36" spans="1:14" x14ac:dyDescent="0.25">
      <c r="A36" s="180" t="s">
        <v>132</v>
      </c>
      <c r="B36" s="221" t="s">
        <v>145</v>
      </c>
      <c r="C36" s="221"/>
      <c r="D36" s="221"/>
      <c r="E36" s="221"/>
      <c r="F36" s="221"/>
      <c r="G36" s="221"/>
      <c r="H36" s="221"/>
      <c r="I36" s="221"/>
      <c r="J36" s="221"/>
      <c r="K36" s="221"/>
      <c r="L36" s="221"/>
      <c r="M36" s="221"/>
      <c r="N36" s="221"/>
    </row>
    <row r="37" spans="1:14" x14ac:dyDescent="0.25">
      <c r="A37" s="180" t="s">
        <v>133</v>
      </c>
      <c r="B37" s="221" t="s">
        <v>146</v>
      </c>
      <c r="C37" s="221"/>
      <c r="D37" s="221"/>
      <c r="E37" s="221"/>
      <c r="F37" s="221"/>
      <c r="G37" s="221"/>
      <c r="H37" s="221"/>
      <c r="I37" s="221"/>
      <c r="J37" s="221"/>
      <c r="K37" s="221"/>
      <c r="L37" s="221"/>
      <c r="M37" s="221"/>
      <c r="N37" s="221"/>
    </row>
    <row r="38" spans="1:14" ht="30.75" customHeight="1" x14ac:dyDescent="0.25">
      <c r="A38" s="180" t="s">
        <v>134</v>
      </c>
      <c r="B38" s="221" t="s">
        <v>147</v>
      </c>
      <c r="C38" s="221"/>
      <c r="D38" s="221"/>
      <c r="E38" s="221"/>
      <c r="F38" s="221"/>
      <c r="G38" s="221"/>
      <c r="H38" s="221"/>
      <c r="I38" s="221"/>
      <c r="J38" s="221"/>
      <c r="K38" s="221"/>
      <c r="L38" s="221"/>
      <c r="M38" s="221"/>
      <c r="N38" s="221"/>
    </row>
    <row r="39" spans="1:14" x14ac:dyDescent="0.25">
      <c r="A39" s="180" t="s">
        <v>135</v>
      </c>
      <c r="B39" s="221" t="s">
        <v>148</v>
      </c>
      <c r="C39" s="221"/>
      <c r="D39" s="221"/>
      <c r="E39" s="221"/>
      <c r="F39" s="221"/>
      <c r="G39" s="221"/>
      <c r="H39" s="221"/>
      <c r="I39" s="221"/>
      <c r="J39" s="221"/>
      <c r="K39" s="221"/>
      <c r="L39" s="221"/>
      <c r="M39" s="221"/>
      <c r="N39" s="221"/>
    </row>
    <row r="40" spans="1:14" ht="48.75" customHeight="1" x14ac:dyDescent="0.25">
      <c r="A40" s="180" t="s">
        <v>136</v>
      </c>
      <c r="B40" s="221" t="s">
        <v>152</v>
      </c>
      <c r="C40" s="221"/>
      <c r="D40" s="221"/>
      <c r="E40" s="221"/>
      <c r="F40" s="221"/>
      <c r="G40" s="221"/>
      <c r="H40" s="221"/>
      <c r="I40" s="221"/>
      <c r="J40" s="221"/>
      <c r="K40" s="221"/>
      <c r="L40" s="221"/>
      <c r="M40" s="221"/>
      <c r="N40" s="221"/>
    </row>
    <row r="41" spans="1:14" x14ac:dyDescent="0.25">
      <c r="A41" s="180" t="s">
        <v>137</v>
      </c>
      <c r="B41" s="221" t="s">
        <v>149</v>
      </c>
      <c r="C41" s="221"/>
      <c r="D41" s="221"/>
      <c r="E41" s="221"/>
      <c r="F41" s="221"/>
      <c r="G41" s="221"/>
      <c r="H41" s="221"/>
      <c r="I41" s="221"/>
      <c r="J41" s="221"/>
      <c r="K41" s="221"/>
      <c r="L41" s="221"/>
      <c r="M41" s="221"/>
      <c r="N41" s="221"/>
    </row>
  </sheetData>
  <sheetProtection algorithmName="SHA-512" hashValue="EqLGl3aL/mU0p/7jOfl0VnBqzJvG+T/O9iEt96f3qRc/ZQONKcV/PMvK5NVdgfE+2RvNW0VIQGtMN/+2SslbVw==" saltValue="TalMwdlZgcv47JYnwXxkrw==" spinCount="100000" sheet="1" objects="1" scenarios="1"/>
  <mergeCells count="36">
    <mergeCell ref="B27:N27"/>
    <mergeCell ref="B16:N16"/>
    <mergeCell ref="B17:N17"/>
    <mergeCell ref="B18:N18"/>
    <mergeCell ref="B19:N19"/>
    <mergeCell ref="B20:N20"/>
    <mergeCell ref="B21:N21"/>
    <mergeCell ref="B22:N22"/>
    <mergeCell ref="B23:N23"/>
    <mergeCell ref="B24:N24"/>
    <mergeCell ref="B25:N25"/>
    <mergeCell ref="B26:N26"/>
    <mergeCell ref="B15:N15"/>
    <mergeCell ref="A1:N1"/>
    <mergeCell ref="A2:N2"/>
    <mergeCell ref="A3:N3"/>
    <mergeCell ref="A5:N5"/>
    <mergeCell ref="A7:N7"/>
    <mergeCell ref="A8:N8"/>
    <mergeCell ref="A9:N9"/>
    <mergeCell ref="B11:N11"/>
    <mergeCell ref="B12:N12"/>
    <mergeCell ref="B13:N13"/>
    <mergeCell ref="B14:N14"/>
    <mergeCell ref="B29:N29"/>
    <mergeCell ref="B30:N30"/>
    <mergeCell ref="B31:N31"/>
    <mergeCell ref="B33:N33"/>
    <mergeCell ref="B34:N34"/>
    <mergeCell ref="B40:N40"/>
    <mergeCell ref="B41:N41"/>
    <mergeCell ref="B35:N35"/>
    <mergeCell ref="B36:N36"/>
    <mergeCell ref="B37:N37"/>
    <mergeCell ref="B38:N38"/>
    <mergeCell ref="B39:N39"/>
  </mergeCells>
  <hyperlinks>
    <hyperlink ref="A5" r:id="rId1" xr:uid="{A074C51E-C932-4509-9621-B13542117AEA}"/>
    <hyperlink ref="B32" r:id="rId2" xr:uid="{EB13145A-F482-4824-A039-4B8255789C24}"/>
  </hyperlinks>
  <pageMargins left="0.7" right="0.7" top="0.78740157499999996" bottom="0.78740157499999996"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9"/>
  <sheetViews>
    <sheetView zoomScale="90" zoomScaleNormal="90" zoomScalePageLayoutView="110" workbookViewId="0">
      <selection activeCell="M25" sqref="M25"/>
    </sheetView>
  </sheetViews>
  <sheetFormatPr baseColWidth="10" defaultColWidth="11" defaultRowHeight="15" x14ac:dyDescent="0.25"/>
  <cols>
    <col min="1" max="1" width="30.5" style="123" bestFit="1" customWidth="1"/>
    <col min="2" max="16384" width="11" style="123"/>
  </cols>
  <sheetData>
    <row r="1" spans="1:2" ht="18.75" x14ac:dyDescent="0.3">
      <c r="A1" s="163" t="s">
        <v>69</v>
      </c>
      <c r="B1" s="164">
        <f>Ausblenden!A82</f>
        <v>2026</v>
      </c>
    </row>
    <row r="3" spans="1:2" x14ac:dyDescent="0.25">
      <c r="A3" s="134" t="s">
        <v>23</v>
      </c>
      <c r="B3" s="122" t="str">
        <f>'Deckblatt 2026'!C3</f>
        <v>Offene Arbeit mit Kindern, Jugendlichen und deren Eltern</v>
      </c>
    </row>
    <row r="4" spans="1:2" x14ac:dyDescent="0.25">
      <c r="A4" s="135" t="s">
        <v>55</v>
      </c>
      <c r="B4" s="122">
        <f>'Deckblatt 2026'!C5</f>
        <v>0</v>
      </c>
    </row>
    <row r="5" spans="1:2" x14ac:dyDescent="0.25">
      <c r="A5" s="135" t="s">
        <v>71</v>
      </c>
      <c r="B5" s="122">
        <f>'Deckblatt 2026'!C7</f>
        <v>0</v>
      </c>
    </row>
    <row r="6" spans="1:2" x14ac:dyDescent="0.25">
      <c r="A6" s="135" t="s">
        <v>0</v>
      </c>
      <c r="B6" s="122">
        <f>'Deckblatt 2026'!C9</f>
        <v>0</v>
      </c>
    </row>
    <row r="7" spans="1:2" x14ac:dyDescent="0.25">
      <c r="A7" s="24" t="s">
        <v>62</v>
      </c>
      <c r="B7" s="122">
        <f>'Deckblatt 2026'!C11</f>
        <v>0</v>
      </c>
    </row>
    <row r="8" spans="1:2" x14ac:dyDescent="0.25">
      <c r="A8" s="24" t="s">
        <v>54</v>
      </c>
      <c r="B8" s="122">
        <f>'Deckblatt 2026'!C13</f>
        <v>0</v>
      </c>
    </row>
    <row r="9" spans="1:2" x14ac:dyDescent="0.25">
      <c r="A9" s="24"/>
    </row>
  </sheetData>
  <sheetProtection algorithmName="SHA-512" hashValue="E5rPTqPq1ie2TLUHq86T+i11TOVsJM4dZZTDoFaVyd/rkbIY/bQQscU85lcKcF3jA2aQaJH47Q9T/Jvah4sq/Q==" saltValue="lsa4NjAV7g5ChfOaa7gh8Q==" spinCount="100000" sheet="1" objects="1" scenarios="1"/>
  <customSheetViews>
    <customSheetView guid="{BCBC1B11-4E9B-4E8B-8945-781F487FE216}">
      <selection activeCell="P31" sqref="P31"/>
      <pageMargins left="0.7" right="0.7" top="0.78740157499999996" bottom="0.78740157499999996" header="0.3" footer="0.3"/>
    </customSheetView>
    <customSheetView guid="{230BA401-F0C0-4897-9C7E-9DC1DEAEC41D}">
      <selection activeCell="D7" sqref="D7"/>
      <pageMargins left="0.7" right="0.7" top="0.78740157499999996" bottom="0.78740157499999996" header="0.3" footer="0.3"/>
      <pageSetup paperSize="9" orientation="portrait" r:id="rId1"/>
      <headerFooter>
        <oddHeader xml:space="preserve">&amp;L&amp;"-,Fett"Ergänzungen zum Statistiktool 2024
</oddHeader>
      </headerFooter>
    </customSheetView>
  </customSheetViews>
  <pageMargins left="0.7" right="0.7" top="0.78740157499999996" bottom="0.78740157499999996" header="0.3" footer="0.3"/>
  <pageSetup paperSize="9" orientation="portrait"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2:C19"/>
  <sheetViews>
    <sheetView zoomScale="120" zoomScaleNormal="120" workbookViewId="0">
      <selection activeCell="A2" sqref="A2:A19"/>
    </sheetView>
  </sheetViews>
  <sheetFormatPr baseColWidth="10" defaultColWidth="11" defaultRowHeight="15" x14ac:dyDescent="0.25"/>
  <cols>
    <col min="1" max="1" width="57" style="1" customWidth="1"/>
    <col min="2" max="2" width="15.625" style="1" customWidth="1"/>
    <col min="3" max="16384" width="11" style="1"/>
  </cols>
  <sheetData>
    <row r="2" spans="1:3" x14ac:dyDescent="0.25">
      <c r="A2" s="179" t="s">
        <v>28</v>
      </c>
      <c r="C2" s="1" t="s">
        <v>30</v>
      </c>
    </row>
    <row r="3" spans="1:3" x14ac:dyDescent="0.25">
      <c r="A3" s="178" t="s">
        <v>73</v>
      </c>
      <c r="C3" s="1" t="s">
        <v>31</v>
      </c>
    </row>
    <row r="4" spans="1:3" x14ac:dyDescent="0.25">
      <c r="A4" s="178" t="s">
        <v>74</v>
      </c>
      <c r="C4" s="1" t="s">
        <v>32</v>
      </c>
    </row>
    <row r="5" spans="1:3" x14ac:dyDescent="0.25">
      <c r="A5" s="178" t="s">
        <v>75</v>
      </c>
      <c r="C5" s="1" t="s">
        <v>29</v>
      </c>
    </row>
    <row r="6" spans="1:3" x14ac:dyDescent="0.25">
      <c r="A6" s="178" t="s">
        <v>76</v>
      </c>
      <c r="C6" s="1" t="s">
        <v>44</v>
      </c>
    </row>
    <row r="7" spans="1:3" x14ac:dyDescent="0.25">
      <c r="A7" s="179" t="s">
        <v>150</v>
      </c>
      <c r="C7" s="1" t="s">
        <v>37</v>
      </c>
    </row>
    <row r="8" spans="1:3" x14ac:dyDescent="0.25">
      <c r="A8" s="179" t="s">
        <v>77</v>
      </c>
      <c r="C8" s="1" t="s">
        <v>33</v>
      </c>
    </row>
    <row r="9" spans="1:3" x14ac:dyDescent="0.25">
      <c r="A9" s="179" t="s">
        <v>78</v>
      </c>
      <c r="C9" s="1" t="s">
        <v>34</v>
      </c>
    </row>
    <row r="10" spans="1:3" x14ac:dyDescent="0.25">
      <c r="A10" s="179" t="s">
        <v>79</v>
      </c>
      <c r="C10" s="1" t="s">
        <v>35</v>
      </c>
    </row>
    <row r="11" spans="1:3" x14ac:dyDescent="0.25">
      <c r="A11" s="179" t="s">
        <v>80</v>
      </c>
      <c r="C11" s="1" t="s">
        <v>36</v>
      </c>
    </row>
    <row r="12" spans="1:3" x14ac:dyDescent="0.25">
      <c r="A12" s="178" t="s">
        <v>81</v>
      </c>
      <c r="C12" s="12" t="s">
        <v>46</v>
      </c>
    </row>
    <row r="13" spans="1:3" x14ac:dyDescent="0.25">
      <c r="A13" s="179" t="s">
        <v>82</v>
      </c>
    </row>
    <row r="14" spans="1:3" x14ac:dyDescent="0.25">
      <c r="A14" s="179" t="s">
        <v>151</v>
      </c>
    </row>
    <row r="15" spans="1:3" x14ac:dyDescent="0.25">
      <c r="A15" s="179" t="s">
        <v>83</v>
      </c>
    </row>
    <row r="16" spans="1:3" x14ac:dyDescent="0.25">
      <c r="A16" s="179" t="s">
        <v>84</v>
      </c>
    </row>
    <row r="17" spans="1:1" x14ac:dyDescent="0.25">
      <c r="A17" s="179" t="s">
        <v>85</v>
      </c>
    </row>
    <row r="18" spans="1:1" x14ac:dyDescent="0.25">
      <c r="A18" s="179" t="s">
        <v>86</v>
      </c>
    </row>
    <row r="19" spans="1:1" x14ac:dyDescent="0.25">
      <c r="A19" s="179" t="s">
        <v>87</v>
      </c>
    </row>
  </sheetData>
  <customSheetViews>
    <customSheetView guid="{BCBC1B11-4E9B-4E8B-8945-781F487FE216}" state="hidden">
      <selection activeCell="D18" sqref="D18"/>
      <pageMargins left="0.7" right="0.7" top="0.78740157499999996" bottom="0.78740157499999996" header="0.3" footer="0.3"/>
    </customSheetView>
    <customSheetView guid="{230BA401-F0C0-4897-9C7E-9DC1DEAEC41D}" state="hidden">
      <selection activeCell="D18" sqref="D18"/>
      <pageMargins left="0.7" right="0.7" top="0.78740157499999996" bottom="0.78740157499999996" header="0.3" footer="0.3"/>
    </customSheetView>
  </customSheetView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6"/>
  <sheetViews>
    <sheetView zoomScale="80" zoomScaleNormal="80" workbookViewId="0">
      <selection activeCell="B5" sqref="B5"/>
    </sheetView>
  </sheetViews>
  <sheetFormatPr baseColWidth="10" defaultColWidth="10.625" defaultRowHeight="15" x14ac:dyDescent="0.25"/>
  <cols>
    <col min="1" max="1" width="18.25" style="116" bestFit="1" customWidth="1"/>
    <col min="2" max="2" width="23.875" style="116" bestFit="1" customWidth="1"/>
    <col min="3" max="8" width="10.625" style="116"/>
    <col min="9" max="9" width="12.25" style="116" customWidth="1"/>
    <col min="10" max="10" width="10.625" style="116"/>
    <col min="11" max="11" width="42.375" style="116" customWidth="1"/>
    <col min="12" max="16384" width="10.625" style="116"/>
  </cols>
  <sheetData>
    <row r="1" spans="1:11" ht="18.75" x14ac:dyDescent="0.3">
      <c r="A1" s="153" t="s">
        <v>65</v>
      </c>
      <c r="B1" s="152">
        <f>Ausblenden!A82</f>
        <v>2026</v>
      </c>
    </row>
    <row r="3" spans="1:11" ht="15.75" x14ac:dyDescent="0.25">
      <c r="A3" s="134" t="s">
        <v>0</v>
      </c>
      <c r="B3" s="114">
        <f>'Deckblatt 2026'!C9</f>
        <v>0</v>
      </c>
      <c r="C3" s="115"/>
      <c r="D3" s="27"/>
      <c r="E3" s="115"/>
      <c r="F3" s="115"/>
      <c r="G3" s="115"/>
      <c r="H3" s="115"/>
      <c r="I3" s="113"/>
      <c r="J3" s="113"/>
      <c r="K3" s="28"/>
    </row>
    <row r="4" spans="1:11" ht="15.75" x14ac:dyDescent="0.25">
      <c r="A4" s="135" t="s">
        <v>62</v>
      </c>
      <c r="B4" s="114">
        <f>'Deckblatt 2026'!C11</f>
        <v>0</v>
      </c>
      <c r="C4" s="117"/>
      <c r="D4" s="117"/>
      <c r="E4" s="117"/>
      <c r="F4" s="117"/>
      <c r="G4" s="115"/>
      <c r="H4" s="115"/>
      <c r="I4" s="29"/>
      <c r="J4" s="30"/>
      <c r="K4" s="31"/>
    </row>
    <row r="5" spans="1:11" x14ac:dyDescent="0.25">
      <c r="A5" s="135" t="s">
        <v>54</v>
      </c>
      <c r="B5" s="175">
        <f>'Deckblatt 2026'!C13</f>
        <v>0</v>
      </c>
    </row>
    <row r="6" spans="1:11" x14ac:dyDescent="0.25">
      <c r="A6" s="24"/>
    </row>
  </sheetData>
  <sheetProtection algorithmName="SHA-512" hashValue="ZA39SgdHEC9ZME9OZE7U6++P3+bjj/Kx3Pt08fgaIP+fKAnG6FlTB9iFtXFtWqbNQSlsN9uNprFjEFImaLOGtQ==" saltValue="Om/+4GKEeTesgduhyzIU+Q==" spinCount="100000" sheet="1" objects="1" scenarios="1"/>
  <customSheetViews>
    <customSheetView guid="{BCBC1B11-4E9B-4E8B-8945-781F487FE216}" fitToPage="1">
      <selection activeCell="B3" sqref="B3"/>
      <pageMargins left="0.70866141732283472" right="0.70866141732283472" top="0.78740157480314965" bottom="0.78740157480314965" header="0.31496062992125984" footer="0.31496062992125984"/>
      <pageSetup paperSize="9" scale="62" orientation="landscape" r:id="rId1"/>
      <headerFooter>
        <oddHeader xml:space="preserve">&amp;L&amp;"Arial,Fett"&amp;A
</oddHeader>
      </headerFooter>
    </customSheetView>
    <customSheetView guid="{230BA401-F0C0-4897-9C7E-9DC1DEAEC41D}" scale="80" fitToPage="1">
      <selection activeCell="Q17" sqref="Q17"/>
      <pageMargins left="0.70866141732283472" right="0.70866141732283472" top="0.78740157480314965" bottom="0.78740157480314965" header="0.31496062992125984" footer="0.31496062992125984"/>
      <pageSetup paperSize="9" scale="61" orientation="landscape" r:id="rId2"/>
      <headerFooter>
        <oddHeader xml:space="preserve">&amp;L&amp;"-,Fett"&amp;A
</oddHeader>
      </headerFooter>
    </customSheetView>
  </customSheetViews>
  <pageMargins left="0.70866141732283472" right="0.70866141732283472" top="0.78740157480314965" bottom="0.78740157480314965" header="0.31496062992125984" footer="0.31496062992125984"/>
  <pageSetup paperSize="9" scale="60" orientation="landscape"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6"/>
  <sheetViews>
    <sheetView topLeftCell="A12" zoomScale="80" zoomScaleNormal="80" workbookViewId="0">
      <selection activeCell="P58" sqref="P58"/>
    </sheetView>
  </sheetViews>
  <sheetFormatPr baseColWidth="10" defaultColWidth="10.625" defaultRowHeight="14.25" x14ac:dyDescent="0.2"/>
  <cols>
    <col min="1" max="1" width="19.375" style="25" bestFit="1" customWidth="1"/>
    <col min="2" max="8" width="10.625" style="25"/>
    <col min="9" max="9" width="10.625" style="25" customWidth="1"/>
    <col min="10" max="10" width="42.875" style="25" customWidth="1"/>
    <col min="11" max="16384" width="10.625" style="25"/>
  </cols>
  <sheetData>
    <row r="1" spans="1:10" ht="18.75" x14ac:dyDescent="0.3">
      <c r="A1" s="152" t="s">
        <v>66</v>
      </c>
      <c r="B1" s="152">
        <f>Ausblenden!A82</f>
        <v>2026</v>
      </c>
    </row>
    <row r="3" spans="1:10" ht="15.75" x14ac:dyDescent="0.25">
      <c r="A3" s="134" t="s">
        <v>0</v>
      </c>
      <c r="B3" s="32">
        <f>'Deckblatt 2026'!C9</f>
        <v>0</v>
      </c>
      <c r="C3" s="26"/>
      <c r="D3" s="27"/>
      <c r="E3" s="26"/>
      <c r="F3" s="26"/>
      <c r="H3" s="225"/>
      <c r="I3" s="225"/>
      <c r="J3" s="28"/>
    </row>
    <row r="4" spans="1:10" ht="15.75" x14ac:dyDescent="0.25">
      <c r="A4" s="135" t="s">
        <v>62</v>
      </c>
      <c r="B4" s="32">
        <f>'Deckblatt 2026'!C11</f>
        <v>0</v>
      </c>
      <c r="C4" s="26" t="s">
        <v>51</v>
      </c>
      <c r="D4" s="27"/>
      <c r="E4" s="26"/>
      <c r="F4" s="26"/>
      <c r="H4" s="29"/>
      <c r="I4" s="30"/>
      <c r="J4" s="31"/>
    </row>
    <row r="5" spans="1:10" ht="15" x14ac:dyDescent="0.25">
      <c r="A5" s="135" t="s">
        <v>54</v>
      </c>
      <c r="B5" s="32">
        <f>'Deckblatt 2026'!C13</f>
        <v>0</v>
      </c>
    </row>
    <row r="6" spans="1:10" ht="15" x14ac:dyDescent="0.25">
      <c r="A6" s="110"/>
    </row>
  </sheetData>
  <sheetProtection algorithmName="SHA-512" hashValue="5XKw45nwco1krNlZiBkehCrcsyAp04nJrauQRBOJKm7UeFlysOGL7pqCqgjc34x41h5t8xrSbFsc5Q/bVxP6YQ==" saltValue="eZPx2LyjR5JET/IkpwfuYw==" spinCount="100000" sheet="1" objects="1" scenarios="1"/>
  <customSheetViews>
    <customSheetView guid="{BCBC1B11-4E9B-4E8B-8945-781F487FE216}" scale="80" fitToPage="1">
      <selection activeCell="B3" sqref="B3"/>
      <pageMargins left="0.70866141732283472" right="0.70866141732283472" top="0.78740157480314965" bottom="0.78740157480314965" header="0.31496062992125984" footer="0.31496062992125984"/>
      <pageSetup paperSize="9" scale="58" orientation="landscape" r:id="rId1"/>
      <headerFooter>
        <oddHeader xml:space="preserve">&amp;L&amp;A
</oddHeader>
      </headerFooter>
    </customSheetView>
    <customSheetView guid="{230BA401-F0C0-4897-9C7E-9DC1DEAEC41D}" scale="80" fitToPage="1">
      <selection activeCell="Q16" sqref="Q16"/>
      <pageMargins left="0.70866141732283472" right="0.70866141732283472" top="0.78740157480314965" bottom="0.78740157480314965" header="0.31496062992125984" footer="0.31496062992125984"/>
      <pageSetup paperSize="9" scale="59" orientation="landscape" r:id="rId2"/>
      <headerFooter>
        <oddHeader xml:space="preserve">&amp;L&amp;"-,Fett"&amp;A
</oddHeader>
      </headerFooter>
    </customSheetView>
  </customSheetViews>
  <mergeCells count="1">
    <mergeCell ref="H3:I3"/>
  </mergeCells>
  <pageMargins left="0.70866141732283472" right="0.70866141732283472" top="0.78740157480314965" bottom="0.78740157480314965" header="0.31496062992125984" footer="0.31496062992125984"/>
  <pageSetup paperSize="9" scale="57" orientation="landscape"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41"/>
  <sheetViews>
    <sheetView zoomScale="80" zoomScaleNormal="80" workbookViewId="0">
      <selection activeCell="N35" sqref="N35"/>
    </sheetView>
  </sheetViews>
  <sheetFormatPr baseColWidth="10" defaultColWidth="10.625" defaultRowHeight="15" x14ac:dyDescent="0.25"/>
  <cols>
    <col min="1" max="1" width="33.75" style="130" bestFit="1" customWidth="1"/>
    <col min="2" max="2" width="10.625" style="130"/>
    <col min="3" max="3" width="10.625" style="130" customWidth="1"/>
    <col min="4" max="16384" width="10.625" style="130"/>
  </cols>
  <sheetData>
    <row r="1" spans="1:14" ht="18.75" x14ac:dyDescent="0.3">
      <c r="A1" s="152" t="s">
        <v>67</v>
      </c>
      <c r="B1" s="152">
        <f>Ausblenden!A82</f>
        <v>2026</v>
      </c>
    </row>
    <row r="3" spans="1:14" x14ac:dyDescent="0.25">
      <c r="A3" s="134" t="s">
        <v>0</v>
      </c>
      <c r="B3" s="125">
        <f>'Deckblatt 2026'!C9</f>
        <v>0</v>
      </c>
      <c r="C3" s="126"/>
      <c r="D3" s="127"/>
      <c r="E3" s="126"/>
      <c r="F3" s="126"/>
      <c r="G3" s="126"/>
      <c r="H3" s="126"/>
      <c r="I3" s="128"/>
      <c r="J3" s="128"/>
      <c r="K3" s="129"/>
    </row>
    <row r="4" spans="1:14" x14ac:dyDescent="0.25">
      <c r="A4" s="135" t="s">
        <v>62</v>
      </c>
      <c r="B4" s="125">
        <f>'Deckblatt 2026'!C11</f>
        <v>0</v>
      </c>
      <c r="C4" s="127"/>
      <c r="D4" s="127"/>
      <c r="E4" s="127"/>
      <c r="F4" s="127"/>
      <c r="G4" s="126"/>
      <c r="H4" s="126"/>
      <c r="I4" s="131"/>
      <c r="J4" s="126"/>
      <c r="K4" s="125"/>
    </row>
    <row r="5" spans="1:14" x14ac:dyDescent="0.25">
      <c r="A5" s="135" t="s">
        <v>54</v>
      </c>
      <c r="B5" s="125">
        <f>'Deckblatt 2026'!C13</f>
        <v>0</v>
      </c>
    </row>
    <row r="7" spans="1:14" x14ac:dyDescent="0.25">
      <c r="A7" s="24" t="s">
        <v>90</v>
      </c>
      <c r="B7" s="24"/>
      <c r="C7" s="24"/>
      <c r="G7" s="24" t="s">
        <v>91</v>
      </c>
    </row>
    <row r="9" spans="1:14" x14ac:dyDescent="0.25">
      <c r="A9" s="144"/>
      <c r="B9" s="132" t="s">
        <v>49</v>
      </c>
      <c r="C9" s="132" t="s">
        <v>50</v>
      </c>
      <c r="D9" s="176" t="s">
        <v>72</v>
      </c>
      <c r="G9" s="144"/>
      <c r="H9" s="145" t="s">
        <v>2</v>
      </c>
      <c r="I9" s="146" t="s">
        <v>42</v>
      </c>
      <c r="J9" s="147" t="s">
        <v>43</v>
      </c>
      <c r="K9" s="148" t="s">
        <v>3</v>
      </c>
      <c r="L9" s="148" t="s">
        <v>4</v>
      </c>
      <c r="M9" s="148" t="s">
        <v>56</v>
      </c>
      <c r="N9" s="145" t="s">
        <v>39</v>
      </c>
    </row>
    <row r="10" spans="1:14" x14ac:dyDescent="0.25">
      <c r="A10" s="132" t="s">
        <v>6</v>
      </c>
      <c r="B10" s="149" t="str">
        <f>IFERROR(Jahresübersicht!B10/Jahresübersicht!$E10,"")</f>
        <v/>
      </c>
      <c r="C10" s="149" t="str">
        <f>IFERROR(Jahresübersicht!C10/Jahresübersicht!$E10,"")</f>
        <v/>
      </c>
      <c r="D10" s="149" t="str">
        <f>IFERROR(Jahresübersicht!D10/Jahresübersicht!$E10,"")</f>
        <v/>
      </c>
      <c r="G10" s="132" t="s">
        <v>6</v>
      </c>
      <c r="H10" s="149" t="str">
        <f>IFERROR(Jahresübersicht!F10/Jahresübersicht!Y10,"")</f>
        <v/>
      </c>
      <c r="I10" s="149" t="str">
        <f>IFERROR((Jahresübersicht!G10+Jahresübersicht!H10+Jahresübersicht!I10)/Jahresübersicht!Y10,"")</f>
        <v/>
      </c>
      <c r="J10" s="149" t="str">
        <f>IFERROR((Jahresübersicht!J10+Jahresübersicht!K10+Jahresübersicht!L10)/Jahresübersicht!Y10,"")</f>
        <v/>
      </c>
      <c r="K10" s="149" t="str">
        <f>IFERROR((Jahresübersicht!M10+Jahresübersicht!N10+Jahresübersicht!O10)/Jahresübersicht!Y10,"")</f>
        <v/>
      </c>
      <c r="L10" s="149" t="str">
        <f>IFERROR((Jahresübersicht!P10+Jahresübersicht!Q10+Jahresübersicht!R10)/Jahresübersicht!Y10,"")</f>
        <v/>
      </c>
      <c r="M10" s="149" t="str">
        <f>IFERROR((Jahresübersicht!S10+Jahresübersicht!T10+Jahresübersicht!U10)/Jahresübersicht!Y10,"")</f>
        <v/>
      </c>
      <c r="N10" s="149" t="str">
        <f>IFERROR((Jahresübersicht!V10+Jahresübersicht!W10+Jahresübersicht!X10)/Jahresübersicht!Y10,"")</f>
        <v/>
      </c>
    </row>
    <row r="11" spans="1:14" x14ac:dyDescent="0.25">
      <c r="A11" s="132" t="s">
        <v>7</v>
      </c>
      <c r="B11" s="149" t="str">
        <f>IFERROR(Jahresübersicht!B11/Jahresübersicht!$E11,"")</f>
        <v/>
      </c>
      <c r="C11" s="149" t="str">
        <f>IFERROR(Jahresübersicht!C11/Jahresübersicht!$E11,"")</f>
        <v/>
      </c>
      <c r="D11" s="149" t="str">
        <f>IFERROR(Jahresübersicht!D11/Jahresübersicht!$E11,"")</f>
        <v/>
      </c>
      <c r="G11" s="132" t="s">
        <v>7</v>
      </c>
      <c r="H11" s="149" t="str">
        <f>IFERROR(Jahresübersicht!F11/Jahresübersicht!Y11,"")</f>
        <v/>
      </c>
      <c r="I11" s="149" t="str">
        <f>IFERROR((Jahresübersicht!G11+Jahresübersicht!H11+Jahresübersicht!I11)/Jahresübersicht!Y11,"")</f>
        <v/>
      </c>
      <c r="J11" s="149" t="str">
        <f>IFERROR((Jahresübersicht!J11+Jahresübersicht!K11+Jahresübersicht!L11)/Jahresübersicht!Y11,"")</f>
        <v/>
      </c>
      <c r="K11" s="149" t="str">
        <f>IFERROR((Jahresübersicht!M11+Jahresübersicht!N11+Jahresübersicht!O11)/Jahresübersicht!Y11,"")</f>
        <v/>
      </c>
      <c r="L11" s="149" t="str">
        <f>IFERROR((Jahresübersicht!P11+Jahresübersicht!Q11+Jahresübersicht!R11)/Jahresübersicht!Y11,"")</f>
        <v/>
      </c>
      <c r="M11" s="149" t="str">
        <f>IFERROR((Jahresübersicht!S11+Jahresübersicht!T11+Jahresübersicht!U11)/Jahresübersicht!Y11,"")</f>
        <v/>
      </c>
      <c r="N11" s="149" t="str">
        <f>IFERROR((Jahresübersicht!V11+Jahresübersicht!W11+Jahresübersicht!X11)/Jahresübersicht!Y11,"")</f>
        <v/>
      </c>
    </row>
    <row r="12" spans="1:14" x14ac:dyDescent="0.25">
      <c r="A12" s="132" t="s">
        <v>8</v>
      </c>
      <c r="B12" s="149" t="str">
        <f>IFERROR(Jahresübersicht!B12/Jahresübersicht!$E12,"")</f>
        <v/>
      </c>
      <c r="C12" s="149" t="str">
        <f>IFERROR(Jahresübersicht!C12/Jahresübersicht!$E12,"")</f>
        <v/>
      </c>
      <c r="D12" s="149" t="str">
        <f>IFERROR(Jahresübersicht!D12/Jahresübersicht!$E12,"")</f>
        <v/>
      </c>
      <c r="G12" s="132" t="s">
        <v>8</v>
      </c>
      <c r="H12" s="149" t="str">
        <f>IFERROR(Jahresübersicht!F12/Jahresübersicht!Y12,"")</f>
        <v/>
      </c>
      <c r="I12" s="149" t="str">
        <f>IFERROR((Jahresübersicht!G12+Jahresübersicht!H12+Jahresübersicht!I12)/Jahresübersicht!Y12,"")</f>
        <v/>
      </c>
      <c r="J12" s="149" t="str">
        <f>IFERROR((Jahresübersicht!J12+Jahresübersicht!K12+Jahresübersicht!L12)/Jahresübersicht!Y12,"")</f>
        <v/>
      </c>
      <c r="K12" s="149" t="str">
        <f>IFERROR((Jahresübersicht!M12+Jahresübersicht!N12+Jahresübersicht!O12)/Jahresübersicht!Y12,"")</f>
        <v/>
      </c>
      <c r="L12" s="149" t="str">
        <f>IFERROR((Jahresübersicht!P12+Jahresübersicht!Q12+Jahresübersicht!R12)/Jahresübersicht!Y12,"")</f>
        <v/>
      </c>
      <c r="M12" s="149" t="str">
        <f>IFERROR((Jahresübersicht!S12+Jahresübersicht!T12+Jahresübersicht!U12)/Jahresübersicht!Y12,"")</f>
        <v/>
      </c>
      <c r="N12" s="149" t="str">
        <f>IFERROR((Jahresübersicht!V12+Jahresübersicht!W12+Jahresübersicht!X12)/Jahresübersicht!Y12,"")</f>
        <v/>
      </c>
    </row>
    <row r="13" spans="1:14" x14ac:dyDescent="0.25">
      <c r="A13" s="132" t="s">
        <v>9</v>
      </c>
      <c r="B13" s="149" t="str">
        <f>IFERROR(Jahresübersicht!B13/Jahresübersicht!$E13,"")</f>
        <v/>
      </c>
      <c r="C13" s="149" t="str">
        <f>IFERROR(Jahresübersicht!C13/Jahresübersicht!$E13,"")</f>
        <v/>
      </c>
      <c r="D13" s="149" t="str">
        <f>IFERROR(Jahresübersicht!D13/Jahresübersicht!$E13,"")</f>
        <v/>
      </c>
      <c r="G13" s="132" t="s">
        <v>9</v>
      </c>
      <c r="H13" s="149" t="str">
        <f>IFERROR(Jahresübersicht!F13/Jahresübersicht!Y13,"")</f>
        <v/>
      </c>
      <c r="I13" s="149" t="str">
        <f>IFERROR((Jahresübersicht!G13+Jahresübersicht!H13+Jahresübersicht!I13)/Jahresübersicht!Y13,"")</f>
        <v/>
      </c>
      <c r="J13" s="149" t="str">
        <f>IFERROR((Jahresübersicht!J13+Jahresübersicht!K13+Jahresübersicht!L13)/Jahresübersicht!Y13,"")</f>
        <v/>
      </c>
      <c r="K13" s="149" t="str">
        <f>IFERROR((Jahresübersicht!M13+Jahresübersicht!N13+Jahresübersicht!O13)/Jahresübersicht!Y13,"")</f>
        <v/>
      </c>
      <c r="L13" s="149" t="str">
        <f>IFERROR((Jahresübersicht!P13+Jahresübersicht!Q13+Jahresübersicht!R13)/Jahresübersicht!Y13,"")</f>
        <v/>
      </c>
      <c r="M13" s="149" t="str">
        <f>IFERROR((Jahresübersicht!S13+Jahresübersicht!T13+Jahresübersicht!U13)/Jahresübersicht!Y13,"")</f>
        <v/>
      </c>
      <c r="N13" s="149" t="str">
        <f>IFERROR((Jahresübersicht!V13+Jahresübersicht!W13+Jahresübersicht!X13)/Jahresübersicht!Y13,"")</f>
        <v/>
      </c>
    </row>
    <row r="14" spans="1:14" x14ac:dyDescent="0.25">
      <c r="A14" s="132" t="s">
        <v>10</v>
      </c>
      <c r="B14" s="149" t="str">
        <f>IFERROR(Jahresübersicht!B14/Jahresübersicht!$E14,"")</f>
        <v/>
      </c>
      <c r="C14" s="149" t="str">
        <f>IFERROR(Jahresübersicht!C14/Jahresübersicht!$E14,"")</f>
        <v/>
      </c>
      <c r="D14" s="149" t="str">
        <f>IFERROR(Jahresübersicht!D14/Jahresübersicht!$E14,"")</f>
        <v/>
      </c>
      <c r="G14" s="132" t="s">
        <v>10</v>
      </c>
      <c r="H14" s="149" t="str">
        <f>IFERROR(Jahresübersicht!F14/Jahresübersicht!Y14,"")</f>
        <v/>
      </c>
      <c r="I14" s="149" t="str">
        <f>IFERROR((Jahresübersicht!G14+Jahresübersicht!H14+Jahresübersicht!I14)/Jahresübersicht!Y14,"")</f>
        <v/>
      </c>
      <c r="J14" s="149" t="str">
        <f>IFERROR((Jahresübersicht!J14+Jahresübersicht!K14+Jahresübersicht!L14)/Jahresübersicht!Y14,"")</f>
        <v/>
      </c>
      <c r="K14" s="149" t="str">
        <f>IFERROR((Jahresübersicht!M14+Jahresübersicht!N14+Jahresübersicht!O14)/Jahresübersicht!Y14,"")</f>
        <v/>
      </c>
      <c r="L14" s="149" t="str">
        <f>IFERROR((Jahresübersicht!P14+Jahresübersicht!Q14+Jahresübersicht!R14)/Jahresübersicht!Y14,"")</f>
        <v/>
      </c>
      <c r="M14" s="149" t="str">
        <f>IFERROR((Jahresübersicht!S14+Jahresübersicht!T14+Jahresübersicht!U14)/Jahresübersicht!Y14,"")</f>
        <v/>
      </c>
      <c r="N14" s="149" t="str">
        <f>IFERROR((Jahresübersicht!V14+Jahresübersicht!W14+Jahresübersicht!X14)/Jahresübersicht!Y14,"")</f>
        <v/>
      </c>
    </row>
    <row r="15" spans="1:14" x14ac:dyDescent="0.25">
      <c r="A15" s="132" t="s">
        <v>11</v>
      </c>
      <c r="B15" s="149" t="str">
        <f>IFERROR(Jahresübersicht!B15/Jahresübersicht!$E15,"")</f>
        <v/>
      </c>
      <c r="C15" s="149" t="str">
        <f>IFERROR(Jahresübersicht!C15/Jahresübersicht!$E15,"")</f>
        <v/>
      </c>
      <c r="D15" s="149" t="str">
        <f>IFERROR(Jahresübersicht!D15/Jahresübersicht!$E15,"")</f>
        <v/>
      </c>
      <c r="G15" s="132" t="s">
        <v>11</v>
      </c>
      <c r="H15" s="149" t="str">
        <f>IFERROR(Jahresübersicht!F15/Jahresübersicht!Y15,"")</f>
        <v/>
      </c>
      <c r="I15" s="149" t="str">
        <f>IFERROR((Jahresübersicht!G15+Jahresübersicht!H15+Jahresübersicht!I15)/Jahresübersicht!Y15,"")</f>
        <v/>
      </c>
      <c r="J15" s="149" t="str">
        <f>IFERROR((Jahresübersicht!J15+Jahresübersicht!K15+Jahresübersicht!L15)/Jahresübersicht!Y15,"")</f>
        <v/>
      </c>
      <c r="K15" s="149" t="str">
        <f>IFERROR((Jahresübersicht!M15+Jahresübersicht!N15+Jahresübersicht!O15)/Jahresübersicht!Y15,"")</f>
        <v/>
      </c>
      <c r="L15" s="149" t="str">
        <f>IFERROR((Jahresübersicht!P15+Jahresübersicht!Q15+Jahresübersicht!R15)/Jahresübersicht!Y15,"")</f>
        <v/>
      </c>
      <c r="M15" s="149" t="str">
        <f>IFERROR((Jahresübersicht!S15+Jahresübersicht!T15+Jahresübersicht!U15)/Jahresübersicht!Y15,"")</f>
        <v/>
      </c>
      <c r="N15" s="149" t="str">
        <f>IFERROR((Jahresübersicht!V15+Jahresübersicht!W15+Jahresübersicht!X15)/Jahresübersicht!Y15,"")</f>
        <v/>
      </c>
    </row>
    <row r="16" spans="1:14" x14ac:dyDescent="0.25">
      <c r="A16" s="132" t="s">
        <v>12</v>
      </c>
      <c r="B16" s="149" t="str">
        <f>IFERROR(Jahresübersicht!B16/Jahresübersicht!$E16,"")</f>
        <v/>
      </c>
      <c r="C16" s="149" t="str">
        <f>IFERROR(Jahresübersicht!C16/Jahresübersicht!$E16,"")</f>
        <v/>
      </c>
      <c r="D16" s="149" t="str">
        <f>IFERROR(Jahresübersicht!D16/Jahresübersicht!$E16,"")</f>
        <v/>
      </c>
      <c r="G16" s="132" t="s">
        <v>12</v>
      </c>
      <c r="H16" s="149" t="str">
        <f>IFERROR(Jahresübersicht!F16/Jahresübersicht!Y16,"")</f>
        <v/>
      </c>
      <c r="I16" s="149" t="str">
        <f>IFERROR((Jahresübersicht!G16+Jahresübersicht!H16+Jahresübersicht!I16)/Jahresübersicht!Y16,"")</f>
        <v/>
      </c>
      <c r="J16" s="149" t="str">
        <f>IFERROR((Jahresübersicht!J16+Jahresübersicht!K16+Jahresübersicht!L16)/Jahresübersicht!Y16,"")</f>
        <v/>
      </c>
      <c r="K16" s="149" t="str">
        <f>IFERROR((Jahresübersicht!M16+Jahresübersicht!N16+Jahresübersicht!O16)/Jahresübersicht!Y16,"")</f>
        <v/>
      </c>
      <c r="L16" s="149" t="str">
        <f>IFERROR((Jahresübersicht!P16+Jahresübersicht!Q16+Jahresübersicht!R16)/Jahresübersicht!Y16,"")</f>
        <v/>
      </c>
      <c r="M16" s="149" t="str">
        <f>IFERROR((Jahresübersicht!S16+Jahresübersicht!T16+Jahresübersicht!U16)/Jahresübersicht!Y16,"")</f>
        <v/>
      </c>
      <c r="N16" s="149" t="str">
        <f>IFERROR((Jahresübersicht!V16+Jahresübersicht!W16+Jahresübersicht!X16)/Jahresübersicht!Y16,"")</f>
        <v/>
      </c>
    </row>
    <row r="17" spans="1:15" x14ac:dyDescent="0.25">
      <c r="A17" s="132" t="s">
        <v>13</v>
      </c>
      <c r="B17" s="149" t="str">
        <f>IFERROR(Jahresübersicht!B17/Jahresübersicht!$E17,"")</f>
        <v/>
      </c>
      <c r="C17" s="149" t="str">
        <f>IFERROR(Jahresübersicht!C17/Jahresübersicht!$E17,"")</f>
        <v/>
      </c>
      <c r="D17" s="149" t="str">
        <f>IFERROR(Jahresübersicht!D17/Jahresübersicht!$E17,"")</f>
        <v/>
      </c>
      <c r="G17" s="132" t="s">
        <v>13</v>
      </c>
      <c r="H17" s="149" t="str">
        <f>IFERROR(Jahresübersicht!F17/Jahresübersicht!Y17,"")</f>
        <v/>
      </c>
      <c r="I17" s="149" t="str">
        <f>IFERROR((Jahresübersicht!G17+Jahresübersicht!H17+Jahresübersicht!I17)/Jahresübersicht!Y17,"")</f>
        <v/>
      </c>
      <c r="J17" s="149" t="str">
        <f>IFERROR((Jahresübersicht!J17+Jahresübersicht!K17+Jahresübersicht!L17)/Jahresübersicht!Y17,"")</f>
        <v/>
      </c>
      <c r="K17" s="149" t="str">
        <f>IFERROR((Jahresübersicht!M17+Jahresübersicht!N17+Jahresübersicht!O17)/Jahresübersicht!Y17,"")</f>
        <v/>
      </c>
      <c r="L17" s="149" t="str">
        <f>IFERROR((Jahresübersicht!P17+Jahresübersicht!Q17+Jahresübersicht!R17)/Jahresübersicht!Y17,"")</f>
        <v/>
      </c>
      <c r="M17" s="149" t="str">
        <f>IFERROR((Jahresübersicht!S17+Jahresübersicht!T17+Jahresübersicht!U17)/Jahresübersicht!Y17,"")</f>
        <v/>
      </c>
      <c r="N17" s="149" t="str">
        <f>IFERROR((Jahresübersicht!V17+Jahresübersicht!W17+Jahresübersicht!X17)/Jahresübersicht!Y17,"")</f>
        <v/>
      </c>
    </row>
    <row r="18" spans="1:15" x14ac:dyDescent="0.25">
      <c r="A18" s="132" t="s">
        <v>14</v>
      </c>
      <c r="B18" s="149" t="str">
        <f>IFERROR(Jahresübersicht!B18/Jahresübersicht!$E18,"")</f>
        <v/>
      </c>
      <c r="C18" s="149" t="str">
        <f>IFERROR(Jahresübersicht!C18/Jahresübersicht!$E18,"")</f>
        <v/>
      </c>
      <c r="D18" s="149" t="str">
        <f>IFERROR(Jahresübersicht!D18/Jahresübersicht!$E18,"")</f>
        <v/>
      </c>
      <c r="G18" s="132" t="s">
        <v>14</v>
      </c>
      <c r="H18" s="149" t="str">
        <f>IFERROR(Jahresübersicht!F18/Jahresübersicht!Y18,"")</f>
        <v/>
      </c>
      <c r="I18" s="149" t="str">
        <f>IFERROR((Jahresübersicht!G18+Jahresübersicht!H18+Jahresübersicht!I18)/Jahresübersicht!Y18,"")</f>
        <v/>
      </c>
      <c r="J18" s="149" t="str">
        <f>IFERROR((Jahresübersicht!J18+Jahresübersicht!K18+Jahresübersicht!L18)/Jahresübersicht!Y18,"")</f>
        <v/>
      </c>
      <c r="K18" s="149" t="str">
        <f>IFERROR((Jahresübersicht!M18+Jahresübersicht!N18+Jahresübersicht!O18)/Jahresübersicht!Y18,"")</f>
        <v/>
      </c>
      <c r="L18" s="149" t="str">
        <f>IFERROR((Jahresübersicht!P18+Jahresübersicht!Q18+Jahresübersicht!R18)/Jahresübersicht!Y18,"")</f>
        <v/>
      </c>
      <c r="M18" s="149" t="str">
        <f>IFERROR((Jahresübersicht!S18+Jahresübersicht!T18+Jahresübersicht!U18)/Jahresübersicht!Y18,"")</f>
        <v/>
      </c>
      <c r="N18" s="149" t="str">
        <f>IFERROR((Jahresübersicht!V18+Jahresübersicht!W18+Jahresübersicht!X18)/Jahresübersicht!Y18,"")</f>
        <v/>
      </c>
    </row>
    <row r="19" spans="1:15" x14ac:dyDescent="0.25">
      <c r="A19" s="132" t="s">
        <v>15</v>
      </c>
      <c r="B19" s="149" t="str">
        <f>IFERROR(Jahresübersicht!B19/Jahresübersicht!$E19,"")</f>
        <v/>
      </c>
      <c r="C19" s="149" t="str">
        <f>IFERROR(Jahresübersicht!C19/Jahresübersicht!$E19,"")</f>
        <v/>
      </c>
      <c r="D19" s="149" t="str">
        <f>IFERROR(Jahresübersicht!D19/Jahresübersicht!$E19,"")</f>
        <v/>
      </c>
      <c r="G19" s="132" t="s">
        <v>15</v>
      </c>
      <c r="H19" s="149" t="str">
        <f>IFERROR(Jahresübersicht!F19/Jahresübersicht!Y19,"")</f>
        <v/>
      </c>
      <c r="I19" s="149" t="str">
        <f>IFERROR((Jahresübersicht!G19+Jahresübersicht!H19+Jahresübersicht!I19)/Jahresübersicht!Y19,"")</f>
        <v/>
      </c>
      <c r="J19" s="149" t="str">
        <f>IFERROR((Jahresübersicht!J19+Jahresübersicht!K19+Jahresübersicht!L19)/Jahresübersicht!Y19,"")</f>
        <v/>
      </c>
      <c r="K19" s="149" t="str">
        <f>IFERROR((Jahresübersicht!M19+Jahresübersicht!N19+Jahresübersicht!O19)/Jahresübersicht!Y19,"")</f>
        <v/>
      </c>
      <c r="L19" s="149" t="str">
        <f>IFERROR((Jahresübersicht!P19+Jahresübersicht!Q19+Jahresübersicht!R19)/Jahresübersicht!Y19,"")</f>
        <v/>
      </c>
      <c r="M19" s="149" t="str">
        <f>IFERROR((Jahresübersicht!S19+Jahresübersicht!T19+Jahresübersicht!U19)/Jahresübersicht!Y19,"")</f>
        <v/>
      </c>
      <c r="N19" s="149" t="str">
        <f>IFERROR((Jahresübersicht!V19+Jahresübersicht!W19+Jahresübersicht!X19)/Jahresübersicht!Y19,"")</f>
        <v/>
      </c>
    </row>
    <row r="20" spans="1:15" x14ac:dyDescent="0.25">
      <c r="A20" s="132" t="s">
        <v>16</v>
      </c>
      <c r="B20" s="149" t="str">
        <f>IFERROR(Jahresübersicht!B20/Jahresübersicht!$E20,"")</f>
        <v/>
      </c>
      <c r="C20" s="149" t="str">
        <f>IFERROR(Jahresübersicht!C20/Jahresübersicht!$E20,"")</f>
        <v/>
      </c>
      <c r="D20" s="149" t="str">
        <f>IFERROR(Jahresübersicht!D20/Jahresübersicht!$E20,"")</f>
        <v/>
      </c>
      <c r="G20" s="132" t="s">
        <v>16</v>
      </c>
      <c r="H20" s="149" t="str">
        <f>IFERROR(Jahresübersicht!F20/Jahresübersicht!Y20,"")</f>
        <v/>
      </c>
      <c r="I20" s="149" t="str">
        <f>IFERROR((Jahresübersicht!G20+Jahresübersicht!H20+Jahresübersicht!I20)/Jahresübersicht!Y20,"")</f>
        <v/>
      </c>
      <c r="J20" s="149" t="str">
        <f>IFERROR((Jahresübersicht!J20+Jahresübersicht!K20+Jahresübersicht!L20)/Jahresübersicht!Y20,"")</f>
        <v/>
      </c>
      <c r="K20" s="149" t="str">
        <f>IFERROR((Jahresübersicht!M20+Jahresübersicht!N20+Jahresübersicht!O20)/Jahresübersicht!Y20,"")</f>
        <v/>
      </c>
      <c r="L20" s="149" t="str">
        <f>IFERROR((Jahresübersicht!P20+Jahresübersicht!Q20+Jahresübersicht!R20)/Jahresübersicht!Y20,"")</f>
        <v/>
      </c>
      <c r="M20" s="149" t="str">
        <f>IFERROR((Jahresübersicht!S20+Jahresübersicht!T20+Jahresübersicht!U20)/Jahresübersicht!Y20,"")</f>
        <v/>
      </c>
      <c r="N20" s="149" t="str">
        <f>IFERROR((Jahresübersicht!V20+Jahresübersicht!W20+Jahresübersicht!X20)/Jahresübersicht!Y20,"")</f>
        <v/>
      </c>
    </row>
    <row r="21" spans="1:15" x14ac:dyDescent="0.25">
      <c r="A21" s="132" t="s">
        <v>17</v>
      </c>
      <c r="B21" s="149" t="str">
        <f>IFERROR(Jahresübersicht!B21/Jahresübersicht!$E21,"")</f>
        <v/>
      </c>
      <c r="C21" s="149" t="str">
        <f>IFERROR(Jahresübersicht!C21/Jahresübersicht!$E21,"")</f>
        <v/>
      </c>
      <c r="D21" s="149" t="str">
        <f>IFERROR(Jahresübersicht!D21/Jahresübersicht!$E21,"")</f>
        <v/>
      </c>
      <c r="G21" s="132" t="s">
        <v>17</v>
      </c>
      <c r="H21" s="149" t="str">
        <f>IFERROR(Jahresübersicht!F21/Jahresübersicht!Y21,"")</f>
        <v/>
      </c>
      <c r="I21" s="149" t="str">
        <f>IFERROR((Jahresübersicht!G21+Jahresübersicht!H21+Jahresübersicht!I21)/Jahresübersicht!Y21,"")</f>
        <v/>
      </c>
      <c r="J21" s="149" t="str">
        <f>IFERROR((Jahresübersicht!J21+Jahresübersicht!K21+Jahresübersicht!L21)/Jahresübersicht!Y21,"")</f>
        <v/>
      </c>
      <c r="K21" s="149" t="str">
        <f>IFERROR((Jahresübersicht!M21+Jahresübersicht!N21+Jahresübersicht!O21)/Jahresübersicht!Y21,"")</f>
        <v/>
      </c>
      <c r="L21" s="149" t="str">
        <f>IFERROR((Jahresübersicht!P21+Jahresübersicht!Q21+Jahresübersicht!R21)/Jahresübersicht!Y21,"")</f>
        <v/>
      </c>
      <c r="M21" s="149" t="str">
        <f>IFERROR((Jahresübersicht!S21+Jahresübersicht!T21+Jahresübersicht!U21)/Jahresübersicht!Y21,"")</f>
        <v/>
      </c>
      <c r="N21" s="149" t="str">
        <f>IFERROR((Jahresübersicht!V21+Jahresübersicht!W21+Jahresübersicht!X21)/Jahresübersicht!Y21,"")</f>
        <v/>
      </c>
    </row>
    <row r="22" spans="1:15" x14ac:dyDescent="0.25">
      <c r="A22" s="133" t="s">
        <v>20</v>
      </c>
      <c r="B22" s="150" t="str">
        <f>IFERROR(Jahresübersicht!B22/Jahresübersicht!$E22,"")</f>
        <v/>
      </c>
      <c r="C22" s="150" t="str">
        <f>IFERROR(Jahresübersicht!C22/Jahresübersicht!$E22,"")</f>
        <v/>
      </c>
      <c r="D22" s="150" t="str">
        <f>IFERROR(Jahresübersicht!D22/Jahresübersicht!$E22,"")</f>
        <v/>
      </c>
      <c r="G22" s="133" t="s">
        <v>20</v>
      </c>
      <c r="H22" s="150" t="str">
        <f>IFERROR(Jahresübersicht!F22/Jahresübersicht!Y22,"")</f>
        <v/>
      </c>
      <c r="I22" s="150" t="str">
        <f>IFERROR((Jahresübersicht!G22+Jahresübersicht!H22+Jahresübersicht!I22)/Jahresübersicht!Y22,"")</f>
        <v/>
      </c>
      <c r="J22" s="150" t="str">
        <f>IFERROR((Jahresübersicht!J22+Jahresübersicht!K22+Jahresübersicht!L22)/Jahresübersicht!Y22,"")</f>
        <v/>
      </c>
      <c r="K22" s="150" t="str">
        <f>IFERROR((Jahresübersicht!M22+Jahresübersicht!N22+Jahresübersicht!O22)/Jahresübersicht!Y22,"")</f>
        <v/>
      </c>
      <c r="L22" s="150" t="str">
        <f>IFERROR((Jahresübersicht!P22+Jahresübersicht!Q22+Jahresübersicht!R22)/Jahresübersicht!Y22,"")</f>
        <v/>
      </c>
      <c r="M22" s="150" t="str">
        <f>IFERROR((Jahresübersicht!S22+Jahresübersicht!T22+Jahresübersicht!U22)/Jahresübersicht!Y22,"")</f>
        <v/>
      </c>
      <c r="N22" s="150" t="str">
        <f>IFERROR((Jahresübersicht!V22+Jahresübersicht!W22+Jahresübersicht!X22)/Jahresübersicht!Y22,"")</f>
        <v/>
      </c>
    </row>
    <row r="26" spans="1:15" x14ac:dyDescent="0.25">
      <c r="A26" s="24" t="s">
        <v>40</v>
      </c>
    </row>
    <row r="28" spans="1:15" s="186" customFormat="1" ht="45" x14ac:dyDescent="0.25">
      <c r="A28" s="183"/>
      <c r="B28" s="184" t="str">
        <f>Jahresübersicht!Z8</f>
        <v>Einzelarbeit</v>
      </c>
      <c r="C28" s="184" t="str">
        <f>Jahresübersicht!AA8</f>
        <v>offenes Angebot</v>
      </c>
      <c r="D28" s="184" t="str">
        <f>Jahresübersicht!AB8</f>
        <v>Gruppenangebot</v>
      </c>
      <c r="E28" s="184" t="str">
        <f>Jahresübersicht!AC8</f>
        <v>Beteiligungsprojekt</v>
      </c>
      <c r="F28" s="184" t="str">
        <f>Jahresübersicht!AD8</f>
        <v>Arbeit mit Erziehenden</v>
      </c>
      <c r="G28" s="184" t="str">
        <f>Jahresübersicht!AE8</f>
        <v>Angebot in Kooperation</v>
      </c>
      <c r="H28" s="184" t="str">
        <f>Jahresübersicht!AF8</f>
        <v>Selbstverwaltung</v>
      </c>
      <c r="I28" s="184" t="str">
        <f>Jahresübersicht!AG8</f>
        <v>Ausflug/Exkursion</v>
      </c>
      <c r="J28" s="184" t="str">
        <f>Jahresübersicht!AN8</f>
        <v>Fahrt mit Übernachtung</v>
      </c>
      <c r="K28" s="185"/>
      <c r="L28" s="185"/>
      <c r="M28" s="185"/>
      <c r="N28" s="185"/>
      <c r="O28" s="185"/>
    </row>
    <row r="29" spans="1:15" x14ac:dyDescent="0.25">
      <c r="A29" s="132" t="s">
        <v>6</v>
      </c>
      <c r="B29" s="149" t="str">
        <f>IFERROR(Jahresübersicht!Z10/Jahresübersicht!$AO10,"")</f>
        <v/>
      </c>
      <c r="C29" s="149" t="str">
        <f>IFERROR(Jahresübersicht!AA10/Jahresübersicht!$AO10,"")</f>
        <v/>
      </c>
      <c r="D29" s="149" t="str">
        <f>IFERROR(Jahresübersicht!AB10/Jahresübersicht!$AO10,"")</f>
        <v/>
      </c>
      <c r="E29" s="149" t="str">
        <f>IFERROR(Jahresübersicht!AC10/Jahresübersicht!$AO10,"")</f>
        <v/>
      </c>
      <c r="F29" s="149" t="str">
        <f>IFERROR(Jahresübersicht!AD10/Jahresübersicht!$AO10,"")</f>
        <v/>
      </c>
      <c r="G29" s="149" t="str">
        <f>IFERROR(Jahresübersicht!AE10/Jahresübersicht!$AO10,"")</f>
        <v/>
      </c>
      <c r="H29" s="149" t="str">
        <f>IFERROR(Jahresübersicht!AF10/Jahresübersicht!$AO10,"")</f>
        <v/>
      </c>
      <c r="I29" s="149" t="str">
        <f>IFERROR(Jahresübersicht!AG10/Jahresübersicht!$AO10,"")</f>
        <v/>
      </c>
      <c r="J29" s="149" t="str">
        <f>IFERROR(Jahresübersicht!AN10/Jahresübersicht!$AO10,"")</f>
        <v/>
      </c>
      <c r="K29"/>
      <c r="L29"/>
      <c r="M29"/>
      <c r="N29"/>
      <c r="O29"/>
    </row>
    <row r="30" spans="1:15" x14ac:dyDescent="0.25">
      <c r="A30" s="132" t="s">
        <v>7</v>
      </c>
      <c r="B30" s="149" t="str">
        <f>IFERROR(Jahresübersicht!Z11/Jahresübersicht!$AO11,"")</f>
        <v/>
      </c>
      <c r="C30" s="149" t="str">
        <f>IFERROR(Jahresübersicht!AA11/Jahresübersicht!$AO11,"")</f>
        <v/>
      </c>
      <c r="D30" s="149" t="str">
        <f>IFERROR(Jahresübersicht!AB11/Jahresübersicht!$AO11,"")</f>
        <v/>
      </c>
      <c r="E30" s="149" t="str">
        <f>IFERROR(Jahresübersicht!AC11/Jahresübersicht!$AO11,"")</f>
        <v/>
      </c>
      <c r="F30" s="149" t="str">
        <f>IFERROR(Jahresübersicht!AD11/Jahresübersicht!$AO11,"")</f>
        <v/>
      </c>
      <c r="G30" s="149" t="str">
        <f>IFERROR(Jahresübersicht!AE11/Jahresübersicht!$AO11,"")</f>
        <v/>
      </c>
      <c r="H30" s="149" t="str">
        <f>IFERROR(Jahresübersicht!AF11/Jahresübersicht!$AO11,"")</f>
        <v/>
      </c>
      <c r="I30" s="149" t="str">
        <f>IFERROR(Jahresübersicht!AG11/Jahresübersicht!$AO11,"")</f>
        <v/>
      </c>
      <c r="J30" s="149" t="str">
        <f>IFERROR(Jahresübersicht!AN11/Jahresübersicht!$AO11,"")</f>
        <v/>
      </c>
      <c r="K30"/>
      <c r="L30"/>
      <c r="M30"/>
      <c r="N30"/>
      <c r="O30"/>
    </row>
    <row r="31" spans="1:15" x14ac:dyDescent="0.25">
      <c r="A31" s="132" t="s">
        <v>8</v>
      </c>
      <c r="B31" s="149" t="str">
        <f>IFERROR(Jahresübersicht!Z12/Jahresübersicht!$AO12,"")</f>
        <v/>
      </c>
      <c r="C31" s="149" t="str">
        <f>IFERROR(Jahresübersicht!AA12/Jahresübersicht!$AO12,"")</f>
        <v/>
      </c>
      <c r="D31" s="149" t="str">
        <f>IFERROR(Jahresübersicht!AB12/Jahresübersicht!$AO12,"")</f>
        <v/>
      </c>
      <c r="E31" s="149" t="str">
        <f>IFERROR(Jahresübersicht!AC12/Jahresübersicht!$AO12,"")</f>
        <v/>
      </c>
      <c r="F31" s="149" t="str">
        <f>IFERROR(Jahresübersicht!AD12/Jahresübersicht!$AO12,"")</f>
        <v/>
      </c>
      <c r="G31" s="149" t="str">
        <f>IFERROR(Jahresübersicht!AE12/Jahresübersicht!$AO12,"")</f>
        <v/>
      </c>
      <c r="H31" s="149" t="str">
        <f>IFERROR(Jahresübersicht!AF12/Jahresübersicht!$AO12,"")</f>
        <v/>
      </c>
      <c r="I31" s="149" t="str">
        <f>IFERROR(Jahresübersicht!AG12/Jahresübersicht!$AO12,"")</f>
        <v/>
      </c>
      <c r="J31" s="149" t="str">
        <f>IFERROR(Jahresübersicht!AN12/Jahresübersicht!$AO12,"")</f>
        <v/>
      </c>
      <c r="K31"/>
      <c r="L31"/>
      <c r="M31"/>
      <c r="N31"/>
      <c r="O31"/>
    </row>
    <row r="32" spans="1:15" x14ac:dyDescent="0.25">
      <c r="A32" s="132" t="s">
        <v>9</v>
      </c>
      <c r="B32" s="149" t="str">
        <f>IFERROR(Jahresübersicht!Z13/Jahresübersicht!$AO13,"")</f>
        <v/>
      </c>
      <c r="C32" s="149" t="str">
        <f>IFERROR(Jahresübersicht!AA13/Jahresübersicht!$AO13,"")</f>
        <v/>
      </c>
      <c r="D32" s="149" t="str">
        <f>IFERROR(Jahresübersicht!AB13/Jahresübersicht!$AO13,"")</f>
        <v/>
      </c>
      <c r="E32" s="149" t="str">
        <f>IFERROR(Jahresübersicht!AC13/Jahresübersicht!$AO13,"")</f>
        <v/>
      </c>
      <c r="F32" s="149" t="str">
        <f>IFERROR(Jahresübersicht!AD13/Jahresübersicht!$AO13,"")</f>
        <v/>
      </c>
      <c r="G32" s="149" t="str">
        <f>IFERROR(Jahresübersicht!AE13/Jahresübersicht!$AO13,"")</f>
        <v/>
      </c>
      <c r="H32" s="149" t="str">
        <f>IFERROR(Jahresübersicht!AF13/Jahresübersicht!$AO13,"")</f>
        <v/>
      </c>
      <c r="I32" s="149" t="str">
        <f>IFERROR(Jahresübersicht!AG13/Jahresübersicht!$AO13,"")</f>
        <v/>
      </c>
      <c r="J32" s="149" t="str">
        <f>IFERROR(Jahresübersicht!AN13/Jahresübersicht!$AO13,"")</f>
        <v/>
      </c>
      <c r="K32"/>
      <c r="L32"/>
      <c r="M32"/>
      <c r="N32"/>
      <c r="O32"/>
    </row>
    <row r="33" spans="1:15" x14ac:dyDescent="0.25">
      <c r="A33" s="132" t="s">
        <v>10</v>
      </c>
      <c r="B33" s="149" t="str">
        <f>IFERROR(Jahresübersicht!Z14/Jahresübersicht!$AO14,"")</f>
        <v/>
      </c>
      <c r="C33" s="149" t="str">
        <f>IFERROR(Jahresübersicht!AA14/Jahresübersicht!$AO14,"")</f>
        <v/>
      </c>
      <c r="D33" s="149" t="str">
        <f>IFERROR(Jahresübersicht!AB14/Jahresübersicht!$AO14,"")</f>
        <v/>
      </c>
      <c r="E33" s="149" t="str">
        <f>IFERROR(Jahresübersicht!AC14/Jahresübersicht!$AO14,"")</f>
        <v/>
      </c>
      <c r="F33" s="149" t="str">
        <f>IFERROR(Jahresübersicht!AD14/Jahresübersicht!$AO14,"")</f>
        <v/>
      </c>
      <c r="G33" s="149" t="str">
        <f>IFERROR(Jahresübersicht!AE14/Jahresübersicht!$AO14,"")</f>
        <v/>
      </c>
      <c r="H33" s="149" t="str">
        <f>IFERROR(Jahresübersicht!AF14/Jahresübersicht!$AO14,"")</f>
        <v/>
      </c>
      <c r="I33" s="149" t="str">
        <f>IFERROR(Jahresübersicht!AG14/Jahresübersicht!$AO14,"")</f>
        <v/>
      </c>
      <c r="J33" s="149" t="str">
        <f>IFERROR(Jahresübersicht!AN14/Jahresübersicht!$AO14,"")</f>
        <v/>
      </c>
      <c r="K33"/>
      <c r="L33"/>
      <c r="M33"/>
      <c r="N33"/>
      <c r="O33"/>
    </row>
    <row r="34" spans="1:15" x14ac:dyDescent="0.25">
      <c r="A34" s="132" t="s">
        <v>11</v>
      </c>
      <c r="B34" s="149" t="str">
        <f>IFERROR(Jahresübersicht!Z15/Jahresübersicht!$AO15,"")</f>
        <v/>
      </c>
      <c r="C34" s="149" t="str">
        <f>IFERROR(Jahresübersicht!AA15/Jahresübersicht!$AO15,"")</f>
        <v/>
      </c>
      <c r="D34" s="149" t="str">
        <f>IFERROR(Jahresübersicht!AB15/Jahresübersicht!$AO15,"")</f>
        <v/>
      </c>
      <c r="E34" s="149" t="str">
        <f>IFERROR(Jahresübersicht!AC15/Jahresübersicht!$AO15,"")</f>
        <v/>
      </c>
      <c r="F34" s="149" t="str">
        <f>IFERROR(Jahresübersicht!AD15/Jahresübersicht!$AO15,"")</f>
        <v/>
      </c>
      <c r="G34" s="149" t="str">
        <f>IFERROR(Jahresübersicht!AE15/Jahresübersicht!$AO15,"")</f>
        <v/>
      </c>
      <c r="H34" s="149" t="str">
        <f>IFERROR(Jahresübersicht!AF15/Jahresübersicht!$AO15,"")</f>
        <v/>
      </c>
      <c r="I34" s="149" t="str">
        <f>IFERROR(Jahresübersicht!AG15/Jahresübersicht!$AO15,"")</f>
        <v/>
      </c>
      <c r="J34" s="149" t="str">
        <f>IFERROR(Jahresübersicht!AN15/Jahresübersicht!$AO15,"")</f>
        <v/>
      </c>
      <c r="K34"/>
      <c r="L34"/>
      <c r="M34"/>
      <c r="N34"/>
      <c r="O34"/>
    </row>
    <row r="35" spans="1:15" x14ac:dyDescent="0.25">
      <c r="A35" s="132" t="s">
        <v>12</v>
      </c>
      <c r="B35" s="149" t="str">
        <f>IFERROR(Jahresübersicht!Z16/Jahresübersicht!$AO16,"")</f>
        <v/>
      </c>
      <c r="C35" s="149" t="str">
        <f>IFERROR(Jahresübersicht!AA16/Jahresübersicht!$AO16,"")</f>
        <v/>
      </c>
      <c r="D35" s="149" t="str">
        <f>IFERROR(Jahresübersicht!AB16/Jahresübersicht!$AO16,"")</f>
        <v/>
      </c>
      <c r="E35" s="149" t="str">
        <f>IFERROR(Jahresübersicht!AC16/Jahresübersicht!$AO16,"")</f>
        <v/>
      </c>
      <c r="F35" s="149" t="str">
        <f>IFERROR(Jahresübersicht!AD16/Jahresübersicht!$AO16,"")</f>
        <v/>
      </c>
      <c r="G35" s="149" t="str">
        <f>IFERROR(Jahresübersicht!AE16/Jahresübersicht!$AO16,"")</f>
        <v/>
      </c>
      <c r="H35" s="149" t="str">
        <f>IFERROR(Jahresübersicht!AF16/Jahresübersicht!$AO16,"")</f>
        <v/>
      </c>
      <c r="I35" s="149" t="str">
        <f>IFERROR(Jahresübersicht!AG16/Jahresübersicht!$AO16,"")</f>
        <v/>
      </c>
      <c r="J35" s="149" t="str">
        <f>IFERROR(Jahresübersicht!AN16/Jahresübersicht!$AO16,"")</f>
        <v/>
      </c>
      <c r="K35"/>
      <c r="L35"/>
      <c r="M35"/>
      <c r="N35"/>
      <c r="O35"/>
    </row>
    <row r="36" spans="1:15" x14ac:dyDescent="0.25">
      <c r="A36" s="132" t="s">
        <v>13</v>
      </c>
      <c r="B36" s="149" t="str">
        <f>IFERROR(Jahresübersicht!Z17/Jahresübersicht!$AO17,"")</f>
        <v/>
      </c>
      <c r="C36" s="149" t="str">
        <f>IFERROR(Jahresübersicht!AA17/Jahresübersicht!$AO17,"")</f>
        <v/>
      </c>
      <c r="D36" s="149" t="str">
        <f>IFERROR(Jahresübersicht!AB17/Jahresübersicht!$AO17,"")</f>
        <v/>
      </c>
      <c r="E36" s="149" t="str">
        <f>IFERROR(Jahresübersicht!AC17/Jahresübersicht!$AO17,"")</f>
        <v/>
      </c>
      <c r="F36" s="149" t="str">
        <f>IFERROR(Jahresübersicht!AD17/Jahresübersicht!$AO17,"")</f>
        <v/>
      </c>
      <c r="G36" s="149" t="str">
        <f>IFERROR(Jahresübersicht!AE17/Jahresübersicht!$AO17,"")</f>
        <v/>
      </c>
      <c r="H36" s="149" t="str">
        <f>IFERROR(Jahresübersicht!AF17/Jahresübersicht!$AO17,"")</f>
        <v/>
      </c>
      <c r="I36" s="149" t="str">
        <f>IFERROR(Jahresübersicht!AG17/Jahresübersicht!$AO17,"")</f>
        <v/>
      </c>
      <c r="J36" s="149" t="str">
        <f>IFERROR(Jahresübersicht!AN17/Jahresübersicht!$AO17,"")</f>
        <v/>
      </c>
      <c r="K36"/>
      <c r="L36"/>
      <c r="M36"/>
      <c r="N36"/>
      <c r="O36"/>
    </row>
    <row r="37" spans="1:15" x14ac:dyDescent="0.25">
      <c r="A37" s="132" t="s">
        <v>14</v>
      </c>
      <c r="B37" s="149" t="str">
        <f>IFERROR(Jahresübersicht!Z18/Jahresübersicht!$AO18,"")</f>
        <v/>
      </c>
      <c r="C37" s="149" t="str">
        <f>IFERROR(Jahresübersicht!AA18/Jahresübersicht!$AO18,"")</f>
        <v/>
      </c>
      <c r="D37" s="149" t="str">
        <f>IFERROR(Jahresübersicht!AB18/Jahresübersicht!$AO18,"")</f>
        <v/>
      </c>
      <c r="E37" s="149" t="str">
        <f>IFERROR(Jahresübersicht!AC18/Jahresübersicht!$AO18,"")</f>
        <v/>
      </c>
      <c r="F37" s="149" t="str">
        <f>IFERROR(Jahresübersicht!AD18/Jahresübersicht!$AO18,"")</f>
        <v/>
      </c>
      <c r="G37" s="149" t="str">
        <f>IFERROR(Jahresübersicht!AE18/Jahresübersicht!$AO18,"")</f>
        <v/>
      </c>
      <c r="H37" s="149" t="str">
        <f>IFERROR(Jahresübersicht!AF18/Jahresübersicht!$AO18,"")</f>
        <v/>
      </c>
      <c r="I37" s="149" t="str">
        <f>IFERROR(Jahresübersicht!AG18/Jahresübersicht!$AO18,"")</f>
        <v/>
      </c>
      <c r="J37" s="149" t="str">
        <f>IFERROR(Jahresübersicht!AN18/Jahresübersicht!$AO18,"")</f>
        <v/>
      </c>
      <c r="K37"/>
      <c r="L37"/>
      <c r="M37"/>
      <c r="N37"/>
      <c r="O37"/>
    </row>
    <row r="38" spans="1:15" x14ac:dyDescent="0.25">
      <c r="A38" s="132" t="s">
        <v>15</v>
      </c>
      <c r="B38" s="149" t="str">
        <f>IFERROR(Jahresübersicht!Z19/Jahresübersicht!$AO19,"")</f>
        <v/>
      </c>
      <c r="C38" s="149" t="str">
        <f>IFERROR(Jahresübersicht!AA19/Jahresübersicht!$AO19,"")</f>
        <v/>
      </c>
      <c r="D38" s="149" t="str">
        <f>IFERROR(Jahresübersicht!AB19/Jahresübersicht!$AO19,"")</f>
        <v/>
      </c>
      <c r="E38" s="149" t="str">
        <f>IFERROR(Jahresübersicht!AC19/Jahresübersicht!$AO19,"")</f>
        <v/>
      </c>
      <c r="F38" s="149" t="str">
        <f>IFERROR(Jahresübersicht!AD19/Jahresübersicht!$AO19,"")</f>
        <v/>
      </c>
      <c r="G38" s="149" t="str">
        <f>IFERROR(Jahresübersicht!AE19/Jahresübersicht!$AO19,"")</f>
        <v/>
      </c>
      <c r="H38" s="149" t="str">
        <f>IFERROR(Jahresübersicht!AF19/Jahresübersicht!$AO19,"")</f>
        <v/>
      </c>
      <c r="I38" s="149" t="str">
        <f>IFERROR(Jahresübersicht!AG19/Jahresübersicht!$AO19,"")</f>
        <v/>
      </c>
      <c r="J38" s="149" t="str">
        <f>IFERROR(Jahresübersicht!AN19/Jahresübersicht!$AO19,"")</f>
        <v/>
      </c>
      <c r="K38"/>
      <c r="L38"/>
      <c r="M38"/>
      <c r="N38"/>
      <c r="O38"/>
    </row>
    <row r="39" spans="1:15" x14ac:dyDescent="0.25">
      <c r="A39" s="132" t="s">
        <v>16</v>
      </c>
      <c r="B39" s="149" t="str">
        <f>IFERROR(Jahresübersicht!Z20/Jahresübersicht!$AO20,"")</f>
        <v/>
      </c>
      <c r="C39" s="149" t="str">
        <f>IFERROR(Jahresübersicht!AA20/Jahresübersicht!$AO20,"")</f>
        <v/>
      </c>
      <c r="D39" s="149" t="str">
        <f>IFERROR(Jahresübersicht!AB20/Jahresübersicht!$AO20,"")</f>
        <v/>
      </c>
      <c r="E39" s="149" t="str">
        <f>IFERROR(Jahresübersicht!AC20/Jahresübersicht!$AO20,"")</f>
        <v/>
      </c>
      <c r="F39" s="149" t="str">
        <f>IFERROR(Jahresübersicht!AD20/Jahresübersicht!$AO20,"")</f>
        <v/>
      </c>
      <c r="G39" s="149" t="str">
        <f>IFERROR(Jahresübersicht!AE20/Jahresübersicht!$AO20,"")</f>
        <v/>
      </c>
      <c r="H39" s="149" t="str">
        <f>IFERROR(Jahresübersicht!AF20/Jahresübersicht!$AO20,"")</f>
        <v/>
      </c>
      <c r="I39" s="149" t="str">
        <f>IFERROR(Jahresübersicht!AG20/Jahresübersicht!$AO20,"")</f>
        <v/>
      </c>
      <c r="J39" s="149" t="str">
        <f>IFERROR(Jahresübersicht!AN20/Jahresübersicht!$AO20,"")</f>
        <v/>
      </c>
      <c r="K39"/>
      <c r="L39"/>
      <c r="M39"/>
      <c r="N39"/>
      <c r="O39"/>
    </row>
    <row r="40" spans="1:15" x14ac:dyDescent="0.25">
      <c r="A40" s="132" t="s">
        <v>17</v>
      </c>
      <c r="B40" s="149" t="str">
        <f>IFERROR(Jahresübersicht!Z21/Jahresübersicht!$AO21,"")</f>
        <v/>
      </c>
      <c r="C40" s="149" t="str">
        <f>IFERROR(Jahresübersicht!AA21/Jahresübersicht!$AO21,"")</f>
        <v/>
      </c>
      <c r="D40" s="149" t="str">
        <f>IFERROR(Jahresübersicht!AB21/Jahresübersicht!$AO21,"")</f>
        <v/>
      </c>
      <c r="E40" s="149" t="str">
        <f>IFERROR(Jahresübersicht!AC21/Jahresübersicht!$AO21,"")</f>
        <v/>
      </c>
      <c r="F40" s="149" t="str">
        <f>IFERROR(Jahresübersicht!AD21/Jahresübersicht!$AO21,"")</f>
        <v/>
      </c>
      <c r="G40" s="149" t="str">
        <f>IFERROR(Jahresübersicht!AE21/Jahresübersicht!$AO21,"")</f>
        <v/>
      </c>
      <c r="H40" s="149" t="str">
        <f>IFERROR(Jahresübersicht!AF21/Jahresübersicht!$AO21,"")</f>
        <v/>
      </c>
      <c r="I40" s="149" t="str">
        <f>IFERROR(Jahresübersicht!AG21/Jahresübersicht!$AO21,"")</f>
        <v/>
      </c>
      <c r="J40" s="149" t="str">
        <f>IFERROR(Jahresübersicht!AN21/Jahresübersicht!$AO21,"")</f>
        <v/>
      </c>
      <c r="K40"/>
      <c r="L40"/>
      <c r="M40"/>
      <c r="N40"/>
      <c r="O40"/>
    </row>
    <row r="41" spans="1:15" x14ac:dyDescent="0.25">
      <c r="A41" s="133" t="s">
        <v>20</v>
      </c>
      <c r="B41" s="150" t="str">
        <f>IFERROR(Jahresübersicht!Z22/Jahresübersicht!$AO22,"")</f>
        <v/>
      </c>
      <c r="C41" s="150" t="str">
        <f>IFERROR(Jahresübersicht!AA22/Jahresübersicht!$AO22,"")</f>
        <v/>
      </c>
      <c r="D41" s="150" t="str">
        <f>IFERROR(Jahresübersicht!AB22/Jahresübersicht!$AO22,"")</f>
        <v/>
      </c>
      <c r="E41" s="150" t="str">
        <f>IFERROR(Jahresübersicht!AC22/Jahresübersicht!$AO22,"")</f>
        <v/>
      </c>
      <c r="F41" s="150" t="str">
        <f>IFERROR(Jahresübersicht!AD22/Jahresübersicht!$AO22,"")</f>
        <v/>
      </c>
      <c r="G41" s="150" t="str">
        <f>IFERROR(Jahresübersicht!AE22/Jahresübersicht!$AO22,"")</f>
        <v/>
      </c>
      <c r="H41" s="150" t="str">
        <f>IFERROR(Jahresübersicht!AF22/Jahresübersicht!$AO22,"")</f>
        <v/>
      </c>
      <c r="I41" s="150" t="str">
        <f>IFERROR(Jahresübersicht!AG22/Jahresübersicht!$AO22,"")</f>
        <v/>
      </c>
      <c r="J41" s="150" t="str">
        <f>IFERROR(Jahresübersicht!AN22/Jahresübersicht!$AO22,"")</f>
        <v/>
      </c>
      <c r="K41"/>
      <c r="L41"/>
      <c r="M41"/>
      <c r="N41"/>
      <c r="O41"/>
    </row>
  </sheetData>
  <sheetProtection algorithmName="SHA-512" hashValue="HobVz173uQH2+433zRz0E5NUFBD0f7ih6Hp8dKn/nPCm4p8shrgv8vIJX7vX4EAymSsfk4/1k94iXUy8hWafXw==" saltValue="Gl0wq9JgYiWLq329BqZKXA==" spinCount="100000" sheet="1" objects="1" scenarios="1"/>
  <customSheetViews>
    <customSheetView guid="{230BA401-F0C0-4897-9C7E-9DC1DEAEC41D}" scale="70" fitToPage="1">
      <selection activeCell="U7" sqref="U7"/>
      <pageMargins left="0.70866141732283472" right="0.70866141732283472" top="0.78740157480314965" bottom="0.78740157480314965" header="0.31496062992125984" footer="0.31496062992125984"/>
      <pageSetup paperSize="9" scale="71" orientation="landscape" r:id="rId1"/>
      <headerFooter>
        <oddHeader xml:space="preserve">&amp;L&amp;A 2024
</oddHeader>
      </headerFooter>
    </customSheetView>
  </customSheetViews>
  <conditionalFormatting sqref="B28:J28">
    <cfRule type="cellIs" dxfId="60" priority="1" operator="equal">
      <formula>0</formula>
    </cfRule>
  </conditionalFormatting>
  <pageMargins left="0.70866141732283472" right="0.70866141732283472" top="0.78740157480314965" bottom="0.78740157480314965" header="0.31496062992125984" footer="0.31496062992125984"/>
  <pageSetup paperSize="9" scale="62"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P112"/>
  <sheetViews>
    <sheetView topLeftCell="A51" zoomScale="70" zoomScaleNormal="70" workbookViewId="0">
      <selection activeCell="A83" sqref="A83"/>
    </sheetView>
  </sheetViews>
  <sheetFormatPr baseColWidth="10" defaultRowHeight="14.25" x14ac:dyDescent="0.2"/>
  <cols>
    <col min="3" max="3" width="26.375" bestFit="1" customWidth="1"/>
    <col min="4" max="4" width="27" bestFit="1" customWidth="1"/>
    <col min="5" max="5" width="26.375" bestFit="1" customWidth="1"/>
    <col min="6" max="6" width="26.25" bestFit="1" customWidth="1"/>
    <col min="7" max="7" width="26.5" bestFit="1" customWidth="1"/>
    <col min="8" max="8" width="26.125" bestFit="1" customWidth="1"/>
  </cols>
  <sheetData>
    <row r="1" spans="1:15" ht="15" thickBot="1" x14ac:dyDescent="0.25">
      <c r="A1" s="13" t="s">
        <v>47</v>
      </c>
      <c r="B1" s="14"/>
      <c r="C1" s="14"/>
      <c r="D1" s="14"/>
      <c r="E1" s="14"/>
      <c r="F1" s="14"/>
      <c r="G1" s="14"/>
      <c r="H1" s="14"/>
      <c r="I1" s="14"/>
      <c r="J1" s="14"/>
      <c r="K1" s="14"/>
    </row>
    <row r="2" spans="1:15" ht="15" thickBot="1" x14ac:dyDescent="0.25">
      <c r="A2" s="97" t="s">
        <v>41</v>
      </c>
      <c r="B2" s="98"/>
      <c r="C2" s="99"/>
      <c r="D2" s="14"/>
      <c r="E2" s="88" t="s">
        <v>61</v>
      </c>
      <c r="F2" s="94"/>
      <c r="G2" s="94"/>
      <c r="H2" s="89"/>
      <c r="I2" s="89"/>
      <c r="J2" s="89"/>
      <c r="K2" s="95"/>
    </row>
    <row r="3" spans="1:15" x14ac:dyDescent="0.2">
      <c r="A3" s="96" t="s">
        <v>49</v>
      </c>
      <c r="B3" s="96" t="s">
        <v>50</v>
      </c>
      <c r="C3" s="96" t="s">
        <v>72</v>
      </c>
      <c r="D3" s="14"/>
      <c r="E3" s="22" t="s">
        <v>2</v>
      </c>
      <c r="F3" s="92" t="s">
        <v>42</v>
      </c>
      <c r="G3" s="93" t="s">
        <v>43</v>
      </c>
      <c r="H3" s="22" t="s">
        <v>3</v>
      </c>
      <c r="I3" s="22" t="s">
        <v>4</v>
      </c>
      <c r="J3" s="22" t="s">
        <v>5</v>
      </c>
      <c r="K3" s="22" t="s">
        <v>39</v>
      </c>
    </row>
    <row r="4" spans="1:15" x14ac:dyDescent="0.2">
      <c r="A4" s="16">
        <f>Jahresübersicht!B22</f>
        <v>0</v>
      </c>
      <c r="B4" s="16">
        <f>Jahresübersicht!C22</f>
        <v>0</v>
      </c>
      <c r="C4" s="16">
        <f>Jahresübersicht!D22</f>
        <v>0</v>
      </c>
      <c r="D4" s="14"/>
      <c r="E4" s="16">
        <f>Jahresübersicht!F22</f>
        <v>0</v>
      </c>
      <c r="F4" s="16">
        <f>Jahresübersicht!G22+Jahresübersicht!H22+Jahresübersicht!I22</f>
        <v>0</v>
      </c>
      <c r="G4" s="16">
        <f>Jahresübersicht!J22+Jahresübersicht!K22+Jahresübersicht!L22</f>
        <v>0</v>
      </c>
      <c r="H4" s="16">
        <f>Jahresübersicht!M22+Jahresübersicht!N22+Jahresübersicht!O22</f>
        <v>0</v>
      </c>
      <c r="I4" s="16">
        <f>Jahresübersicht!P22+Jahresübersicht!Q22+Jahresübersicht!R22</f>
        <v>0</v>
      </c>
      <c r="J4" s="16">
        <f>Jahresübersicht!S22+Jahresübersicht!T22+Jahresübersicht!U22</f>
        <v>0</v>
      </c>
      <c r="K4" s="16">
        <f>Jahresübersicht!V22+Jahresübersicht!W22+Jahresübersicht!X22</f>
        <v>0</v>
      </c>
    </row>
    <row r="5" spans="1:15" x14ac:dyDescent="0.2">
      <c r="A5" s="17"/>
      <c r="B5" s="17"/>
      <c r="C5" s="17"/>
      <c r="D5" s="14"/>
      <c r="E5" s="14"/>
      <c r="F5" s="14"/>
      <c r="G5" s="14"/>
      <c r="H5" s="14"/>
      <c r="I5" s="14"/>
      <c r="J5" s="14"/>
      <c r="K5" s="14"/>
    </row>
    <row r="6" spans="1:15" ht="15" thickBot="1" x14ac:dyDescent="0.25">
      <c r="A6" s="14"/>
      <c r="B6" s="14"/>
      <c r="C6" s="14"/>
      <c r="D6" s="14"/>
      <c r="E6" s="14"/>
      <c r="F6" s="14"/>
      <c r="G6" s="14"/>
      <c r="H6" s="14"/>
      <c r="I6" s="14"/>
      <c r="J6" s="14"/>
      <c r="K6" s="14"/>
    </row>
    <row r="7" spans="1:15" ht="15" thickBot="1" x14ac:dyDescent="0.25">
      <c r="A7" s="88" t="s">
        <v>40</v>
      </c>
      <c r="B7" s="89"/>
      <c r="C7" s="89"/>
      <c r="D7" s="89"/>
      <c r="E7" s="89"/>
      <c r="F7" s="89"/>
      <c r="G7" s="89"/>
      <c r="H7" s="89"/>
      <c r="I7" s="89"/>
      <c r="J7" s="89"/>
      <c r="K7" s="89"/>
      <c r="L7" s="90"/>
      <c r="M7" s="90"/>
      <c r="N7" s="90"/>
      <c r="O7" s="91"/>
    </row>
    <row r="8" spans="1:15" ht="25.5" x14ac:dyDescent="0.2">
      <c r="A8" s="87" t="str">
        <f>Jahresübersicht!Z8</f>
        <v>Einzelarbeit</v>
      </c>
      <c r="B8" s="87" t="str">
        <f>Jahresübersicht!AA8</f>
        <v>offenes Angebot</v>
      </c>
      <c r="C8" s="87" t="str">
        <f>Jahresübersicht!AB8</f>
        <v>Gruppenangebot</v>
      </c>
      <c r="D8" s="87" t="str">
        <f>Jahresübersicht!AC8</f>
        <v>Beteiligungsprojekt</v>
      </c>
      <c r="E8" s="87" t="str">
        <f>Jahresübersicht!AD8</f>
        <v>Arbeit mit Erziehenden</v>
      </c>
      <c r="F8" s="87" t="str">
        <f>Jahresübersicht!AE8</f>
        <v>Angebot in Kooperation</v>
      </c>
      <c r="G8" s="87" t="str">
        <f>Jahresübersicht!AF8</f>
        <v>Selbstverwaltung</v>
      </c>
      <c r="H8" s="87" t="str">
        <f>Jahresübersicht!AG8</f>
        <v>Ausflug/Exkursion</v>
      </c>
      <c r="I8" s="87">
        <f>Jahresübersicht!AH8</f>
        <v>0</v>
      </c>
      <c r="J8" s="87">
        <f>Jahresübersicht!AI8</f>
        <v>0</v>
      </c>
      <c r="K8" s="87">
        <f>Jahresübersicht!AJ8</f>
        <v>0</v>
      </c>
      <c r="L8" s="87">
        <f>Jahresübersicht!AK8</f>
        <v>0</v>
      </c>
      <c r="M8" s="87">
        <f>Jahresübersicht!AL8</f>
        <v>0</v>
      </c>
      <c r="N8" s="87">
        <f>Jahresübersicht!AM8</f>
        <v>0</v>
      </c>
      <c r="O8" s="87" t="str">
        <f>Jahresübersicht!AN8</f>
        <v>Fahrt mit Übernachtung</v>
      </c>
    </row>
    <row r="9" spans="1:15" x14ac:dyDescent="0.2">
      <c r="A9" s="21">
        <f>Jahresübersicht!Z22</f>
        <v>0</v>
      </c>
      <c r="B9" s="21">
        <f>Jahresübersicht!AA22</f>
        <v>0</v>
      </c>
      <c r="C9" s="21">
        <f>Jahresübersicht!AB22</f>
        <v>0</v>
      </c>
      <c r="D9" s="21">
        <f>Jahresübersicht!AC22</f>
        <v>0</v>
      </c>
      <c r="E9" s="21">
        <f>Jahresübersicht!AD22</f>
        <v>0</v>
      </c>
      <c r="F9" s="21">
        <f>Jahresübersicht!AE22</f>
        <v>0</v>
      </c>
      <c r="G9" s="21">
        <f>Jahresübersicht!AF22</f>
        <v>0</v>
      </c>
      <c r="H9" s="21">
        <f>Jahresübersicht!AG22</f>
        <v>0</v>
      </c>
      <c r="I9" s="21">
        <f>Jahresübersicht!AH22</f>
        <v>0</v>
      </c>
      <c r="J9" s="21">
        <f>Jahresübersicht!AI22</f>
        <v>0</v>
      </c>
      <c r="K9" s="21">
        <f>Jahresübersicht!AJ22</f>
        <v>0</v>
      </c>
      <c r="L9" s="21">
        <f>Jahresübersicht!AK22</f>
        <v>0</v>
      </c>
      <c r="M9" s="21">
        <f>Jahresübersicht!AL22</f>
        <v>0</v>
      </c>
      <c r="N9" s="21">
        <f>Jahresübersicht!AM22</f>
        <v>0</v>
      </c>
      <c r="O9" s="21">
        <f>Jahresübersicht!AN22</f>
        <v>0</v>
      </c>
    </row>
    <row r="10" spans="1:15" x14ac:dyDescent="0.2">
      <c r="A10" s="17"/>
      <c r="B10" s="17"/>
      <c r="C10" s="17"/>
      <c r="D10" s="17"/>
      <c r="E10" s="17"/>
      <c r="F10" s="17"/>
      <c r="G10" s="17"/>
      <c r="H10" s="17"/>
      <c r="I10" s="14"/>
      <c r="J10" s="14"/>
      <c r="K10" s="14"/>
    </row>
    <row r="11" spans="1:15" ht="15" thickBot="1" x14ac:dyDescent="0.25">
      <c r="A11" s="17"/>
      <c r="B11" s="17"/>
      <c r="C11" s="17"/>
      <c r="D11" s="17"/>
      <c r="E11" s="17"/>
      <c r="F11" s="17"/>
      <c r="G11" s="17"/>
      <c r="H11" s="17"/>
      <c r="I11" s="14"/>
      <c r="J11" s="14"/>
      <c r="K11" s="14"/>
    </row>
    <row r="12" spans="1:15" ht="15" thickBot="1" x14ac:dyDescent="0.25">
      <c r="A12" s="97" t="s">
        <v>45</v>
      </c>
      <c r="B12" s="100"/>
      <c r="C12" s="100"/>
      <c r="D12" s="100"/>
      <c r="E12" s="100"/>
      <c r="F12" s="101"/>
      <c r="G12" s="17"/>
      <c r="H12" s="17"/>
      <c r="I12" s="17"/>
      <c r="J12" s="17"/>
      <c r="K12" s="17"/>
    </row>
    <row r="13" spans="1:15" ht="25.5" x14ac:dyDescent="0.2">
      <c r="A13" s="87" t="str">
        <f>Jahresübersicht!AP8</f>
        <v>selbstverwaltete Gruppen</v>
      </c>
      <c r="B13" s="87" t="str">
        <f>Jahresübersicht!AQ8</f>
        <v>Veranstaltungen</v>
      </c>
      <c r="C13" s="87">
        <f>Jahresübersicht!AR8</f>
        <v>0</v>
      </c>
      <c r="D13" s="87">
        <f>Jahresübersicht!AS8</f>
        <v>0</v>
      </c>
      <c r="E13" s="87">
        <f>Jahresübersicht!AT8</f>
        <v>0</v>
      </c>
      <c r="F13" s="87" t="str">
        <f>Jahresübersicht!AU8</f>
        <v>Nutzung durch Gemeinwesen</v>
      </c>
      <c r="G13" s="18"/>
      <c r="H13" s="18"/>
      <c r="I13" s="18"/>
      <c r="J13" s="18"/>
      <c r="K13" s="18"/>
    </row>
    <row r="14" spans="1:15" x14ac:dyDescent="0.2">
      <c r="A14" s="16">
        <f>Jahresübersicht!AP22</f>
        <v>0</v>
      </c>
      <c r="B14" s="16">
        <f>Jahresübersicht!AQ22</f>
        <v>0</v>
      </c>
      <c r="C14" s="16">
        <f>Jahresübersicht!AR22</f>
        <v>0</v>
      </c>
      <c r="D14" s="16">
        <f>Jahresübersicht!AS22</f>
        <v>0</v>
      </c>
      <c r="E14" s="16">
        <f>Jahresübersicht!AT22</f>
        <v>0</v>
      </c>
      <c r="F14" s="16">
        <f>Jahresübersicht!AU22</f>
        <v>0</v>
      </c>
      <c r="G14" s="17"/>
      <c r="H14" s="17"/>
      <c r="I14" s="17"/>
      <c r="J14" s="17"/>
      <c r="K14" s="17"/>
    </row>
    <row r="17" spans="1:4" ht="15" thickBot="1" x14ac:dyDescent="0.25">
      <c r="A17" s="20" t="s">
        <v>48</v>
      </c>
      <c r="B17" s="17"/>
      <c r="C17" s="17"/>
      <c r="D17" s="17"/>
    </row>
    <row r="18" spans="1:4" ht="15" thickBot="1" x14ac:dyDescent="0.25">
      <c r="A18" s="97" t="s">
        <v>41</v>
      </c>
      <c r="B18" s="100"/>
      <c r="C18" s="100"/>
      <c r="D18" s="101"/>
    </row>
    <row r="19" spans="1:4" x14ac:dyDescent="0.2">
      <c r="A19" s="22"/>
      <c r="B19" s="102" t="s">
        <v>49</v>
      </c>
      <c r="C19" s="87" t="s">
        <v>50</v>
      </c>
      <c r="D19" s="87" t="s">
        <v>72</v>
      </c>
    </row>
    <row r="20" spans="1:4" x14ac:dyDescent="0.2">
      <c r="A20" s="15" t="s">
        <v>6</v>
      </c>
      <c r="B20" s="21">
        <f>Jahresübersicht!B10</f>
        <v>0</v>
      </c>
      <c r="C20" s="16">
        <f>Jahresübersicht!C10</f>
        <v>0</v>
      </c>
      <c r="D20" s="16">
        <f>Jahresübersicht!D10</f>
        <v>0</v>
      </c>
    </row>
    <row r="21" spans="1:4" x14ac:dyDescent="0.2">
      <c r="A21" s="15" t="s">
        <v>7</v>
      </c>
      <c r="B21" s="21">
        <f>Jahresübersicht!B11</f>
        <v>0</v>
      </c>
      <c r="C21" s="16">
        <f>Jahresübersicht!C11</f>
        <v>0</v>
      </c>
      <c r="D21" s="21">
        <f>Jahresübersicht!D11</f>
        <v>0</v>
      </c>
    </row>
    <row r="22" spans="1:4" x14ac:dyDescent="0.2">
      <c r="A22" s="15" t="s">
        <v>8</v>
      </c>
      <c r="B22" s="21">
        <f>Jahresübersicht!B12</f>
        <v>0</v>
      </c>
      <c r="C22" s="16">
        <f>Jahresübersicht!C12</f>
        <v>0</v>
      </c>
      <c r="D22" s="21">
        <f>Jahresübersicht!D12</f>
        <v>0</v>
      </c>
    </row>
    <row r="23" spans="1:4" x14ac:dyDescent="0.2">
      <c r="A23" s="15" t="s">
        <v>9</v>
      </c>
      <c r="B23" s="21">
        <f>Jahresübersicht!B13</f>
        <v>0</v>
      </c>
      <c r="C23" s="16">
        <f>Jahresübersicht!C13</f>
        <v>0</v>
      </c>
      <c r="D23" s="21">
        <f>Jahresübersicht!D13</f>
        <v>0</v>
      </c>
    </row>
    <row r="24" spans="1:4" x14ac:dyDescent="0.2">
      <c r="A24" s="15" t="s">
        <v>10</v>
      </c>
      <c r="B24" s="21">
        <f>Jahresübersicht!B14</f>
        <v>0</v>
      </c>
      <c r="C24" s="16">
        <f>Jahresübersicht!C14</f>
        <v>0</v>
      </c>
      <c r="D24" s="21">
        <f>Jahresübersicht!D14</f>
        <v>0</v>
      </c>
    </row>
    <row r="25" spans="1:4" x14ac:dyDescent="0.2">
      <c r="A25" s="15" t="s">
        <v>11</v>
      </c>
      <c r="B25" s="21">
        <f>Jahresübersicht!B15</f>
        <v>0</v>
      </c>
      <c r="C25" s="16">
        <f>Jahresübersicht!C15</f>
        <v>0</v>
      </c>
      <c r="D25" s="21">
        <f>Jahresübersicht!D15</f>
        <v>0</v>
      </c>
    </row>
    <row r="26" spans="1:4" x14ac:dyDescent="0.2">
      <c r="A26" s="15" t="s">
        <v>12</v>
      </c>
      <c r="B26" s="21">
        <f>Jahresübersicht!B16</f>
        <v>0</v>
      </c>
      <c r="C26" s="16">
        <f>Jahresübersicht!C16</f>
        <v>0</v>
      </c>
      <c r="D26" s="21">
        <f>Jahresübersicht!D16</f>
        <v>0</v>
      </c>
    </row>
    <row r="27" spans="1:4" x14ac:dyDescent="0.2">
      <c r="A27" s="15" t="s">
        <v>13</v>
      </c>
      <c r="B27" s="21">
        <f>Jahresübersicht!B17</f>
        <v>0</v>
      </c>
      <c r="C27" s="16">
        <f>Jahresübersicht!C17</f>
        <v>0</v>
      </c>
      <c r="D27" s="21">
        <f>Jahresübersicht!D17</f>
        <v>0</v>
      </c>
    </row>
    <row r="28" spans="1:4" x14ac:dyDescent="0.2">
      <c r="A28" s="15" t="s">
        <v>14</v>
      </c>
      <c r="B28" s="21">
        <f>Jahresübersicht!B18</f>
        <v>0</v>
      </c>
      <c r="C28" s="16">
        <f>Jahresübersicht!C18</f>
        <v>0</v>
      </c>
      <c r="D28" s="21">
        <f>Jahresübersicht!D18</f>
        <v>0</v>
      </c>
    </row>
    <row r="29" spans="1:4" x14ac:dyDescent="0.2">
      <c r="A29" s="15" t="s">
        <v>15</v>
      </c>
      <c r="B29" s="21">
        <f>Jahresübersicht!B19</f>
        <v>0</v>
      </c>
      <c r="C29" s="16">
        <f>Jahresübersicht!C19</f>
        <v>0</v>
      </c>
      <c r="D29" s="21">
        <f>Jahresübersicht!D19</f>
        <v>0</v>
      </c>
    </row>
    <row r="30" spans="1:4" x14ac:dyDescent="0.2">
      <c r="A30" s="15" t="s">
        <v>16</v>
      </c>
      <c r="B30" s="21">
        <f>Jahresübersicht!B20</f>
        <v>0</v>
      </c>
      <c r="C30" s="16">
        <f>Jahresübersicht!C20</f>
        <v>0</v>
      </c>
      <c r="D30" s="21">
        <f>Jahresübersicht!D20</f>
        <v>0</v>
      </c>
    </row>
    <row r="31" spans="1:4" x14ac:dyDescent="0.2">
      <c r="A31" s="15" t="s">
        <v>17</v>
      </c>
      <c r="B31" s="21">
        <f>Jahresübersicht!B21</f>
        <v>0</v>
      </c>
      <c r="C31" s="16">
        <f>Jahresübersicht!C21</f>
        <v>0</v>
      </c>
      <c r="D31" s="21">
        <f>Jahresübersicht!D21</f>
        <v>0</v>
      </c>
    </row>
    <row r="33" spans="1:8" ht="15" thickBot="1" x14ac:dyDescent="0.25"/>
    <row r="34" spans="1:8" ht="15" thickBot="1" x14ac:dyDescent="0.25">
      <c r="A34" s="88" t="s">
        <v>61</v>
      </c>
      <c r="B34" s="90"/>
      <c r="C34" s="94"/>
      <c r="D34" s="94"/>
      <c r="E34" s="89"/>
      <c r="F34" s="89"/>
      <c r="G34" s="89"/>
      <c r="H34" s="95"/>
    </row>
    <row r="35" spans="1:8" x14ac:dyDescent="0.2">
      <c r="B35" s="22" t="s">
        <v>2</v>
      </c>
      <c r="C35" s="92" t="s">
        <v>42</v>
      </c>
      <c r="D35" s="93" t="s">
        <v>43</v>
      </c>
      <c r="E35" s="22" t="s">
        <v>3</v>
      </c>
      <c r="F35" s="22" t="s">
        <v>4</v>
      </c>
      <c r="G35" s="22" t="s">
        <v>5</v>
      </c>
      <c r="H35" s="22" t="s">
        <v>39</v>
      </c>
    </row>
    <row r="36" spans="1:8" x14ac:dyDescent="0.2">
      <c r="A36" s="15" t="s">
        <v>6</v>
      </c>
      <c r="B36" s="21">
        <f>Jahresübersicht!F10</f>
        <v>0</v>
      </c>
      <c r="C36" s="21">
        <f>Jahresübersicht!G10+Jahresübersicht!H10+Jahresübersicht!I10</f>
        <v>0</v>
      </c>
      <c r="D36" s="21">
        <f>Jahresübersicht!J10+Jahresübersicht!K10+Jahresübersicht!L10</f>
        <v>0</v>
      </c>
      <c r="E36" s="21">
        <f>Jahresübersicht!M10+Jahresübersicht!N10+Jahresübersicht!O10</f>
        <v>0</v>
      </c>
      <c r="F36" s="21">
        <f>Jahresübersicht!P10+Jahresübersicht!Q10+Jahresübersicht!R10</f>
        <v>0</v>
      </c>
      <c r="G36" s="21">
        <f>Jahresübersicht!S10+Jahresübersicht!T10+Jahresübersicht!U10</f>
        <v>0</v>
      </c>
      <c r="H36" s="21">
        <f>Jahresübersicht!V10+Jahresübersicht!W10+Jahresübersicht!X10</f>
        <v>0</v>
      </c>
    </row>
    <row r="37" spans="1:8" x14ac:dyDescent="0.2">
      <c r="A37" s="15" t="s">
        <v>7</v>
      </c>
      <c r="B37" s="21">
        <f>Jahresübersicht!F11</f>
        <v>0</v>
      </c>
      <c r="C37" s="21">
        <f>Jahresübersicht!G11+Jahresübersicht!H11+Jahresübersicht!I11</f>
        <v>0</v>
      </c>
      <c r="D37" s="21">
        <f>Jahresübersicht!J11+Jahresübersicht!K11+Jahresübersicht!L11</f>
        <v>0</v>
      </c>
      <c r="E37" s="21">
        <f>Jahresübersicht!M11+Jahresübersicht!N11+Jahresübersicht!O11</f>
        <v>0</v>
      </c>
      <c r="F37" s="21">
        <f>Jahresübersicht!P11+Jahresübersicht!Q11+Jahresübersicht!R11</f>
        <v>0</v>
      </c>
      <c r="G37" s="21">
        <f>Jahresübersicht!S11+Jahresübersicht!T11+Jahresübersicht!U11</f>
        <v>0</v>
      </c>
      <c r="H37" s="21">
        <f>Jahresübersicht!V11+Jahresübersicht!W11+Jahresübersicht!X11</f>
        <v>0</v>
      </c>
    </row>
    <row r="38" spans="1:8" x14ac:dyDescent="0.2">
      <c r="A38" s="15" t="s">
        <v>8</v>
      </c>
      <c r="B38" s="21">
        <f>Jahresübersicht!F12</f>
        <v>0</v>
      </c>
      <c r="C38" s="21">
        <f>Jahresübersicht!G12+Jahresübersicht!H12+Jahresübersicht!I12</f>
        <v>0</v>
      </c>
      <c r="D38" s="21">
        <f>Jahresübersicht!J12+Jahresübersicht!K12+Jahresübersicht!L12</f>
        <v>0</v>
      </c>
      <c r="E38" s="21">
        <f>Jahresübersicht!M12+Jahresübersicht!N12+Jahresübersicht!O12</f>
        <v>0</v>
      </c>
      <c r="F38" s="21">
        <f>Jahresübersicht!P12+Jahresübersicht!Q12+Jahresübersicht!R12</f>
        <v>0</v>
      </c>
      <c r="G38" s="21">
        <f>Jahresübersicht!S12+Jahresübersicht!T12+Jahresübersicht!U12</f>
        <v>0</v>
      </c>
      <c r="H38" s="21">
        <f>Jahresübersicht!V12+Jahresübersicht!W12+Jahresübersicht!X12</f>
        <v>0</v>
      </c>
    </row>
    <row r="39" spans="1:8" x14ac:dyDescent="0.2">
      <c r="A39" s="15" t="s">
        <v>9</v>
      </c>
      <c r="B39" s="21">
        <f>Jahresübersicht!F13</f>
        <v>0</v>
      </c>
      <c r="C39" s="21">
        <f>Jahresübersicht!G13+Jahresübersicht!H13+Jahresübersicht!I13</f>
        <v>0</v>
      </c>
      <c r="D39" s="21">
        <f>Jahresübersicht!J13+Jahresübersicht!K13+Jahresübersicht!L13</f>
        <v>0</v>
      </c>
      <c r="E39" s="21">
        <f>Jahresübersicht!M13+Jahresübersicht!N13+Jahresübersicht!O13</f>
        <v>0</v>
      </c>
      <c r="F39" s="21">
        <f>Jahresübersicht!P13+Jahresübersicht!Q13+Jahresübersicht!R13</f>
        <v>0</v>
      </c>
      <c r="G39" s="21">
        <f>Jahresübersicht!S13+Jahresübersicht!T13+Jahresübersicht!U13</f>
        <v>0</v>
      </c>
      <c r="H39" s="21">
        <f>Jahresübersicht!V13+Jahresübersicht!W13+Jahresübersicht!X13</f>
        <v>0</v>
      </c>
    </row>
    <row r="40" spans="1:8" x14ac:dyDescent="0.2">
      <c r="A40" s="15" t="s">
        <v>10</v>
      </c>
      <c r="B40" s="21">
        <f>Jahresübersicht!F14</f>
        <v>0</v>
      </c>
      <c r="C40" s="21">
        <f>Jahresübersicht!G14+Jahresübersicht!H14+Jahresübersicht!I14</f>
        <v>0</v>
      </c>
      <c r="D40" s="21">
        <f>Jahresübersicht!J14+Jahresübersicht!K14+Jahresübersicht!L14</f>
        <v>0</v>
      </c>
      <c r="E40" s="21">
        <f>Jahresübersicht!M14+Jahresübersicht!N14+Jahresübersicht!O14</f>
        <v>0</v>
      </c>
      <c r="F40" s="21">
        <f>Jahresübersicht!P14+Jahresübersicht!Q14+Jahresübersicht!R14</f>
        <v>0</v>
      </c>
      <c r="G40" s="21">
        <f>Jahresübersicht!S14+Jahresübersicht!T14+Jahresübersicht!U14</f>
        <v>0</v>
      </c>
      <c r="H40" s="21">
        <f>Jahresübersicht!V14+Jahresübersicht!W14+Jahresübersicht!X14</f>
        <v>0</v>
      </c>
    </row>
    <row r="41" spans="1:8" x14ac:dyDescent="0.2">
      <c r="A41" s="15" t="s">
        <v>11</v>
      </c>
      <c r="B41" s="21">
        <f>Jahresübersicht!F15</f>
        <v>0</v>
      </c>
      <c r="C41" s="21">
        <f>Jahresübersicht!G15+Jahresübersicht!H15+Jahresübersicht!I15</f>
        <v>0</v>
      </c>
      <c r="D41" s="21">
        <f>Jahresübersicht!J15+Jahresübersicht!K15+Jahresübersicht!L15</f>
        <v>0</v>
      </c>
      <c r="E41" s="21">
        <f>Jahresübersicht!M15+Jahresübersicht!N15+Jahresübersicht!O15</f>
        <v>0</v>
      </c>
      <c r="F41" s="21">
        <f>Jahresübersicht!P15+Jahresübersicht!Q15+Jahresübersicht!R15</f>
        <v>0</v>
      </c>
      <c r="G41" s="21">
        <f>Jahresübersicht!S15+Jahresübersicht!T15+Jahresübersicht!U15</f>
        <v>0</v>
      </c>
      <c r="H41" s="21">
        <f>Jahresübersicht!V15+Jahresübersicht!W15+Jahresübersicht!X15</f>
        <v>0</v>
      </c>
    </row>
    <row r="42" spans="1:8" x14ac:dyDescent="0.2">
      <c r="A42" s="15" t="s">
        <v>12</v>
      </c>
      <c r="B42" s="21">
        <f>Jahresübersicht!F16</f>
        <v>0</v>
      </c>
      <c r="C42" s="21">
        <f>Jahresübersicht!G16+Jahresübersicht!H16+Jahresübersicht!I16</f>
        <v>0</v>
      </c>
      <c r="D42" s="21">
        <f>Jahresübersicht!J16+Jahresübersicht!K16+Jahresübersicht!L16</f>
        <v>0</v>
      </c>
      <c r="E42" s="21">
        <f>Jahresübersicht!M16+Jahresübersicht!N16+Jahresübersicht!O16</f>
        <v>0</v>
      </c>
      <c r="F42" s="21">
        <f>Jahresübersicht!P16+Jahresübersicht!Q16+Jahresübersicht!R16</f>
        <v>0</v>
      </c>
      <c r="G42" s="21">
        <f>Jahresübersicht!S16+Jahresübersicht!T16+Jahresübersicht!U16</f>
        <v>0</v>
      </c>
      <c r="H42" s="21">
        <f>Jahresübersicht!V16+Jahresübersicht!W16+Jahresübersicht!X16</f>
        <v>0</v>
      </c>
    </row>
    <row r="43" spans="1:8" x14ac:dyDescent="0.2">
      <c r="A43" s="15" t="s">
        <v>13</v>
      </c>
      <c r="B43" s="21">
        <f>Jahresübersicht!F17</f>
        <v>0</v>
      </c>
      <c r="C43" s="21">
        <f>Jahresübersicht!G17+Jahresübersicht!H17+Jahresübersicht!I17</f>
        <v>0</v>
      </c>
      <c r="D43" s="21">
        <f>Jahresübersicht!J17+Jahresübersicht!K17+Jahresübersicht!L17</f>
        <v>0</v>
      </c>
      <c r="E43" s="21">
        <f>Jahresübersicht!M17+Jahresübersicht!N17+Jahresübersicht!O17</f>
        <v>0</v>
      </c>
      <c r="F43" s="21">
        <f>Jahresübersicht!P17+Jahresübersicht!Q17+Jahresübersicht!R17</f>
        <v>0</v>
      </c>
      <c r="G43" s="21">
        <f>Jahresübersicht!S17+Jahresübersicht!T17+Jahresübersicht!U17</f>
        <v>0</v>
      </c>
      <c r="H43" s="21">
        <f>Jahresübersicht!V17+Jahresübersicht!W17+Jahresübersicht!X17</f>
        <v>0</v>
      </c>
    </row>
    <row r="44" spans="1:8" x14ac:dyDescent="0.2">
      <c r="A44" s="15" t="s">
        <v>14</v>
      </c>
      <c r="B44" s="21">
        <f>Jahresübersicht!F18</f>
        <v>0</v>
      </c>
      <c r="C44" s="21">
        <f>Jahresübersicht!G18+Jahresübersicht!H18+Jahresübersicht!I18</f>
        <v>0</v>
      </c>
      <c r="D44" s="21">
        <f>Jahresübersicht!J18+Jahresübersicht!K18+Jahresübersicht!L18</f>
        <v>0</v>
      </c>
      <c r="E44" s="21">
        <f>Jahresübersicht!M18+Jahresübersicht!N18+Jahresübersicht!O18</f>
        <v>0</v>
      </c>
      <c r="F44" s="21">
        <f>Jahresübersicht!P18+Jahresübersicht!Q18+Jahresübersicht!R18</f>
        <v>0</v>
      </c>
      <c r="G44" s="21">
        <f>Jahresübersicht!S18+Jahresübersicht!T18+Jahresübersicht!U18</f>
        <v>0</v>
      </c>
      <c r="H44" s="21">
        <f>Jahresübersicht!V18+Jahresübersicht!W18+Jahresübersicht!X18</f>
        <v>0</v>
      </c>
    </row>
    <row r="45" spans="1:8" x14ac:dyDescent="0.2">
      <c r="A45" s="15" t="s">
        <v>15</v>
      </c>
      <c r="B45" s="21">
        <f>Jahresübersicht!F19</f>
        <v>0</v>
      </c>
      <c r="C45" s="21">
        <f>Jahresübersicht!G19+Jahresübersicht!H19+Jahresübersicht!I19</f>
        <v>0</v>
      </c>
      <c r="D45" s="21">
        <f>Jahresübersicht!J19+Jahresübersicht!K19+Jahresübersicht!L19</f>
        <v>0</v>
      </c>
      <c r="E45" s="21">
        <f>Jahresübersicht!M19+Jahresübersicht!N19+Jahresübersicht!O19</f>
        <v>0</v>
      </c>
      <c r="F45" s="21">
        <f>Jahresübersicht!P19+Jahresübersicht!Q19+Jahresübersicht!R19</f>
        <v>0</v>
      </c>
      <c r="G45" s="21">
        <f>Jahresübersicht!S19+Jahresübersicht!T19+Jahresübersicht!U19</f>
        <v>0</v>
      </c>
      <c r="H45" s="21">
        <f>Jahresübersicht!V19+Jahresübersicht!W19+Jahresübersicht!X19</f>
        <v>0</v>
      </c>
    </row>
    <row r="46" spans="1:8" x14ac:dyDescent="0.2">
      <c r="A46" s="15" t="s">
        <v>16</v>
      </c>
      <c r="B46" s="21">
        <f>Jahresübersicht!F20</f>
        <v>0</v>
      </c>
      <c r="C46" s="21">
        <f>Jahresübersicht!G20+Jahresübersicht!H20+Jahresübersicht!I20</f>
        <v>0</v>
      </c>
      <c r="D46" s="21">
        <f>Jahresübersicht!J20+Jahresübersicht!K20+Jahresübersicht!L20</f>
        <v>0</v>
      </c>
      <c r="E46" s="21">
        <f>Jahresübersicht!M20+Jahresübersicht!N20+Jahresübersicht!O20</f>
        <v>0</v>
      </c>
      <c r="F46" s="21">
        <f>Jahresübersicht!P20+Jahresübersicht!Q20+Jahresübersicht!R20</f>
        <v>0</v>
      </c>
      <c r="G46" s="21">
        <f>Jahresübersicht!S20+Jahresübersicht!T20+Jahresübersicht!U20</f>
        <v>0</v>
      </c>
      <c r="H46" s="21">
        <f>Jahresübersicht!V20+Jahresübersicht!W20+Jahresübersicht!X20</f>
        <v>0</v>
      </c>
    </row>
    <row r="47" spans="1:8" x14ac:dyDescent="0.2">
      <c r="A47" s="15" t="s">
        <v>17</v>
      </c>
      <c r="B47" s="21">
        <f>Jahresübersicht!F21</f>
        <v>0</v>
      </c>
      <c r="C47" s="21">
        <f>Jahresübersicht!G21+Jahresübersicht!H21+Jahresübersicht!I21</f>
        <v>0</v>
      </c>
      <c r="D47" s="21">
        <f>Jahresübersicht!J21+Jahresübersicht!K21+Jahresübersicht!L21</f>
        <v>0</v>
      </c>
      <c r="E47" s="21">
        <f>Jahresübersicht!M21+Jahresübersicht!N21+Jahresübersicht!O21</f>
        <v>0</v>
      </c>
      <c r="F47" s="21">
        <f>Jahresübersicht!P21+Jahresübersicht!Q21+Jahresübersicht!R21</f>
        <v>0</v>
      </c>
      <c r="G47" s="21">
        <f>Jahresübersicht!S21+Jahresübersicht!T21+Jahresübersicht!U21</f>
        <v>0</v>
      </c>
      <c r="H47" s="21">
        <f>Jahresübersicht!V21+Jahresübersicht!W21+Jahresübersicht!X21</f>
        <v>0</v>
      </c>
    </row>
    <row r="48" spans="1:8" ht="15" thickBot="1" x14ac:dyDescent="0.25"/>
    <row r="49" spans="1:16" ht="15" thickBot="1" x14ac:dyDescent="0.25">
      <c r="A49" s="105" t="s">
        <v>40</v>
      </c>
      <c r="B49" s="106"/>
      <c r="C49" s="106"/>
      <c r="D49" s="106"/>
      <c r="E49" s="106"/>
      <c r="F49" s="106"/>
      <c r="G49" s="106"/>
      <c r="H49" s="106"/>
      <c r="I49" s="106"/>
      <c r="J49" s="106"/>
      <c r="K49" s="106"/>
      <c r="L49" s="106"/>
      <c r="M49" s="106"/>
      <c r="N49" s="106"/>
      <c r="O49" s="106"/>
      <c r="P49" s="107"/>
    </row>
    <row r="50" spans="1:16" ht="25.5" x14ac:dyDescent="0.2">
      <c r="A50" s="19"/>
      <c r="B50" s="103" t="str">
        <f>Jahresübersicht!Z8</f>
        <v>Einzelarbeit</v>
      </c>
      <c r="C50" s="104" t="str">
        <f>Jahresübersicht!AA8</f>
        <v>offenes Angebot</v>
      </c>
      <c r="D50" s="103" t="str">
        <f>Jahresübersicht!AB8</f>
        <v>Gruppenangebot</v>
      </c>
      <c r="E50" s="104" t="str">
        <f>Jahresübersicht!AC8</f>
        <v>Beteiligungsprojekt</v>
      </c>
      <c r="F50" s="103" t="str">
        <f>Jahresübersicht!AD8</f>
        <v>Arbeit mit Erziehenden</v>
      </c>
      <c r="G50" s="104" t="str">
        <f>Jahresübersicht!AE8</f>
        <v>Angebot in Kooperation</v>
      </c>
      <c r="H50" s="103" t="str">
        <f>Jahresübersicht!AF8</f>
        <v>Selbstverwaltung</v>
      </c>
      <c r="I50" s="104" t="str">
        <f>Jahresübersicht!AG8</f>
        <v>Ausflug/Exkursion</v>
      </c>
      <c r="J50" s="103">
        <f>Jahresübersicht!AH8</f>
        <v>0</v>
      </c>
      <c r="K50" s="104">
        <f>Jahresübersicht!AI8</f>
        <v>0</v>
      </c>
      <c r="L50" s="103">
        <f>Jahresübersicht!AJ8</f>
        <v>0</v>
      </c>
      <c r="M50" s="104">
        <f>Jahresübersicht!AK8</f>
        <v>0</v>
      </c>
      <c r="N50" s="103">
        <f>Jahresübersicht!AL8</f>
        <v>0</v>
      </c>
      <c r="O50" s="104">
        <f>Jahresübersicht!AM8</f>
        <v>0</v>
      </c>
      <c r="P50" s="103" t="str">
        <f>Jahresübersicht!AN8</f>
        <v>Fahrt mit Übernachtung</v>
      </c>
    </row>
    <row r="51" spans="1:16" x14ac:dyDescent="0.2">
      <c r="A51" s="22" t="s">
        <v>6</v>
      </c>
      <c r="B51" s="21">
        <f>Jahresübersicht!Z10</f>
        <v>0</v>
      </c>
      <c r="C51" s="21">
        <f>Jahresübersicht!AA10</f>
        <v>0</v>
      </c>
      <c r="D51" s="21">
        <f>Jahresübersicht!AB10</f>
        <v>0</v>
      </c>
      <c r="E51" s="21">
        <f>Jahresübersicht!AC10</f>
        <v>0</v>
      </c>
      <c r="F51" s="21">
        <f>Jahresübersicht!AD10</f>
        <v>0</v>
      </c>
      <c r="G51" s="21">
        <f>Jahresübersicht!AE10</f>
        <v>0</v>
      </c>
      <c r="H51" s="21">
        <f>Jahresübersicht!AF10</f>
        <v>0</v>
      </c>
      <c r="I51" s="21">
        <f>Jahresübersicht!AG10</f>
        <v>0</v>
      </c>
      <c r="J51" s="21">
        <f>Jahresübersicht!AH10</f>
        <v>0</v>
      </c>
      <c r="K51" s="21">
        <f>Jahresübersicht!AI10</f>
        <v>0</v>
      </c>
      <c r="L51" s="21">
        <f>Jahresübersicht!AJ10</f>
        <v>0</v>
      </c>
      <c r="M51" s="21">
        <f>Jahresübersicht!AK10</f>
        <v>0</v>
      </c>
      <c r="N51" s="21">
        <f>Jahresübersicht!AL10</f>
        <v>0</v>
      </c>
      <c r="O51" s="21">
        <f>Jahresübersicht!AM10</f>
        <v>0</v>
      </c>
      <c r="P51" s="21">
        <f>Jahresübersicht!AN10</f>
        <v>0</v>
      </c>
    </row>
    <row r="52" spans="1:16" x14ac:dyDescent="0.2">
      <c r="A52" s="15" t="s">
        <v>7</v>
      </c>
      <c r="B52" s="21">
        <f>Jahresübersicht!Z11</f>
        <v>0</v>
      </c>
      <c r="C52" s="21">
        <f>Jahresübersicht!AA11</f>
        <v>0</v>
      </c>
      <c r="D52" s="21">
        <f>Jahresübersicht!AB11</f>
        <v>0</v>
      </c>
      <c r="E52" s="21">
        <f>Jahresübersicht!AC11</f>
        <v>0</v>
      </c>
      <c r="F52" s="21">
        <f>Jahresübersicht!AD11</f>
        <v>0</v>
      </c>
      <c r="G52" s="21">
        <f>Jahresübersicht!AE11</f>
        <v>0</v>
      </c>
      <c r="H52" s="21">
        <f>Jahresübersicht!AF11</f>
        <v>0</v>
      </c>
      <c r="I52" s="21">
        <f>Jahresübersicht!AG11</f>
        <v>0</v>
      </c>
      <c r="J52" s="21">
        <f>Jahresübersicht!AH11</f>
        <v>0</v>
      </c>
      <c r="K52" s="21">
        <f>Jahresübersicht!AI11</f>
        <v>0</v>
      </c>
      <c r="L52" s="21">
        <f>Jahresübersicht!AJ11</f>
        <v>0</v>
      </c>
      <c r="M52" s="21">
        <f>Jahresübersicht!AK11</f>
        <v>0</v>
      </c>
      <c r="N52" s="21">
        <f>Jahresübersicht!AL11</f>
        <v>0</v>
      </c>
      <c r="O52" s="21">
        <f>Jahresübersicht!AM11</f>
        <v>0</v>
      </c>
      <c r="P52" s="21">
        <f>Jahresübersicht!AN11</f>
        <v>0</v>
      </c>
    </row>
    <row r="53" spans="1:16" x14ac:dyDescent="0.2">
      <c r="A53" s="15" t="s">
        <v>8</v>
      </c>
      <c r="B53" s="21">
        <f>Jahresübersicht!Z12</f>
        <v>0</v>
      </c>
      <c r="C53" s="21">
        <f>Jahresübersicht!AA12</f>
        <v>0</v>
      </c>
      <c r="D53" s="21">
        <f>Jahresübersicht!AB12</f>
        <v>0</v>
      </c>
      <c r="E53" s="21">
        <f>Jahresübersicht!AC12</f>
        <v>0</v>
      </c>
      <c r="F53" s="21">
        <f>Jahresübersicht!AD12</f>
        <v>0</v>
      </c>
      <c r="G53" s="21">
        <f>Jahresübersicht!AE12</f>
        <v>0</v>
      </c>
      <c r="H53" s="21">
        <f>Jahresübersicht!AF12</f>
        <v>0</v>
      </c>
      <c r="I53" s="21">
        <f>Jahresübersicht!AG12</f>
        <v>0</v>
      </c>
      <c r="J53" s="21">
        <f>Jahresübersicht!AH12</f>
        <v>0</v>
      </c>
      <c r="K53" s="21">
        <f>Jahresübersicht!AI12</f>
        <v>0</v>
      </c>
      <c r="L53" s="21">
        <f>Jahresübersicht!AJ12</f>
        <v>0</v>
      </c>
      <c r="M53" s="21">
        <f>Jahresübersicht!AK12</f>
        <v>0</v>
      </c>
      <c r="N53" s="21">
        <f>Jahresübersicht!AL12</f>
        <v>0</v>
      </c>
      <c r="O53" s="21">
        <f>Jahresübersicht!AM12</f>
        <v>0</v>
      </c>
      <c r="P53" s="21">
        <f>Jahresübersicht!AN12</f>
        <v>0</v>
      </c>
    </row>
    <row r="54" spans="1:16" x14ac:dyDescent="0.2">
      <c r="A54" s="15" t="s">
        <v>9</v>
      </c>
      <c r="B54" s="21">
        <f>Jahresübersicht!Z13</f>
        <v>0</v>
      </c>
      <c r="C54" s="21">
        <f>Jahresübersicht!AA13</f>
        <v>0</v>
      </c>
      <c r="D54" s="21">
        <f>Jahresübersicht!AB13</f>
        <v>0</v>
      </c>
      <c r="E54" s="21">
        <f>Jahresübersicht!AC13</f>
        <v>0</v>
      </c>
      <c r="F54" s="21">
        <f>Jahresübersicht!AD13</f>
        <v>0</v>
      </c>
      <c r="G54" s="21">
        <f>Jahresübersicht!AE13</f>
        <v>0</v>
      </c>
      <c r="H54" s="21">
        <f>Jahresübersicht!AF13</f>
        <v>0</v>
      </c>
      <c r="I54" s="21">
        <f>Jahresübersicht!AG13</f>
        <v>0</v>
      </c>
      <c r="J54" s="21">
        <f>Jahresübersicht!AH13</f>
        <v>0</v>
      </c>
      <c r="K54" s="21">
        <f>Jahresübersicht!AI13</f>
        <v>0</v>
      </c>
      <c r="L54" s="21">
        <f>Jahresübersicht!AJ13</f>
        <v>0</v>
      </c>
      <c r="M54" s="21">
        <f>Jahresübersicht!AK13</f>
        <v>0</v>
      </c>
      <c r="N54" s="21">
        <f>Jahresübersicht!AL13</f>
        <v>0</v>
      </c>
      <c r="O54" s="21">
        <f>Jahresübersicht!AM13</f>
        <v>0</v>
      </c>
      <c r="P54" s="21">
        <f>Jahresübersicht!AN13</f>
        <v>0</v>
      </c>
    </row>
    <row r="55" spans="1:16" x14ac:dyDescent="0.2">
      <c r="A55" s="15" t="s">
        <v>10</v>
      </c>
      <c r="B55" s="21">
        <f>Jahresübersicht!Z14</f>
        <v>0</v>
      </c>
      <c r="C55" s="21">
        <f>Jahresübersicht!AA14</f>
        <v>0</v>
      </c>
      <c r="D55" s="21">
        <f>Jahresübersicht!AB14</f>
        <v>0</v>
      </c>
      <c r="E55" s="21">
        <f>Jahresübersicht!AC14</f>
        <v>0</v>
      </c>
      <c r="F55" s="21">
        <f>Jahresübersicht!AD14</f>
        <v>0</v>
      </c>
      <c r="G55" s="21">
        <f>Jahresübersicht!AE14</f>
        <v>0</v>
      </c>
      <c r="H55" s="21">
        <f>Jahresübersicht!AF14</f>
        <v>0</v>
      </c>
      <c r="I55" s="21">
        <f>Jahresübersicht!AG14</f>
        <v>0</v>
      </c>
      <c r="J55" s="21">
        <f>Jahresübersicht!AH14</f>
        <v>0</v>
      </c>
      <c r="K55" s="21">
        <f>Jahresübersicht!AI14</f>
        <v>0</v>
      </c>
      <c r="L55" s="21">
        <f>Jahresübersicht!AJ14</f>
        <v>0</v>
      </c>
      <c r="M55" s="21">
        <f>Jahresübersicht!AK14</f>
        <v>0</v>
      </c>
      <c r="N55" s="21">
        <f>Jahresübersicht!AL14</f>
        <v>0</v>
      </c>
      <c r="O55" s="21">
        <f>Jahresübersicht!AM14</f>
        <v>0</v>
      </c>
      <c r="P55" s="21">
        <f>Jahresübersicht!AN14</f>
        <v>0</v>
      </c>
    </row>
    <row r="56" spans="1:16" x14ac:dyDescent="0.2">
      <c r="A56" s="15" t="s">
        <v>11</v>
      </c>
      <c r="B56" s="21">
        <f>Jahresübersicht!Z15</f>
        <v>0</v>
      </c>
      <c r="C56" s="21">
        <f>Jahresübersicht!AA15</f>
        <v>0</v>
      </c>
      <c r="D56" s="21">
        <f>Jahresübersicht!AB15</f>
        <v>0</v>
      </c>
      <c r="E56" s="21">
        <f>Jahresübersicht!AC15</f>
        <v>0</v>
      </c>
      <c r="F56" s="21">
        <f>Jahresübersicht!AD15</f>
        <v>0</v>
      </c>
      <c r="G56" s="21">
        <f>Jahresübersicht!AE15</f>
        <v>0</v>
      </c>
      <c r="H56" s="21">
        <f>Jahresübersicht!AF15</f>
        <v>0</v>
      </c>
      <c r="I56" s="21">
        <f>Jahresübersicht!AG15</f>
        <v>0</v>
      </c>
      <c r="J56" s="21">
        <f>Jahresübersicht!AH15</f>
        <v>0</v>
      </c>
      <c r="K56" s="21">
        <f>Jahresübersicht!AI15</f>
        <v>0</v>
      </c>
      <c r="L56" s="21">
        <f>Jahresübersicht!AJ15</f>
        <v>0</v>
      </c>
      <c r="M56" s="21">
        <f>Jahresübersicht!AK15</f>
        <v>0</v>
      </c>
      <c r="N56" s="21">
        <f>Jahresübersicht!AL15</f>
        <v>0</v>
      </c>
      <c r="O56" s="21">
        <f>Jahresübersicht!AM15</f>
        <v>0</v>
      </c>
      <c r="P56" s="21">
        <f>Jahresübersicht!AN15</f>
        <v>0</v>
      </c>
    </row>
    <row r="57" spans="1:16" x14ac:dyDescent="0.2">
      <c r="A57" s="15" t="s">
        <v>12</v>
      </c>
      <c r="B57" s="21">
        <f>Jahresübersicht!Z16</f>
        <v>0</v>
      </c>
      <c r="C57" s="21">
        <f>Jahresübersicht!AA16</f>
        <v>0</v>
      </c>
      <c r="D57" s="21">
        <f>Jahresübersicht!AB16</f>
        <v>0</v>
      </c>
      <c r="E57" s="21">
        <f>Jahresübersicht!AC16</f>
        <v>0</v>
      </c>
      <c r="F57" s="21">
        <f>Jahresübersicht!AD16</f>
        <v>0</v>
      </c>
      <c r="G57" s="21">
        <f>Jahresübersicht!AE16</f>
        <v>0</v>
      </c>
      <c r="H57" s="21">
        <f>Jahresübersicht!AF16</f>
        <v>0</v>
      </c>
      <c r="I57" s="21">
        <f>Jahresübersicht!AG16</f>
        <v>0</v>
      </c>
      <c r="J57" s="21">
        <f>Jahresübersicht!AH16</f>
        <v>0</v>
      </c>
      <c r="K57" s="21">
        <f>Jahresübersicht!AI16</f>
        <v>0</v>
      </c>
      <c r="L57" s="21">
        <f>Jahresübersicht!AJ16</f>
        <v>0</v>
      </c>
      <c r="M57" s="21">
        <f>Jahresübersicht!AK16</f>
        <v>0</v>
      </c>
      <c r="N57" s="21">
        <f>Jahresübersicht!AL16</f>
        <v>0</v>
      </c>
      <c r="O57" s="21">
        <f>Jahresübersicht!AM16</f>
        <v>0</v>
      </c>
      <c r="P57" s="21">
        <f>Jahresübersicht!AN16</f>
        <v>0</v>
      </c>
    </row>
    <row r="58" spans="1:16" x14ac:dyDescent="0.2">
      <c r="A58" s="15" t="s">
        <v>13</v>
      </c>
      <c r="B58" s="21">
        <f>Jahresübersicht!Z17</f>
        <v>0</v>
      </c>
      <c r="C58" s="21">
        <f>Jahresübersicht!AA17</f>
        <v>0</v>
      </c>
      <c r="D58" s="21">
        <f>Jahresübersicht!AB17</f>
        <v>0</v>
      </c>
      <c r="E58" s="21">
        <f>Jahresübersicht!AC17</f>
        <v>0</v>
      </c>
      <c r="F58" s="21">
        <f>Jahresübersicht!AD17</f>
        <v>0</v>
      </c>
      <c r="G58" s="21">
        <f>Jahresübersicht!AE17</f>
        <v>0</v>
      </c>
      <c r="H58" s="21">
        <f>Jahresübersicht!AF17</f>
        <v>0</v>
      </c>
      <c r="I58" s="21">
        <f>Jahresübersicht!AG17</f>
        <v>0</v>
      </c>
      <c r="J58" s="21">
        <f>Jahresübersicht!AH17</f>
        <v>0</v>
      </c>
      <c r="K58" s="21">
        <f>Jahresübersicht!AI17</f>
        <v>0</v>
      </c>
      <c r="L58" s="21">
        <f>Jahresübersicht!AJ17</f>
        <v>0</v>
      </c>
      <c r="M58" s="21">
        <f>Jahresübersicht!AK17</f>
        <v>0</v>
      </c>
      <c r="N58" s="21">
        <f>Jahresübersicht!AL17</f>
        <v>0</v>
      </c>
      <c r="O58" s="21">
        <f>Jahresübersicht!AM17</f>
        <v>0</v>
      </c>
      <c r="P58" s="21">
        <f>Jahresübersicht!AN17</f>
        <v>0</v>
      </c>
    </row>
    <row r="59" spans="1:16" x14ac:dyDescent="0.2">
      <c r="A59" s="15" t="s">
        <v>14</v>
      </c>
      <c r="B59" s="21">
        <f>Jahresübersicht!Z18</f>
        <v>0</v>
      </c>
      <c r="C59" s="21">
        <f>Jahresübersicht!AA18</f>
        <v>0</v>
      </c>
      <c r="D59" s="21">
        <f>Jahresübersicht!AB18</f>
        <v>0</v>
      </c>
      <c r="E59" s="21">
        <f>Jahresübersicht!AC18</f>
        <v>0</v>
      </c>
      <c r="F59" s="21">
        <f>Jahresübersicht!AD18</f>
        <v>0</v>
      </c>
      <c r="G59" s="21">
        <f>Jahresübersicht!AE18</f>
        <v>0</v>
      </c>
      <c r="H59" s="21">
        <f>Jahresübersicht!AF18</f>
        <v>0</v>
      </c>
      <c r="I59" s="21">
        <f>Jahresübersicht!AG18</f>
        <v>0</v>
      </c>
      <c r="J59" s="21">
        <f>Jahresübersicht!AH18</f>
        <v>0</v>
      </c>
      <c r="K59" s="21">
        <f>Jahresübersicht!AI18</f>
        <v>0</v>
      </c>
      <c r="L59" s="21">
        <f>Jahresübersicht!AJ18</f>
        <v>0</v>
      </c>
      <c r="M59" s="21">
        <f>Jahresübersicht!AK18</f>
        <v>0</v>
      </c>
      <c r="N59" s="21">
        <f>Jahresübersicht!AL18</f>
        <v>0</v>
      </c>
      <c r="O59" s="21">
        <f>Jahresübersicht!AM18</f>
        <v>0</v>
      </c>
      <c r="P59" s="21">
        <f>Jahresübersicht!AN18</f>
        <v>0</v>
      </c>
    </row>
    <row r="60" spans="1:16" x14ac:dyDescent="0.2">
      <c r="A60" s="15" t="s">
        <v>15</v>
      </c>
      <c r="B60" s="21">
        <f>Jahresübersicht!Z19</f>
        <v>0</v>
      </c>
      <c r="C60" s="21">
        <f>Jahresübersicht!AA19</f>
        <v>0</v>
      </c>
      <c r="D60" s="21">
        <f>Jahresübersicht!AB19</f>
        <v>0</v>
      </c>
      <c r="E60" s="21">
        <f>Jahresübersicht!AC19</f>
        <v>0</v>
      </c>
      <c r="F60" s="21">
        <f>Jahresübersicht!AD19</f>
        <v>0</v>
      </c>
      <c r="G60" s="21">
        <f>Jahresübersicht!AE19</f>
        <v>0</v>
      </c>
      <c r="H60" s="21">
        <f>Jahresübersicht!AF19</f>
        <v>0</v>
      </c>
      <c r="I60" s="21">
        <f>Jahresübersicht!AG19</f>
        <v>0</v>
      </c>
      <c r="J60" s="21">
        <f>Jahresübersicht!AH19</f>
        <v>0</v>
      </c>
      <c r="K60" s="21">
        <f>Jahresübersicht!AI19</f>
        <v>0</v>
      </c>
      <c r="L60" s="21">
        <f>Jahresübersicht!AJ19</f>
        <v>0</v>
      </c>
      <c r="M60" s="21">
        <f>Jahresübersicht!AK19</f>
        <v>0</v>
      </c>
      <c r="N60" s="21">
        <f>Jahresübersicht!AL19</f>
        <v>0</v>
      </c>
      <c r="O60" s="21">
        <f>Jahresübersicht!AM19</f>
        <v>0</v>
      </c>
      <c r="P60" s="21">
        <f>Jahresübersicht!AN19</f>
        <v>0</v>
      </c>
    </row>
    <row r="61" spans="1:16" x14ac:dyDescent="0.2">
      <c r="A61" s="15" t="s">
        <v>16</v>
      </c>
      <c r="B61" s="21">
        <f>Jahresübersicht!Z20</f>
        <v>0</v>
      </c>
      <c r="C61" s="21">
        <f>Jahresübersicht!AA20</f>
        <v>0</v>
      </c>
      <c r="D61" s="21">
        <f>Jahresübersicht!AB20</f>
        <v>0</v>
      </c>
      <c r="E61" s="21">
        <f>Jahresübersicht!AC20</f>
        <v>0</v>
      </c>
      <c r="F61" s="21">
        <f>Jahresübersicht!AD20</f>
        <v>0</v>
      </c>
      <c r="G61" s="21">
        <f>Jahresübersicht!AE20</f>
        <v>0</v>
      </c>
      <c r="H61" s="21">
        <f>Jahresübersicht!AF20</f>
        <v>0</v>
      </c>
      <c r="I61" s="21">
        <f>Jahresübersicht!AG20</f>
        <v>0</v>
      </c>
      <c r="J61" s="21">
        <f>Jahresübersicht!AH20</f>
        <v>0</v>
      </c>
      <c r="K61" s="21">
        <f>Jahresübersicht!AI20</f>
        <v>0</v>
      </c>
      <c r="L61" s="21">
        <f>Jahresübersicht!AJ20</f>
        <v>0</v>
      </c>
      <c r="M61" s="21">
        <f>Jahresübersicht!AK20</f>
        <v>0</v>
      </c>
      <c r="N61" s="21">
        <f>Jahresübersicht!AL20</f>
        <v>0</v>
      </c>
      <c r="O61" s="21">
        <f>Jahresübersicht!AM20</f>
        <v>0</v>
      </c>
      <c r="P61" s="21">
        <f>Jahresübersicht!AN20</f>
        <v>0</v>
      </c>
    </row>
    <row r="62" spans="1:16" x14ac:dyDescent="0.2">
      <c r="A62" s="15" t="s">
        <v>17</v>
      </c>
      <c r="B62" s="21">
        <f>Jahresübersicht!Z21</f>
        <v>0</v>
      </c>
      <c r="C62" s="21">
        <f>Jahresübersicht!AA21</f>
        <v>0</v>
      </c>
      <c r="D62" s="21">
        <f>Jahresübersicht!AB21</f>
        <v>0</v>
      </c>
      <c r="E62" s="21">
        <f>Jahresübersicht!AC21</f>
        <v>0</v>
      </c>
      <c r="F62" s="21">
        <f>Jahresübersicht!AD21</f>
        <v>0</v>
      </c>
      <c r="G62" s="21">
        <f>Jahresübersicht!AE21</f>
        <v>0</v>
      </c>
      <c r="H62" s="21">
        <f>Jahresübersicht!AF21</f>
        <v>0</v>
      </c>
      <c r="I62" s="21">
        <f>Jahresübersicht!AG21</f>
        <v>0</v>
      </c>
      <c r="J62" s="21">
        <f>Jahresübersicht!AH21</f>
        <v>0</v>
      </c>
      <c r="K62" s="21">
        <f>Jahresübersicht!AI21</f>
        <v>0</v>
      </c>
      <c r="L62" s="21">
        <f>Jahresübersicht!AJ21</f>
        <v>0</v>
      </c>
      <c r="M62" s="21">
        <f>Jahresübersicht!AK21</f>
        <v>0</v>
      </c>
      <c r="N62" s="21">
        <f>Jahresübersicht!AL21</f>
        <v>0</v>
      </c>
      <c r="O62" s="21">
        <f>Jahresübersicht!AM21</f>
        <v>0</v>
      </c>
      <c r="P62" s="21">
        <f>Jahresübersicht!AN21</f>
        <v>0</v>
      </c>
    </row>
    <row r="64" spans="1:16" ht="15" thickBot="1" x14ac:dyDescent="0.25"/>
    <row r="65" spans="1:7" ht="15" thickBot="1" x14ac:dyDescent="0.25">
      <c r="A65" s="97" t="s">
        <v>45</v>
      </c>
      <c r="B65" s="108"/>
      <c r="C65" s="108"/>
      <c r="D65" s="108"/>
      <c r="E65" s="108"/>
      <c r="F65" s="108"/>
      <c r="G65" s="109"/>
    </row>
    <row r="66" spans="1:7" ht="25.5" x14ac:dyDescent="0.2">
      <c r="B66" s="87" t="str">
        <f>Jahresübersicht!AP8</f>
        <v>selbstverwaltete Gruppen</v>
      </c>
      <c r="C66" s="87" t="str">
        <f>Jahresübersicht!AQ8</f>
        <v>Veranstaltungen</v>
      </c>
      <c r="D66" s="87">
        <f>Jahresübersicht!AR8</f>
        <v>0</v>
      </c>
      <c r="E66" s="87">
        <f>Jahresübersicht!AS8</f>
        <v>0</v>
      </c>
      <c r="F66" s="87">
        <f>Jahresübersicht!AT8</f>
        <v>0</v>
      </c>
      <c r="G66" s="87" t="str">
        <f>Jahresübersicht!AU8</f>
        <v>Nutzung durch Gemeinwesen</v>
      </c>
    </row>
    <row r="67" spans="1:7" x14ac:dyDescent="0.2">
      <c r="A67" s="22" t="s">
        <v>6</v>
      </c>
      <c r="B67" s="21">
        <f>Jahresübersicht!AP10</f>
        <v>0</v>
      </c>
      <c r="C67" s="21">
        <f>Jahresübersicht!AQ10</f>
        <v>0</v>
      </c>
      <c r="D67" s="21">
        <f>Jahresübersicht!AR10</f>
        <v>0</v>
      </c>
      <c r="E67" s="21">
        <f>Jahresübersicht!AS10</f>
        <v>0</v>
      </c>
      <c r="F67" s="21">
        <f>Jahresübersicht!AT10</f>
        <v>0</v>
      </c>
      <c r="G67" s="21">
        <f>Jahresübersicht!AU10</f>
        <v>0</v>
      </c>
    </row>
    <row r="68" spans="1:7" x14ac:dyDescent="0.2">
      <c r="A68" s="15" t="s">
        <v>7</v>
      </c>
      <c r="B68" s="21">
        <f>Jahresübersicht!AP11</f>
        <v>0</v>
      </c>
      <c r="C68" s="21">
        <f>Jahresübersicht!AQ11</f>
        <v>0</v>
      </c>
      <c r="D68" s="21">
        <f>Jahresübersicht!AR11</f>
        <v>0</v>
      </c>
      <c r="E68" s="21">
        <f>Jahresübersicht!AS11</f>
        <v>0</v>
      </c>
      <c r="F68" s="21">
        <f>Jahresübersicht!AT11</f>
        <v>0</v>
      </c>
      <c r="G68" s="21">
        <f>Jahresübersicht!AU11</f>
        <v>0</v>
      </c>
    </row>
    <row r="69" spans="1:7" x14ac:dyDescent="0.2">
      <c r="A69" s="15" t="s">
        <v>8</v>
      </c>
      <c r="B69" s="21">
        <f>Jahresübersicht!AP12</f>
        <v>0</v>
      </c>
      <c r="C69" s="21">
        <f>Jahresübersicht!AQ12</f>
        <v>0</v>
      </c>
      <c r="D69" s="21">
        <f>Jahresübersicht!AR12</f>
        <v>0</v>
      </c>
      <c r="E69" s="21">
        <f>Jahresübersicht!AS12</f>
        <v>0</v>
      </c>
      <c r="F69" s="21">
        <f>Jahresübersicht!AT12</f>
        <v>0</v>
      </c>
      <c r="G69" s="21">
        <f>Jahresübersicht!AU12</f>
        <v>0</v>
      </c>
    </row>
    <row r="70" spans="1:7" x14ac:dyDescent="0.2">
      <c r="A70" s="15" t="s">
        <v>9</v>
      </c>
      <c r="B70" s="21">
        <f>Jahresübersicht!AP13</f>
        <v>0</v>
      </c>
      <c r="C70" s="21">
        <f>Jahresübersicht!AQ13</f>
        <v>0</v>
      </c>
      <c r="D70" s="21">
        <f>Jahresübersicht!AR13</f>
        <v>0</v>
      </c>
      <c r="E70" s="21">
        <f>Jahresübersicht!AS13</f>
        <v>0</v>
      </c>
      <c r="F70" s="21">
        <f>Jahresübersicht!AT13</f>
        <v>0</v>
      </c>
      <c r="G70" s="21">
        <f>Jahresübersicht!AU13</f>
        <v>0</v>
      </c>
    </row>
    <row r="71" spans="1:7" x14ac:dyDescent="0.2">
      <c r="A71" s="15" t="s">
        <v>10</v>
      </c>
      <c r="B71" s="21">
        <f>Jahresübersicht!AP14</f>
        <v>0</v>
      </c>
      <c r="C71" s="21">
        <f>Jahresübersicht!AQ14</f>
        <v>0</v>
      </c>
      <c r="D71" s="21">
        <f>Jahresübersicht!AR14</f>
        <v>0</v>
      </c>
      <c r="E71" s="21">
        <f>Jahresübersicht!AS14</f>
        <v>0</v>
      </c>
      <c r="F71" s="21">
        <f>Jahresübersicht!AT14</f>
        <v>0</v>
      </c>
      <c r="G71" s="21">
        <f>Jahresübersicht!AU14</f>
        <v>0</v>
      </c>
    </row>
    <row r="72" spans="1:7" x14ac:dyDescent="0.2">
      <c r="A72" s="15" t="s">
        <v>11</v>
      </c>
      <c r="B72" s="21">
        <f>Jahresübersicht!AP15</f>
        <v>0</v>
      </c>
      <c r="C72" s="21">
        <f>Jahresübersicht!AQ15</f>
        <v>0</v>
      </c>
      <c r="D72" s="21">
        <f>Jahresübersicht!AR15</f>
        <v>0</v>
      </c>
      <c r="E72" s="21">
        <f>Jahresübersicht!AS15</f>
        <v>0</v>
      </c>
      <c r="F72" s="21">
        <f>Jahresübersicht!AT15</f>
        <v>0</v>
      </c>
      <c r="G72" s="21">
        <f>Jahresübersicht!AU15</f>
        <v>0</v>
      </c>
    </row>
    <row r="73" spans="1:7" x14ac:dyDescent="0.2">
      <c r="A73" s="15" t="s">
        <v>12</v>
      </c>
      <c r="B73" s="21">
        <f>Jahresübersicht!AP16</f>
        <v>0</v>
      </c>
      <c r="C73" s="21">
        <f>Jahresübersicht!AQ16</f>
        <v>0</v>
      </c>
      <c r="D73" s="21">
        <f>Jahresübersicht!AR16</f>
        <v>0</v>
      </c>
      <c r="E73" s="21">
        <f>Jahresübersicht!AS16</f>
        <v>0</v>
      </c>
      <c r="F73" s="21">
        <f>Jahresübersicht!AT16</f>
        <v>0</v>
      </c>
      <c r="G73" s="21">
        <f>Jahresübersicht!AU16</f>
        <v>0</v>
      </c>
    </row>
    <row r="74" spans="1:7" x14ac:dyDescent="0.2">
      <c r="A74" s="15" t="s">
        <v>13</v>
      </c>
      <c r="B74" s="21">
        <f>Jahresübersicht!AP17</f>
        <v>0</v>
      </c>
      <c r="C74" s="21">
        <f>Jahresübersicht!AQ17</f>
        <v>0</v>
      </c>
      <c r="D74" s="21">
        <f>Jahresübersicht!AR17</f>
        <v>0</v>
      </c>
      <c r="E74" s="21">
        <f>Jahresübersicht!AS17</f>
        <v>0</v>
      </c>
      <c r="F74" s="21">
        <f>Jahresübersicht!AT17</f>
        <v>0</v>
      </c>
      <c r="G74" s="21">
        <f>Jahresübersicht!AU17</f>
        <v>0</v>
      </c>
    </row>
    <row r="75" spans="1:7" x14ac:dyDescent="0.2">
      <c r="A75" s="15" t="s">
        <v>14</v>
      </c>
      <c r="B75" s="21">
        <f>Jahresübersicht!AP18</f>
        <v>0</v>
      </c>
      <c r="C75" s="21">
        <f>Jahresübersicht!AQ18</f>
        <v>0</v>
      </c>
      <c r="D75" s="21">
        <f>Jahresübersicht!AR18</f>
        <v>0</v>
      </c>
      <c r="E75" s="21">
        <f>Jahresübersicht!AS18</f>
        <v>0</v>
      </c>
      <c r="F75" s="21">
        <f>Jahresübersicht!AT18</f>
        <v>0</v>
      </c>
      <c r="G75" s="21">
        <f>Jahresübersicht!AU18</f>
        <v>0</v>
      </c>
    </row>
    <row r="76" spans="1:7" x14ac:dyDescent="0.2">
      <c r="A76" s="15" t="s">
        <v>15</v>
      </c>
      <c r="B76" s="21">
        <f>Jahresübersicht!AP19</f>
        <v>0</v>
      </c>
      <c r="C76" s="21">
        <f>Jahresübersicht!AQ19</f>
        <v>0</v>
      </c>
      <c r="D76" s="21">
        <f>Jahresübersicht!AR19</f>
        <v>0</v>
      </c>
      <c r="E76" s="21">
        <f>Jahresübersicht!AS19</f>
        <v>0</v>
      </c>
      <c r="F76" s="21">
        <f>Jahresübersicht!AT19</f>
        <v>0</v>
      </c>
      <c r="G76" s="21">
        <f>Jahresübersicht!AU19</f>
        <v>0</v>
      </c>
    </row>
    <row r="77" spans="1:7" x14ac:dyDescent="0.2">
      <c r="A77" s="15" t="s">
        <v>16</v>
      </c>
      <c r="B77" s="21">
        <f>Jahresübersicht!AP20</f>
        <v>0</v>
      </c>
      <c r="C77" s="21">
        <f>Jahresübersicht!AQ20</f>
        <v>0</v>
      </c>
      <c r="D77" s="21">
        <f>Jahresübersicht!AR20</f>
        <v>0</v>
      </c>
      <c r="E77" s="21">
        <f>Jahresübersicht!AS20</f>
        <v>0</v>
      </c>
      <c r="F77" s="21">
        <f>Jahresübersicht!AT20</f>
        <v>0</v>
      </c>
      <c r="G77" s="21">
        <f>Jahresübersicht!AU20</f>
        <v>0</v>
      </c>
    </row>
    <row r="78" spans="1:7" x14ac:dyDescent="0.2">
      <c r="A78" s="15" t="s">
        <v>17</v>
      </c>
      <c r="B78" s="21">
        <f>Jahresübersicht!AP21</f>
        <v>0</v>
      </c>
      <c r="C78" s="21">
        <f>Jahresübersicht!AQ21</f>
        <v>0</v>
      </c>
      <c r="D78" s="21">
        <f>Jahresübersicht!AR21</f>
        <v>0</v>
      </c>
      <c r="E78" s="21">
        <f>Jahresübersicht!AS21</f>
        <v>0</v>
      </c>
      <c r="F78" s="21">
        <f>Jahresübersicht!AT21</f>
        <v>0</v>
      </c>
      <c r="G78" s="21">
        <f>Jahresübersicht!AU21</f>
        <v>0</v>
      </c>
    </row>
    <row r="81" spans="1:3" x14ac:dyDescent="0.2">
      <c r="A81" s="151" t="s">
        <v>47</v>
      </c>
      <c r="C81" t="s">
        <v>64</v>
      </c>
    </row>
    <row r="82" spans="1:3" x14ac:dyDescent="0.2">
      <c r="A82">
        <v>2026</v>
      </c>
      <c r="C82">
        <v>1</v>
      </c>
    </row>
    <row r="83" spans="1:3" x14ac:dyDescent="0.2">
      <c r="C83">
        <v>2</v>
      </c>
    </row>
    <row r="84" spans="1:3" x14ac:dyDescent="0.2">
      <c r="C84">
        <v>3</v>
      </c>
    </row>
    <row r="85" spans="1:3" x14ac:dyDescent="0.2">
      <c r="C85">
        <v>4</v>
      </c>
    </row>
    <row r="86" spans="1:3" x14ac:dyDescent="0.2">
      <c r="C86">
        <v>5</v>
      </c>
    </row>
    <row r="87" spans="1:3" x14ac:dyDescent="0.2">
      <c r="C87">
        <v>6</v>
      </c>
    </row>
    <row r="88" spans="1:3" x14ac:dyDescent="0.2">
      <c r="C88">
        <v>7</v>
      </c>
    </row>
    <row r="89" spans="1:3" x14ac:dyDescent="0.2">
      <c r="C89">
        <v>8</v>
      </c>
    </row>
    <row r="90" spans="1:3" x14ac:dyDescent="0.2">
      <c r="C90">
        <v>9</v>
      </c>
    </row>
    <row r="91" spans="1:3" x14ac:dyDescent="0.2">
      <c r="C91">
        <v>10</v>
      </c>
    </row>
    <row r="92" spans="1:3" x14ac:dyDescent="0.2">
      <c r="C92">
        <v>11</v>
      </c>
    </row>
    <row r="93" spans="1:3" x14ac:dyDescent="0.2">
      <c r="C93">
        <v>12</v>
      </c>
    </row>
    <row r="94" spans="1:3" x14ac:dyDescent="0.2">
      <c r="C94">
        <v>13</v>
      </c>
    </row>
    <row r="95" spans="1:3" x14ac:dyDescent="0.2">
      <c r="C95">
        <v>14</v>
      </c>
    </row>
    <row r="96" spans="1:3" x14ac:dyDescent="0.2">
      <c r="C96">
        <v>15</v>
      </c>
    </row>
    <row r="97" spans="3:3" x14ac:dyDescent="0.2">
      <c r="C97">
        <v>16</v>
      </c>
    </row>
    <row r="98" spans="3:3" x14ac:dyDescent="0.2">
      <c r="C98">
        <v>17</v>
      </c>
    </row>
    <row r="99" spans="3:3" x14ac:dyDescent="0.2">
      <c r="C99">
        <v>18</v>
      </c>
    </row>
    <row r="100" spans="3:3" x14ac:dyDescent="0.2">
      <c r="C100">
        <v>19</v>
      </c>
    </row>
    <row r="101" spans="3:3" x14ac:dyDescent="0.2">
      <c r="C101">
        <v>20</v>
      </c>
    </row>
    <row r="102" spans="3:3" x14ac:dyDescent="0.2">
      <c r="C102">
        <v>21</v>
      </c>
    </row>
    <row r="103" spans="3:3" x14ac:dyDescent="0.2">
      <c r="C103">
        <v>22</v>
      </c>
    </row>
    <row r="104" spans="3:3" x14ac:dyDescent="0.2">
      <c r="C104">
        <v>23</v>
      </c>
    </row>
    <row r="105" spans="3:3" x14ac:dyDescent="0.2">
      <c r="C105">
        <v>24</v>
      </c>
    </row>
    <row r="106" spans="3:3" x14ac:dyDescent="0.2">
      <c r="C106">
        <v>25</v>
      </c>
    </row>
    <row r="107" spans="3:3" x14ac:dyDescent="0.2">
      <c r="C107">
        <v>26</v>
      </c>
    </row>
    <row r="108" spans="3:3" x14ac:dyDescent="0.2">
      <c r="C108">
        <v>27</v>
      </c>
    </row>
    <row r="109" spans="3:3" x14ac:dyDescent="0.2">
      <c r="C109">
        <v>28</v>
      </c>
    </row>
    <row r="110" spans="3:3" x14ac:dyDescent="0.2">
      <c r="C110">
        <v>29</v>
      </c>
    </row>
    <row r="111" spans="3:3" x14ac:dyDescent="0.2">
      <c r="C111">
        <v>30</v>
      </c>
    </row>
    <row r="112" spans="3:3" x14ac:dyDescent="0.2">
      <c r="C112">
        <v>31</v>
      </c>
    </row>
  </sheetData>
  <customSheetViews>
    <customSheetView guid="{BCBC1B11-4E9B-4E8B-8945-781F487FE216}" scale="70" topLeftCell="A28">
      <selection activeCell="A8" sqref="A8"/>
      <pageMargins left="0.7" right="0.7" top="0.78740157499999996" bottom="0.78740157499999996" header="0.3" footer="0.3"/>
    </customSheetView>
    <customSheetView guid="{230BA401-F0C0-4897-9C7E-9DC1DEAEC41D}" scale="70">
      <selection activeCell="F20" sqref="F20"/>
      <pageMargins left="0.7" right="0.7" top="0.78740157499999996" bottom="0.78740157499999996" header="0.3" footer="0.3"/>
      <pageSetup paperSize="9" orientation="portrait" r:id="rId1"/>
      <headerFooter>
        <oddHeader xml:space="preserve">&amp;LRelavtive Zahlen 2024
</oddHeader>
      </headerFooter>
    </customSheetView>
  </customSheetViews>
  <pageMargins left="0.7" right="0.7" top="0.78740157499999996" bottom="0.78740157499999996" header="0.3" footer="0.3"/>
  <pageSetup paperSize="9" orientation="portrait" r:id="rId2"/>
  <headerFooter>
    <oddHeader xml:space="preserve">&amp;LRelavtive Zahlen 2024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V58"/>
  <sheetViews>
    <sheetView zoomScale="70" zoomScaleNormal="70" zoomScalePageLayoutView="60" workbookViewId="0">
      <selection activeCell="AU8" sqref="AU8:AU9"/>
    </sheetView>
  </sheetViews>
  <sheetFormatPr baseColWidth="10" defaultColWidth="11" defaultRowHeight="15" x14ac:dyDescent="0.25"/>
  <cols>
    <col min="1" max="1" width="18.5" style="23" customWidth="1"/>
    <col min="2" max="2" width="12.625" style="23" bestFit="1" customWidth="1"/>
    <col min="3" max="4" width="6.625" style="23" customWidth="1"/>
    <col min="5" max="5" width="7.625" style="23" customWidth="1"/>
    <col min="6" max="24" width="6.125" style="23" customWidth="1"/>
    <col min="25" max="25" width="7.625" style="23" customWidth="1"/>
    <col min="26" max="33" width="6.625" style="23" customWidth="1"/>
    <col min="34" max="39" width="6.625" style="23" hidden="1" customWidth="1"/>
    <col min="40" max="40" width="6.625" style="23" customWidth="1"/>
    <col min="41" max="41" width="7.625" style="23" customWidth="1"/>
    <col min="42" max="43" width="6.625" style="23" customWidth="1"/>
    <col min="44" max="46" width="6.625" style="23" hidden="1" customWidth="1"/>
    <col min="47" max="47" width="6.625" style="23" customWidth="1"/>
    <col min="48" max="48" width="11" style="23" customWidth="1"/>
    <col min="49" max="16384" width="11" style="23"/>
  </cols>
  <sheetData>
    <row r="1" spans="1:47" ht="18.75" x14ac:dyDescent="0.3">
      <c r="A1" s="152" t="s">
        <v>68</v>
      </c>
      <c r="B1" s="152">
        <f>Ausblenden!A82</f>
        <v>2026</v>
      </c>
    </row>
    <row r="3" spans="1:47" ht="21" customHeight="1" x14ac:dyDescent="0.25">
      <c r="A3" s="134" t="s">
        <v>18</v>
      </c>
      <c r="B3" s="33">
        <f>'Deckblatt 2026'!C9</f>
        <v>0</v>
      </c>
    </row>
    <row r="4" spans="1:47" ht="21" customHeight="1" x14ac:dyDescent="0.25">
      <c r="A4" s="135" t="s">
        <v>62</v>
      </c>
      <c r="B4" s="33">
        <f>'Deckblatt 2026'!C11</f>
        <v>0</v>
      </c>
    </row>
    <row r="5" spans="1:47" ht="21" customHeight="1" x14ac:dyDescent="0.25">
      <c r="A5" s="135" t="s">
        <v>54</v>
      </c>
      <c r="B5" s="2">
        <f>'Deckblatt 2026'!C13</f>
        <v>0</v>
      </c>
    </row>
    <row r="6" spans="1:47" ht="21" customHeight="1" thickBot="1" x14ac:dyDescent="0.3"/>
    <row r="7" spans="1:47" ht="21" customHeight="1" thickBot="1" x14ac:dyDescent="0.3">
      <c r="A7" s="34" t="s">
        <v>19</v>
      </c>
      <c r="B7" s="226" t="s">
        <v>92</v>
      </c>
      <c r="C7" s="227"/>
      <c r="D7" s="227"/>
      <c r="E7" s="228"/>
      <c r="F7" s="226" t="s">
        <v>91</v>
      </c>
      <c r="G7" s="227"/>
      <c r="H7" s="227"/>
      <c r="I7" s="227"/>
      <c r="J7" s="227"/>
      <c r="K7" s="227"/>
      <c r="L7" s="227"/>
      <c r="M7" s="227"/>
      <c r="N7" s="227"/>
      <c r="O7" s="227"/>
      <c r="P7" s="227"/>
      <c r="Q7" s="227"/>
      <c r="R7" s="227"/>
      <c r="S7" s="227"/>
      <c r="T7" s="227"/>
      <c r="U7" s="227"/>
      <c r="V7" s="227"/>
      <c r="W7" s="227"/>
      <c r="X7" s="227"/>
      <c r="Y7" s="228"/>
      <c r="Z7" s="260" t="s">
        <v>40</v>
      </c>
      <c r="AA7" s="261"/>
      <c r="AB7" s="261"/>
      <c r="AC7" s="261"/>
      <c r="AD7" s="261"/>
      <c r="AE7" s="261"/>
      <c r="AF7" s="261"/>
      <c r="AG7" s="261"/>
      <c r="AH7" s="261"/>
      <c r="AI7" s="261"/>
      <c r="AJ7" s="261"/>
      <c r="AK7" s="261"/>
      <c r="AL7" s="261"/>
      <c r="AM7" s="261"/>
      <c r="AN7" s="261"/>
      <c r="AO7" s="262"/>
      <c r="AP7" s="226" t="s">
        <v>45</v>
      </c>
      <c r="AQ7" s="227"/>
      <c r="AR7" s="227"/>
      <c r="AS7" s="227"/>
      <c r="AT7" s="227"/>
      <c r="AU7" s="228"/>
    </row>
    <row r="8" spans="1:47" ht="45" customHeight="1" x14ac:dyDescent="0.25">
      <c r="A8" s="241"/>
      <c r="B8" s="247" t="s">
        <v>49</v>
      </c>
      <c r="C8" s="249" t="s">
        <v>50</v>
      </c>
      <c r="D8" s="251" t="s">
        <v>72</v>
      </c>
      <c r="E8" s="253" t="s">
        <v>1</v>
      </c>
      <c r="F8" s="255" t="s">
        <v>2</v>
      </c>
      <c r="G8" s="243" t="s">
        <v>26</v>
      </c>
      <c r="H8" s="244"/>
      <c r="I8" s="245"/>
      <c r="J8" s="246" t="s">
        <v>27</v>
      </c>
      <c r="K8" s="244"/>
      <c r="L8" s="245"/>
      <c r="M8" s="259" t="s">
        <v>3</v>
      </c>
      <c r="N8" s="244"/>
      <c r="O8" s="245"/>
      <c r="P8" s="259" t="s">
        <v>4</v>
      </c>
      <c r="Q8" s="244"/>
      <c r="R8" s="245"/>
      <c r="S8" s="259" t="s">
        <v>5</v>
      </c>
      <c r="T8" s="244"/>
      <c r="U8" s="245"/>
      <c r="V8" s="259" t="s">
        <v>39</v>
      </c>
      <c r="W8" s="244"/>
      <c r="X8" s="245"/>
      <c r="Y8" s="239" t="s">
        <v>20</v>
      </c>
      <c r="Z8" s="235" t="s">
        <v>126</v>
      </c>
      <c r="AA8" s="233" t="s">
        <v>127</v>
      </c>
      <c r="AB8" s="233" t="s">
        <v>128</v>
      </c>
      <c r="AC8" s="233" t="s">
        <v>129</v>
      </c>
      <c r="AD8" s="233" t="s">
        <v>130</v>
      </c>
      <c r="AE8" s="233" t="s">
        <v>131</v>
      </c>
      <c r="AF8" s="233" t="s">
        <v>132</v>
      </c>
      <c r="AG8" s="233" t="s">
        <v>133</v>
      </c>
      <c r="AH8" s="233"/>
      <c r="AI8" s="237"/>
      <c r="AJ8" s="237"/>
      <c r="AK8" s="237"/>
      <c r="AL8" s="237"/>
      <c r="AM8" s="237"/>
      <c r="AN8" s="233" t="s">
        <v>134</v>
      </c>
      <c r="AO8" s="253" t="s">
        <v>20</v>
      </c>
      <c r="AP8" s="235" t="s">
        <v>135</v>
      </c>
      <c r="AQ8" s="229" t="s">
        <v>136</v>
      </c>
      <c r="AR8" s="231"/>
      <c r="AS8" s="231"/>
      <c r="AT8" s="231"/>
      <c r="AU8" s="257" t="s">
        <v>137</v>
      </c>
    </row>
    <row r="9" spans="1:47" ht="69.95" customHeight="1" thickBot="1" x14ac:dyDescent="0.3">
      <c r="A9" s="242"/>
      <c r="B9" s="248"/>
      <c r="C9" s="250"/>
      <c r="D9" s="252"/>
      <c r="E9" s="254"/>
      <c r="F9" s="256"/>
      <c r="G9" s="136" t="s">
        <v>24</v>
      </c>
      <c r="H9" s="35" t="s">
        <v>25</v>
      </c>
      <c r="I9" s="177" t="s">
        <v>125</v>
      </c>
      <c r="J9" s="136" t="s">
        <v>24</v>
      </c>
      <c r="K9" s="35" t="s">
        <v>25</v>
      </c>
      <c r="L9" s="177" t="s">
        <v>125</v>
      </c>
      <c r="M9" s="136" t="s">
        <v>24</v>
      </c>
      <c r="N9" s="35" t="s">
        <v>25</v>
      </c>
      <c r="O9" s="177" t="s">
        <v>125</v>
      </c>
      <c r="P9" s="170" t="s">
        <v>24</v>
      </c>
      <c r="Q9" s="35" t="s">
        <v>25</v>
      </c>
      <c r="R9" s="177" t="s">
        <v>125</v>
      </c>
      <c r="S9" s="136" t="s">
        <v>24</v>
      </c>
      <c r="T9" s="35" t="s">
        <v>25</v>
      </c>
      <c r="U9" s="177" t="s">
        <v>125</v>
      </c>
      <c r="V9" s="136" t="s">
        <v>24</v>
      </c>
      <c r="W9" s="35" t="s">
        <v>25</v>
      </c>
      <c r="X9" s="177" t="s">
        <v>125</v>
      </c>
      <c r="Y9" s="240"/>
      <c r="Z9" s="236"/>
      <c r="AA9" s="234"/>
      <c r="AB9" s="234"/>
      <c r="AC9" s="234"/>
      <c r="AD9" s="234"/>
      <c r="AE9" s="234"/>
      <c r="AF9" s="234"/>
      <c r="AG9" s="234"/>
      <c r="AH9" s="234"/>
      <c r="AI9" s="238"/>
      <c r="AJ9" s="238"/>
      <c r="AK9" s="238"/>
      <c r="AL9" s="238"/>
      <c r="AM9" s="238"/>
      <c r="AN9" s="234"/>
      <c r="AO9" s="254"/>
      <c r="AP9" s="236"/>
      <c r="AQ9" s="230"/>
      <c r="AR9" s="232"/>
      <c r="AS9" s="232"/>
      <c r="AT9" s="232"/>
      <c r="AU9" s="258"/>
    </row>
    <row r="10" spans="1:47" ht="21" customHeight="1" x14ac:dyDescent="0.25">
      <c r="A10" s="36" t="s">
        <v>6</v>
      </c>
      <c r="B10" s="37">
        <f>Januar!C41</f>
        <v>0</v>
      </c>
      <c r="C10" s="37">
        <f>Januar!D41</f>
        <v>0</v>
      </c>
      <c r="D10" s="166">
        <f>Januar!E41</f>
        <v>0</v>
      </c>
      <c r="E10" s="40">
        <f>SUM(B10:D10)</f>
        <v>0</v>
      </c>
      <c r="F10" s="39">
        <f>Januar!G41</f>
        <v>0</v>
      </c>
      <c r="G10" s="137">
        <f>Januar!H41</f>
        <v>0</v>
      </c>
      <c r="H10" s="38">
        <f>Januar!I41</f>
        <v>0</v>
      </c>
      <c r="I10" s="138">
        <f>Januar!J41</f>
        <v>0</v>
      </c>
      <c r="J10" s="137">
        <f>Januar!K41</f>
        <v>0</v>
      </c>
      <c r="K10" s="38">
        <f>Januar!L41</f>
        <v>0</v>
      </c>
      <c r="L10" s="138">
        <f>Januar!M41</f>
        <v>0</v>
      </c>
      <c r="M10" s="137">
        <f>Januar!N41</f>
        <v>0</v>
      </c>
      <c r="N10" s="38">
        <f>Januar!O41</f>
        <v>0</v>
      </c>
      <c r="O10" s="138">
        <f>Januar!P41</f>
        <v>0</v>
      </c>
      <c r="P10" s="137">
        <f>Januar!Q41</f>
        <v>0</v>
      </c>
      <c r="Q10" s="38">
        <f>Januar!R41</f>
        <v>0</v>
      </c>
      <c r="R10" s="138">
        <f>Januar!S41</f>
        <v>0</v>
      </c>
      <c r="S10" s="137">
        <f>Januar!T41</f>
        <v>0</v>
      </c>
      <c r="T10" s="38">
        <f>Januar!U41</f>
        <v>0</v>
      </c>
      <c r="U10" s="138">
        <f>Januar!V41</f>
        <v>0</v>
      </c>
      <c r="V10" s="137">
        <f>Januar!W41</f>
        <v>0</v>
      </c>
      <c r="W10" s="38">
        <f>Januar!X41</f>
        <v>0</v>
      </c>
      <c r="X10" s="138">
        <f>Januar!Y41</f>
        <v>0</v>
      </c>
      <c r="Y10" s="171">
        <f t="shared" ref="Y10" si="0">SUM(F10:X10)</f>
        <v>0</v>
      </c>
      <c r="Z10" s="38">
        <f>Januar!AA41</f>
        <v>0</v>
      </c>
      <c r="AA10" s="38">
        <f>Januar!AB41</f>
        <v>0</v>
      </c>
      <c r="AB10" s="38">
        <f>Januar!AC41</f>
        <v>0</v>
      </c>
      <c r="AC10" s="38">
        <f>Januar!AD41</f>
        <v>0</v>
      </c>
      <c r="AD10" s="38">
        <f>Januar!AE41</f>
        <v>0</v>
      </c>
      <c r="AE10" s="38">
        <f>Januar!AF41</f>
        <v>0</v>
      </c>
      <c r="AF10" s="38">
        <f>Januar!AG41</f>
        <v>0</v>
      </c>
      <c r="AG10" s="38">
        <f>Januar!AH41</f>
        <v>0</v>
      </c>
      <c r="AH10" s="38">
        <f>Januar!AI41</f>
        <v>0</v>
      </c>
      <c r="AI10" s="38">
        <f>Januar!AJ41</f>
        <v>0</v>
      </c>
      <c r="AJ10" s="38">
        <f>Januar!AK41</f>
        <v>0</v>
      </c>
      <c r="AK10" s="38">
        <f>Januar!AL41</f>
        <v>0</v>
      </c>
      <c r="AL10" s="38">
        <f>Januar!AM41</f>
        <v>0</v>
      </c>
      <c r="AM10" s="38">
        <f>Januar!AN41</f>
        <v>0</v>
      </c>
      <c r="AN10" s="39">
        <f>Januar!AO41</f>
        <v>0</v>
      </c>
      <c r="AO10" s="40">
        <f t="shared" ref="AO10" si="1">SUM(Z10:AN10)</f>
        <v>0</v>
      </c>
      <c r="AP10" s="137">
        <f>Januar!AQ41</f>
        <v>0</v>
      </c>
      <c r="AQ10" s="38">
        <f>Januar!AR41</f>
        <v>0</v>
      </c>
      <c r="AR10" s="38">
        <f>Januar!AS41</f>
        <v>0</v>
      </c>
      <c r="AS10" s="38">
        <f>Januar!AT41</f>
        <v>0</v>
      </c>
      <c r="AT10" s="38">
        <f>Januar!AU41</f>
        <v>0</v>
      </c>
      <c r="AU10" s="41">
        <f>Januar!AV41</f>
        <v>0</v>
      </c>
    </row>
    <row r="11" spans="1:47" ht="21" customHeight="1" x14ac:dyDescent="0.25">
      <c r="A11" s="42" t="s">
        <v>7</v>
      </c>
      <c r="B11" s="37">
        <f>Februar!C39</f>
        <v>0</v>
      </c>
      <c r="C11" s="37">
        <f>Februar!D39</f>
        <v>0</v>
      </c>
      <c r="D11" s="166">
        <f>Februar!E39</f>
        <v>0</v>
      </c>
      <c r="E11" s="167">
        <f>Februar!F39</f>
        <v>0</v>
      </c>
      <c r="F11" s="166">
        <f>Februar!G39</f>
        <v>0</v>
      </c>
      <c r="G11" s="168">
        <f>Februar!H39</f>
        <v>0</v>
      </c>
      <c r="H11" s="37">
        <f>Februar!I39</f>
        <v>0</v>
      </c>
      <c r="I11" s="169">
        <f>Februar!J39</f>
        <v>0</v>
      </c>
      <c r="J11" s="168">
        <f>Februar!K39</f>
        <v>0</v>
      </c>
      <c r="K11" s="37">
        <f>Februar!L39</f>
        <v>0</v>
      </c>
      <c r="L11" s="169">
        <f>Februar!M39</f>
        <v>0</v>
      </c>
      <c r="M11" s="168">
        <f>Februar!N39</f>
        <v>0</v>
      </c>
      <c r="N11" s="37">
        <f>Februar!O39</f>
        <v>0</v>
      </c>
      <c r="O11" s="169">
        <f>Februar!P39</f>
        <v>0</v>
      </c>
      <c r="P11" s="168">
        <f>Februar!Q39</f>
        <v>0</v>
      </c>
      <c r="Q11" s="37">
        <f>Februar!R39</f>
        <v>0</v>
      </c>
      <c r="R11" s="169">
        <f>Februar!S39</f>
        <v>0</v>
      </c>
      <c r="S11" s="168">
        <f>Februar!T39</f>
        <v>0</v>
      </c>
      <c r="T11" s="37">
        <f>Februar!U39</f>
        <v>0</v>
      </c>
      <c r="U11" s="169">
        <f>Februar!V39</f>
        <v>0</v>
      </c>
      <c r="V11" s="168">
        <f>Februar!W39</f>
        <v>0</v>
      </c>
      <c r="W11" s="37">
        <f>Februar!X39</f>
        <v>0</v>
      </c>
      <c r="X11" s="169">
        <f>Februar!Y39</f>
        <v>0</v>
      </c>
      <c r="Y11" s="172">
        <f>Februar!Z39</f>
        <v>0</v>
      </c>
      <c r="Z11" s="37">
        <f>Februar!AA39</f>
        <v>0</v>
      </c>
      <c r="AA11" s="37">
        <f>Februar!AB39</f>
        <v>0</v>
      </c>
      <c r="AB11" s="37">
        <f>Februar!AC39</f>
        <v>0</v>
      </c>
      <c r="AC11" s="37">
        <f>Februar!AD39</f>
        <v>0</v>
      </c>
      <c r="AD11" s="37">
        <f>Februar!AE39</f>
        <v>0</v>
      </c>
      <c r="AE11" s="37">
        <f>Februar!AF39</f>
        <v>0</v>
      </c>
      <c r="AF11" s="37">
        <f>Februar!AG39</f>
        <v>0</v>
      </c>
      <c r="AG11" s="37">
        <f>Februar!AH39</f>
        <v>0</v>
      </c>
      <c r="AH11" s="37">
        <f>Februar!AI39</f>
        <v>0</v>
      </c>
      <c r="AI11" s="37">
        <f>Februar!AJ39</f>
        <v>0</v>
      </c>
      <c r="AJ11" s="37">
        <f>Februar!AK39</f>
        <v>0</v>
      </c>
      <c r="AK11" s="37">
        <f>Februar!AL39</f>
        <v>0</v>
      </c>
      <c r="AL11" s="37">
        <f>Februar!AM39</f>
        <v>0</v>
      </c>
      <c r="AM11" s="37">
        <f>Februar!AN39</f>
        <v>0</v>
      </c>
      <c r="AN11" s="166">
        <f>Februar!AO39</f>
        <v>0</v>
      </c>
      <c r="AO11" s="167">
        <f>Februar!AP39</f>
        <v>0</v>
      </c>
      <c r="AP11" s="168">
        <f>Februar!AQ39</f>
        <v>0</v>
      </c>
      <c r="AQ11" s="37">
        <f>Februar!AR39</f>
        <v>0</v>
      </c>
      <c r="AR11" s="37">
        <f>Februar!AS39</f>
        <v>0</v>
      </c>
      <c r="AS11" s="37">
        <f>Februar!AT39</f>
        <v>0</v>
      </c>
      <c r="AT11" s="37">
        <f>Februar!AU39</f>
        <v>0</v>
      </c>
      <c r="AU11" s="169">
        <f>Februar!AV39</f>
        <v>0</v>
      </c>
    </row>
    <row r="12" spans="1:47" ht="21" customHeight="1" x14ac:dyDescent="0.25">
      <c r="A12" s="43" t="s">
        <v>8</v>
      </c>
      <c r="B12" s="37">
        <f>März!C41</f>
        <v>0</v>
      </c>
      <c r="C12" s="37">
        <f>März!D41</f>
        <v>0</v>
      </c>
      <c r="D12" s="166">
        <f>März!E41</f>
        <v>0</v>
      </c>
      <c r="E12" s="167">
        <f>März!F41</f>
        <v>0</v>
      </c>
      <c r="F12" s="166">
        <f>März!G41</f>
        <v>0</v>
      </c>
      <c r="G12" s="168">
        <f>März!H41</f>
        <v>0</v>
      </c>
      <c r="H12" s="37">
        <f>März!I41</f>
        <v>0</v>
      </c>
      <c r="I12" s="169">
        <f>März!J41</f>
        <v>0</v>
      </c>
      <c r="J12" s="168">
        <f>März!K41</f>
        <v>0</v>
      </c>
      <c r="K12" s="37">
        <f>März!L41</f>
        <v>0</v>
      </c>
      <c r="L12" s="169">
        <f>März!M41</f>
        <v>0</v>
      </c>
      <c r="M12" s="168">
        <f>März!N41</f>
        <v>0</v>
      </c>
      <c r="N12" s="37">
        <f>März!O41</f>
        <v>0</v>
      </c>
      <c r="O12" s="169">
        <f>März!P41</f>
        <v>0</v>
      </c>
      <c r="P12" s="168">
        <f>März!Q41</f>
        <v>0</v>
      </c>
      <c r="Q12" s="37">
        <f>März!R41</f>
        <v>0</v>
      </c>
      <c r="R12" s="169">
        <f>März!S41</f>
        <v>0</v>
      </c>
      <c r="S12" s="168">
        <f>März!T41</f>
        <v>0</v>
      </c>
      <c r="T12" s="37">
        <f>März!U41</f>
        <v>0</v>
      </c>
      <c r="U12" s="169">
        <f>März!V41</f>
        <v>0</v>
      </c>
      <c r="V12" s="168">
        <f>März!W41</f>
        <v>0</v>
      </c>
      <c r="W12" s="37">
        <f>März!X41</f>
        <v>0</v>
      </c>
      <c r="X12" s="169">
        <f>März!Y41</f>
        <v>0</v>
      </c>
      <c r="Y12" s="172">
        <f>März!Z41</f>
        <v>0</v>
      </c>
      <c r="Z12" s="37">
        <f>März!AA41</f>
        <v>0</v>
      </c>
      <c r="AA12" s="37">
        <f>März!AB41</f>
        <v>0</v>
      </c>
      <c r="AB12" s="37">
        <f>März!AC41</f>
        <v>0</v>
      </c>
      <c r="AC12" s="37">
        <f>März!AD41</f>
        <v>0</v>
      </c>
      <c r="AD12" s="37">
        <f>März!AE41</f>
        <v>0</v>
      </c>
      <c r="AE12" s="37">
        <f>März!AF41</f>
        <v>0</v>
      </c>
      <c r="AF12" s="37">
        <f>März!AG41</f>
        <v>0</v>
      </c>
      <c r="AG12" s="37">
        <f>März!AH41</f>
        <v>0</v>
      </c>
      <c r="AH12" s="37">
        <f>März!AI41</f>
        <v>0</v>
      </c>
      <c r="AI12" s="37">
        <f>März!AJ41</f>
        <v>0</v>
      </c>
      <c r="AJ12" s="37">
        <f>März!AK41</f>
        <v>0</v>
      </c>
      <c r="AK12" s="37">
        <f>März!AL41</f>
        <v>0</v>
      </c>
      <c r="AL12" s="37">
        <f>März!AM41</f>
        <v>0</v>
      </c>
      <c r="AM12" s="37">
        <f>März!AN41</f>
        <v>0</v>
      </c>
      <c r="AN12" s="166">
        <f>März!AO41</f>
        <v>0</v>
      </c>
      <c r="AO12" s="167">
        <f>März!AP41</f>
        <v>0</v>
      </c>
      <c r="AP12" s="168">
        <f>März!AQ41</f>
        <v>0</v>
      </c>
      <c r="AQ12" s="37">
        <f>März!AR41</f>
        <v>0</v>
      </c>
      <c r="AR12" s="37">
        <f>März!AS41</f>
        <v>0</v>
      </c>
      <c r="AS12" s="37">
        <f>März!AT41</f>
        <v>0</v>
      </c>
      <c r="AT12" s="37">
        <f>März!AU41</f>
        <v>0</v>
      </c>
      <c r="AU12" s="169">
        <f>März!AV41</f>
        <v>0</v>
      </c>
    </row>
    <row r="13" spans="1:47" ht="21" customHeight="1" x14ac:dyDescent="0.25">
      <c r="A13" s="42" t="s">
        <v>9</v>
      </c>
      <c r="B13" s="37">
        <f>April!C40</f>
        <v>0</v>
      </c>
      <c r="C13" s="37">
        <f>April!D40</f>
        <v>0</v>
      </c>
      <c r="D13" s="166">
        <f>April!E40</f>
        <v>0</v>
      </c>
      <c r="E13" s="167">
        <f>April!F40</f>
        <v>0</v>
      </c>
      <c r="F13" s="166">
        <f>April!G40</f>
        <v>0</v>
      </c>
      <c r="G13" s="168">
        <f>April!H40</f>
        <v>0</v>
      </c>
      <c r="H13" s="37">
        <f>April!I40</f>
        <v>0</v>
      </c>
      <c r="I13" s="169">
        <f>April!J40</f>
        <v>0</v>
      </c>
      <c r="J13" s="168">
        <f>April!K40</f>
        <v>0</v>
      </c>
      <c r="K13" s="37">
        <f>April!L40</f>
        <v>0</v>
      </c>
      <c r="L13" s="169">
        <f>April!M40</f>
        <v>0</v>
      </c>
      <c r="M13" s="168">
        <f>April!N40</f>
        <v>0</v>
      </c>
      <c r="N13" s="37">
        <f>April!O40</f>
        <v>0</v>
      </c>
      <c r="O13" s="169">
        <f>April!P40</f>
        <v>0</v>
      </c>
      <c r="P13" s="168">
        <f>April!Q40</f>
        <v>0</v>
      </c>
      <c r="Q13" s="37">
        <f>April!R40</f>
        <v>0</v>
      </c>
      <c r="R13" s="169">
        <f>April!S40</f>
        <v>0</v>
      </c>
      <c r="S13" s="168">
        <f>April!T40</f>
        <v>0</v>
      </c>
      <c r="T13" s="37">
        <f>April!U40</f>
        <v>0</v>
      </c>
      <c r="U13" s="169">
        <f>April!V40</f>
        <v>0</v>
      </c>
      <c r="V13" s="168">
        <f>April!W40</f>
        <v>0</v>
      </c>
      <c r="W13" s="37">
        <f>April!X40</f>
        <v>0</v>
      </c>
      <c r="X13" s="169">
        <f>April!Y40</f>
        <v>0</v>
      </c>
      <c r="Y13" s="172">
        <f>April!Z40</f>
        <v>0</v>
      </c>
      <c r="Z13" s="37">
        <f>April!AA40</f>
        <v>0</v>
      </c>
      <c r="AA13" s="37">
        <f>April!AB40</f>
        <v>0</v>
      </c>
      <c r="AB13" s="37">
        <f>April!AC40</f>
        <v>0</v>
      </c>
      <c r="AC13" s="37">
        <f>April!AD40</f>
        <v>0</v>
      </c>
      <c r="AD13" s="37">
        <f>April!AE40</f>
        <v>0</v>
      </c>
      <c r="AE13" s="37">
        <f>April!AF40</f>
        <v>0</v>
      </c>
      <c r="AF13" s="37">
        <f>April!AG40</f>
        <v>0</v>
      </c>
      <c r="AG13" s="37">
        <f>April!AH40</f>
        <v>0</v>
      </c>
      <c r="AH13" s="37">
        <f>April!AI40</f>
        <v>0</v>
      </c>
      <c r="AI13" s="37">
        <f>April!AJ40</f>
        <v>0</v>
      </c>
      <c r="AJ13" s="37">
        <f>April!AK40</f>
        <v>0</v>
      </c>
      <c r="AK13" s="37">
        <f>April!AL40</f>
        <v>0</v>
      </c>
      <c r="AL13" s="37">
        <f>April!AM40</f>
        <v>0</v>
      </c>
      <c r="AM13" s="37">
        <f>April!AN40</f>
        <v>0</v>
      </c>
      <c r="AN13" s="166">
        <f>April!AO40</f>
        <v>0</v>
      </c>
      <c r="AO13" s="167">
        <f>April!AP40</f>
        <v>0</v>
      </c>
      <c r="AP13" s="168">
        <f>April!AQ40</f>
        <v>0</v>
      </c>
      <c r="AQ13" s="37">
        <f>April!AR40</f>
        <v>0</v>
      </c>
      <c r="AR13" s="37">
        <f>April!AS40</f>
        <v>0</v>
      </c>
      <c r="AS13" s="37">
        <f>April!AT40</f>
        <v>0</v>
      </c>
      <c r="AT13" s="37">
        <f>April!AU40</f>
        <v>0</v>
      </c>
      <c r="AU13" s="169">
        <f>April!AV40</f>
        <v>0</v>
      </c>
    </row>
    <row r="14" spans="1:47" ht="21" customHeight="1" x14ac:dyDescent="0.25">
      <c r="A14" s="42" t="s">
        <v>10</v>
      </c>
      <c r="B14" s="37">
        <f>Mai!C41</f>
        <v>0</v>
      </c>
      <c r="C14" s="37">
        <f>Mai!D41</f>
        <v>0</v>
      </c>
      <c r="D14" s="166">
        <f>Mai!E41</f>
        <v>0</v>
      </c>
      <c r="E14" s="167">
        <f>Mai!F41</f>
        <v>0</v>
      </c>
      <c r="F14" s="166">
        <f>Mai!G41</f>
        <v>0</v>
      </c>
      <c r="G14" s="168">
        <f>Mai!H41</f>
        <v>0</v>
      </c>
      <c r="H14" s="37">
        <f>Mai!I41</f>
        <v>0</v>
      </c>
      <c r="I14" s="169">
        <f>Mai!J41</f>
        <v>0</v>
      </c>
      <c r="J14" s="168">
        <f>Mai!K41</f>
        <v>0</v>
      </c>
      <c r="K14" s="37">
        <f>Mai!L41</f>
        <v>0</v>
      </c>
      <c r="L14" s="169">
        <f>Mai!M41</f>
        <v>0</v>
      </c>
      <c r="M14" s="168">
        <f>Mai!N41</f>
        <v>0</v>
      </c>
      <c r="N14" s="37">
        <f>Mai!O41</f>
        <v>0</v>
      </c>
      <c r="O14" s="169">
        <f>Mai!P41</f>
        <v>0</v>
      </c>
      <c r="P14" s="168">
        <f>Mai!Q41</f>
        <v>0</v>
      </c>
      <c r="Q14" s="37">
        <f>Mai!R41</f>
        <v>0</v>
      </c>
      <c r="R14" s="169">
        <f>Mai!S41</f>
        <v>0</v>
      </c>
      <c r="S14" s="168">
        <f>Mai!T41</f>
        <v>0</v>
      </c>
      <c r="T14" s="37">
        <f>Mai!U41</f>
        <v>0</v>
      </c>
      <c r="U14" s="169">
        <f>Mai!V41</f>
        <v>0</v>
      </c>
      <c r="V14" s="168">
        <f>Mai!W41</f>
        <v>0</v>
      </c>
      <c r="W14" s="37">
        <f>Mai!X41</f>
        <v>0</v>
      </c>
      <c r="X14" s="169">
        <f>Mai!Y41</f>
        <v>0</v>
      </c>
      <c r="Y14" s="172">
        <f>Mai!Z41</f>
        <v>0</v>
      </c>
      <c r="Z14" s="37">
        <f>Mai!AA41</f>
        <v>0</v>
      </c>
      <c r="AA14" s="37">
        <f>Mai!AB41</f>
        <v>0</v>
      </c>
      <c r="AB14" s="37">
        <f>Mai!AC41</f>
        <v>0</v>
      </c>
      <c r="AC14" s="37">
        <f>Mai!AD41</f>
        <v>0</v>
      </c>
      <c r="AD14" s="37">
        <f>Mai!AE41</f>
        <v>0</v>
      </c>
      <c r="AE14" s="37">
        <f>Mai!AF41</f>
        <v>0</v>
      </c>
      <c r="AF14" s="37">
        <f>Mai!AG41</f>
        <v>0</v>
      </c>
      <c r="AG14" s="37">
        <f>Mai!AH41</f>
        <v>0</v>
      </c>
      <c r="AH14" s="37">
        <f>Mai!AI41</f>
        <v>0</v>
      </c>
      <c r="AI14" s="37">
        <f>Mai!AJ41</f>
        <v>0</v>
      </c>
      <c r="AJ14" s="37">
        <f>Mai!AK41</f>
        <v>0</v>
      </c>
      <c r="AK14" s="37">
        <f>Mai!AL41</f>
        <v>0</v>
      </c>
      <c r="AL14" s="37">
        <f>Mai!AM41</f>
        <v>0</v>
      </c>
      <c r="AM14" s="37">
        <f>Mai!AN41</f>
        <v>0</v>
      </c>
      <c r="AN14" s="166">
        <f>Mai!AO41</f>
        <v>0</v>
      </c>
      <c r="AO14" s="167">
        <f>Mai!AP41</f>
        <v>0</v>
      </c>
      <c r="AP14" s="168">
        <f>Mai!AQ41</f>
        <v>0</v>
      </c>
      <c r="AQ14" s="37">
        <f>Mai!AR41</f>
        <v>0</v>
      </c>
      <c r="AR14" s="37">
        <f>Mai!AS41</f>
        <v>0</v>
      </c>
      <c r="AS14" s="37">
        <f>Mai!AT41</f>
        <v>0</v>
      </c>
      <c r="AT14" s="37">
        <f>Mai!AU41</f>
        <v>0</v>
      </c>
      <c r="AU14" s="169">
        <f>Mai!AV41</f>
        <v>0</v>
      </c>
    </row>
    <row r="15" spans="1:47" ht="21" customHeight="1" x14ac:dyDescent="0.25">
      <c r="A15" s="42" t="s">
        <v>11</v>
      </c>
      <c r="B15" s="37">
        <f>Juni!C40</f>
        <v>0</v>
      </c>
      <c r="C15" s="37">
        <f>Juni!D40</f>
        <v>0</v>
      </c>
      <c r="D15" s="166">
        <f>Juni!E40</f>
        <v>0</v>
      </c>
      <c r="E15" s="167">
        <f>Juni!F40</f>
        <v>0</v>
      </c>
      <c r="F15" s="166">
        <f>Juni!G40</f>
        <v>0</v>
      </c>
      <c r="G15" s="168">
        <f>Juni!H40</f>
        <v>0</v>
      </c>
      <c r="H15" s="37">
        <f>Juni!I40</f>
        <v>0</v>
      </c>
      <c r="I15" s="169">
        <f>Juni!J40</f>
        <v>0</v>
      </c>
      <c r="J15" s="168">
        <f>Juni!K40</f>
        <v>0</v>
      </c>
      <c r="K15" s="37">
        <f>Juni!L40</f>
        <v>0</v>
      </c>
      <c r="L15" s="169">
        <f>Juni!M40</f>
        <v>0</v>
      </c>
      <c r="M15" s="168">
        <f>Juni!N40</f>
        <v>0</v>
      </c>
      <c r="N15" s="37">
        <f>Juni!O40</f>
        <v>0</v>
      </c>
      <c r="O15" s="169">
        <f>Juni!P40</f>
        <v>0</v>
      </c>
      <c r="P15" s="168">
        <f>Juni!Q40</f>
        <v>0</v>
      </c>
      <c r="Q15" s="37">
        <f>Juni!R40</f>
        <v>0</v>
      </c>
      <c r="R15" s="169">
        <f>Juni!S40</f>
        <v>0</v>
      </c>
      <c r="S15" s="168">
        <f>Juni!T40</f>
        <v>0</v>
      </c>
      <c r="T15" s="37">
        <f>Juni!U40</f>
        <v>0</v>
      </c>
      <c r="U15" s="169">
        <f>Juni!V40</f>
        <v>0</v>
      </c>
      <c r="V15" s="168">
        <f>Juni!W40</f>
        <v>0</v>
      </c>
      <c r="W15" s="37">
        <f>Juni!X40</f>
        <v>0</v>
      </c>
      <c r="X15" s="169">
        <f>Juni!Y40</f>
        <v>0</v>
      </c>
      <c r="Y15" s="172">
        <f>Juni!Z40</f>
        <v>0</v>
      </c>
      <c r="Z15" s="37">
        <f>Juni!AA40</f>
        <v>0</v>
      </c>
      <c r="AA15" s="37">
        <f>Juni!AB40</f>
        <v>0</v>
      </c>
      <c r="AB15" s="37">
        <f>Juni!AC40</f>
        <v>0</v>
      </c>
      <c r="AC15" s="37">
        <f>Juni!AD40</f>
        <v>0</v>
      </c>
      <c r="AD15" s="37">
        <f>Juni!AE40</f>
        <v>0</v>
      </c>
      <c r="AE15" s="37">
        <f>Juni!AF40</f>
        <v>0</v>
      </c>
      <c r="AF15" s="37">
        <f>Juni!AG40</f>
        <v>0</v>
      </c>
      <c r="AG15" s="37">
        <f>Juni!AH40</f>
        <v>0</v>
      </c>
      <c r="AH15" s="37">
        <f>Juni!AI40</f>
        <v>0</v>
      </c>
      <c r="AI15" s="37">
        <f>Juni!AJ40</f>
        <v>0</v>
      </c>
      <c r="AJ15" s="37">
        <f>Juni!AK40</f>
        <v>0</v>
      </c>
      <c r="AK15" s="37">
        <f>Juni!AL40</f>
        <v>0</v>
      </c>
      <c r="AL15" s="37">
        <f>Juni!AM40</f>
        <v>0</v>
      </c>
      <c r="AM15" s="37">
        <f>Juni!AN40</f>
        <v>0</v>
      </c>
      <c r="AN15" s="166">
        <f>Juni!AO40</f>
        <v>0</v>
      </c>
      <c r="AO15" s="167">
        <f>Juni!AP40</f>
        <v>0</v>
      </c>
      <c r="AP15" s="168">
        <f>Juni!AQ40</f>
        <v>0</v>
      </c>
      <c r="AQ15" s="37">
        <f>Juni!AR40</f>
        <v>0</v>
      </c>
      <c r="AR15" s="37">
        <f>Juni!AS40</f>
        <v>0</v>
      </c>
      <c r="AS15" s="37">
        <f>Juni!AT40</f>
        <v>0</v>
      </c>
      <c r="AT15" s="37">
        <f>Juni!AU40</f>
        <v>0</v>
      </c>
      <c r="AU15" s="169">
        <f>Juni!AV40</f>
        <v>0</v>
      </c>
    </row>
    <row r="16" spans="1:47" ht="21" customHeight="1" x14ac:dyDescent="0.25">
      <c r="A16" s="42" t="s">
        <v>12</v>
      </c>
      <c r="B16" s="37">
        <f>Juli!C41</f>
        <v>0</v>
      </c>
      <c r="C16" s="37">
        <f>Juli!D41</f>
        <v>0</v>
      </c>
      <c r="D16" s="166">
        <f>Juli!E41</f>
        <v>0</v>
      </c>
      <c r="E16" s="167">
        <f>Juli!F41</f>
        <v>0</v>
      </c>
      <c r="F16" s="166">
        <f>Juli!G41</f>
        <v>0</v>
      </c>
      <c r="G16" s="168">
        <f>Juli!H41</f>
        <v>0</v>
      </c>
      <c r="H16" s="37">
        <f>Juli!I41</f>
        <v>0</v>
      </c>
      <c r="I16" s="169">
        <f>Juli!J41</f>
        <v>0</v>
      </c>
      <c r="J16" s="168">
        <f>Juli!K41</f>
        <v>0</v>
      </c>
      <c r="K16" s="37">
        <f>Juli!L41</f>
        <v>0</v>
      </c>
      <c r="L16" s="169">
        <f>Juli!M41</f>
        <v>0</v>
      </c>
      <c r="M16" s="168">
        <f>Juli!N41</f>
        <v>0</v>
      </c>
      <c r="N16" s="37">
        <f>Juli!O41</f>
        <v>0</v>
      </c>
      <c r="O16" s="169">
        <f>Juli!P41</f>
        <v>0</v>
      </c>
      <c r="P16" s="168">
        <f>Juli!Q41</f>
        <v>0</v>
      </c>
      <c r="Q16" s="37">
        <f>Juli!R41</f>
        <v>0</v>
      </c>
      <c r="R16" s="169">
        <f>Juli!S41</f>
        <v>0</v>
      </c>
      <c r="S16" s="168">
        <f>Juli!T41</f>
        <v>0</v>
      </c>
      <c r="T16" s="37">
        <f>Juli!U41</f>
        <v>0</v>
      </c>
      <c r="U16" s="169">
        <f>Juli!V41</f>
        <v>0</v>
      </c>
      <c r="V16" s="168">
        <f>Juli!W41</f>
        <v>0</v>
      </c>
      <c r="W16" s="37">
        <f>Juli!X41</f>
        <v>0</v>
      </c>
      <c r="X16" s="169">
        <f>Juli!Y41</f>
        <v>0</v>
      </c>
      <c r="Y16" s="172">
        <f>Juli!Z41</f>
        <v>0</v>
      </c>
      <c r="Z16" s="37">
        <f>Juli!AA41</f>
        <v>0</v>
      </c>
      <c r="AA16" s="37">
        <f>Juli!AB41</f>
        <v>0</v>
      </c>
      <c r="AB16" s="37">
        <f>Juli!AC41</f>
        <v>0</v>
      </c>
      <c r="AC16" s="37">
        <f>Juli!AD41</f>
        <v>0</v>
      </c>
      <c r="AD16" s="37">
        <f>Juli!AE41</f>
        <v>0</v>
      </c>
      <c r="AE16" s="37">
        <f>Juli!AF41</f>
        <v>0</v>
      </c>
      <c r="AF16" s="37">
        <f>Juli!AG41</f>
        <v>0</v>
      </c>
      <c r="AG16" s="37">
        <f>Juli!AH41</f>
        <v>0</v>
      </c>
      <c r="AH16" s="37">
        <f>Juli!AI41</f>
        <v>0</v>
      </c>
      <c r="AI16" s="37">
        <f>Juli!AJ41</f>
        <v>0</v>
      </c>
      <c r="AJ16" s="37">
        <f>Juli!AK41</f>
        <v>0</v>
      </c>
      <c r="AK16" s="37">
        <f>Juli!AL41</f>
        <v>0</v>
      </c>
      <c r="AL16" s="37">
        <f>Juli!AM41</f>
        <v>0</v>
      </c>
      <c r="AM16" s="37">
        <f>Juli!AN41</f>
        <v>0</v>
      </c>
      <c r="AN16" s="166">
        <f>Juli!AO41</f>
        <v>0</v>
      </c>
      <c r="AO16" s="167">
        <f>Juli!AP41</f>
        <v>0</v>
      </c>
      <c r="AP16" s="168">
        <f>Juli!AQ41</f>
        <v>0</v>
      </c>
      <c r="AQ16" s="37">
        <f>Juli!AR41</f>
        <v>0</v>
      </c>
      <c r="AR16" s="37">
        <f>Juli!AS41</f>
        <v>0</v>
      </c>
      <c r="AS16" s="37">
        <f>Juli!AT41</f>
        <v>0</v>
      </c>
      <c r="AT16" s="37">
        <f>Juli!AU41</f>
        <v>0</v>
      </c>
      <c r="AU16" s="169">
        <f>Juli!AV41</f>
        <v>0</v>
      </c>
    </row>
    <row r="17" spans="1:47" ht="21" customHeight="1" x14ac:dyDescent="0.25">
      <c r="A17" s="42" t="s">
        <v>13</v>
      </c>
      <c r="B17" s="37">
        <f>August!C41</f>
        <v>0</v>
      </c>
      <c r="C17" s="37">
        <f>August!D41</f>
        <v>0</v>
      </c>
      <c r="D17" s="166">
        <f>August!E41</f>
        <v>0</v>
      </c>
      <c r="E17" s="167">
        <f>August!F41</f>
        <v>0</v>
      </c>
      <c r="F17" s="166">
        <f>August!G41</f>
        <v>0</v>
      </c>
      <c r="G17" s="168">
        <f>August!H41</f>
        <v>0</v>
      </c>
      <c r="H17" s="37">
        <f>August!I41</f>
        <v>0</v>
      </c>
      <c r="I17" s="169">
        <f>August!J41</f>
        <v>0</v>
      </c>
      <c r="J17" s="168">
        <f>August!K41</f>
        <v>0</v>
      </c>
      <c r="K17" s="37">
        <f>August!L41</f>
        <v>0</v>
      </c>
      <c r="L17" s="169">
        <f>August!M41</f>
        <v>0</v>
      </c>
      <c r="M17" s="168">
        <f>August!N41</f>
        <v>0</v>
      </c>
      <c r="N17" s="37">
        <f>August!O41</f>
        <v>0</v>
      </c>
      <c r="O17" s="169">
        <f>August!P41</f>
        <v>0</v>
      </c>
      <c r="P17" s="168">
        <f>August!Q41</f>
        <v>0</v>
      </c>
      <c r="Q17" s="37">
        <f>August!R41</f>
        <v>0</v>
      </c>
      <c r="R17" s="169">
        <f>August!S41</f>
        <v>0</v>
      </c>
      <c r="S17" s="168">
        <f>August!T41</f>
        <v>0</v>
      </c>
      <c r="T17" s="37">
        <f>August!U41</f>
        <v>0</v>
      </c>
      <c r="U17" s="169">
        <f>August!V41</f>
        <v>0</v>
      </c>
      <c r="V17" s="168">
        <f>August!W41</f>
        <v>0</v>
      </c>
      <c r="W17" s="37">
        <f>August!X41</f>
        <v>0</v>
      </c>
      <c r="X17" s="169">
        <f>August!Y41</f>
        <v>0</v>
      </c>
      <c r="Y17" s="172">
        <f>August!Z41</f>
        <v>0</v>
      </c>
      <c r="Z17" s="37">
        <f>August!AA41</f>
        <v>0</v>
      </c>
      <c r="AA17" s="37">
        <f>August!AB41</f>
        <v>0</v>
      </c>
      <c r="AB17" s="37">
        <f>August!AC41</f>
        <v>0</v>
      </c>
      <c r="AC17" s="37">
        <f>August!AD41</f>
        <v>0</v>
      </c>
      <c r="AD17" s="37">
        <f>August!AE41</f>
        <v>0</v>
      </c>
      <c r="AE17" s="37">
        <f>August!AF41</f>
        <v>0</v>
      </c>
      <c r="AF17" s="37">
        <f>August!AG41</f>
        <v>0</v>
      </c>
      <c r="AG17" s="37">
        <f>August!AH41</f>
        <v>0</v>
      </c>
      <c r="AH17" s="37">
        <f>August!AI41</f>
        <v>0</v>
      </c>
      <c r="AI17" s="37">
        <f>August!AJ41</f>
        <v>0</v>
      </c>
      <c r="AJ17" s="37">
        <f>August!AK41</f>
        <v>0</v>
      </c>
      <c r="AK17" s="37">
        <f>August!AL41</f>
        <v>0</v>
      </c>
      <c r="AL17" s="37">
        <f>August!AM41</f>
        <v>0</v>
      </c>
      <c r="AM17" s="37">
        <f>August!AN41</f>
        <v>0</v>
      </c>
      <c r="AN17" s="166">
        <f>August!AO41</f>
        <v>0</v>
      </c>
      <c r="AO17" s="167">
        <f>August!AP41</f>
        <v>0</v>
      </c>
      <c r="AP17" s="168">
        <f>August!AQ41</f>
        <v>0</v>
      </c>
      <c r="AQ17" s="37">
        <f>August!AR41</f>
        <v>0</v>
      </c>
      <c r="AR17" s="37">
        <f>August!AS41</f>
        <v>0</v>
      </c>
      <c r="AS17" s="37">
        <f>August!AT41</f>
        <v>0</v>
      </c>
      <c r="AT17" s="37">
        <f>August!AU41</f>
        <v>0</v>
      </c>
      <c r="AU17" s="169">
        <f>August!AV41</f>
        <v>0</v>
      </c>
    </row>
    <row r="18" spans="1:47" ht="21" customHeight="1" x14ac:dyDescent="0.25">
      <c r="A18" s="42" t="s">
        <v>14</v>
      </c>
      <c r="B18" s="37">
        <f>September!C40</f>
        <v>0</v>
      </c>
      <c r="C18" s="37">
        <f>September!D40</f>
        <v>0</v>
      </c>
      <c r="D18" s="166">
        <f>September!E40</f>
        <v>0</v>
      </c>
      <c r="E18" s="167">
        <f>September!F40</f>
        <v>0</v>
      </c>
      <c r="F18" s="166">
        <f>September!G40</f>
        <v>0</v>
      </c>
      <c r="G18" s="168">
        <f>September!H40</f>
        <v>0</v>
      </c>
      <c r="H18" s="37">
        <f>September!I40</f>
        <v>0</v>
      </c>
      <c r="I18" s="169">
        <f>September!J40</f>
        <v>0</v>
      </c>
      <c r="J18" s="168">
        <f>September!K40</f>
        <v>0</v>
      </c>
      <c r="K18" s="37">
        <f>September!L40</f>
        <v>0</v>
      </c>
      <c r="L18" s="169">
        <f>September!M40</f>
        <v>0</v>
      </c>
      <c r="M18" s="168">
        <f>September!N40</f>
        <v>0</v>
      </c>
      <c r="N18" s="37">
        <f>September!O40</f>
        <v>0</v>
      </c>
      <c r="O18" s="169">
        <f>September!P40</f>
        <v>0</v>
      </c>
      <c r="P18" s="168">
        <f>September!Q40</f>
        <v>0</v>
      </c>
      <c r="Q18" s="37">
        <f>September!R40</f>
        <v>0</v>
      </c>
      <c r="R18" s="169">
        <f>September!S40</f>
        <v>0</v>
      </c>
      <c r="S18" s="168">
        <f>September!T40</f>
        <v>0</v>
      </c>
      <c r="T18" s="37">
        <f>September!U40</f>
        <v>0</v>
      </c>
      <c r="U18" s="169">
        <f>September!V40</f>
        <v>0</v>
      </c>
      <c r="V18" s="168">
        <f>September!W40</f>
        <v>0</v>
      </c>
      <c r="W18" s="37">
        <f>September!X40</f>
        <v>0</v>
      </c>
      <c r="X18" s="169">
        <f>September!Y40</f>
        <v>0</v>
      </c>
      <c r="Y18" s="172">
        <f>September!Z40</f>
        <v>0</v>
      </c>
      <c r="Z18" s="37">
        <f>September!AA40</f>
        <v>0</v>
      </c>
      <c r="AA18" s="37">
        <f>September!AB40</f>
        <v>0</v>
      </c>
      <c r="AB18" s="37">
        <f>September!AC40</f>
        <v>0</v>
      </c>
      <c r="AC18" s="37">
        <f>September!AD40</f>
        <v>0</v>
      </c>
      <c r="AD18" s="37">
        <f>September!AE40</f>
        <v>0</v>
      </c>
      <c r="AE18" s="37">
        <f>September!AF40</f>
        <v>0</v>
      </c>
      <c r="AF18" s="37">
        <f>September!AG40</f>
        <v>0</v>
      </c>
      <c r="AG18" s="37">
        <f>September!AH40</f>
        <v>0</v>
      </c>
      <c r="AH18" s="37">
        <f>September!AI40</f>
        <v>0</v>
      </c>
      <c r="AI18" s="37">
        <f>September!AJ40</f>
        <v>0</v>
      </c>
      <c r="AJ18" s="37">
        <f>September!AK40</f>
        <v>0</v>
      </c>
      <c r="AK18" s="37">
        <f>September!AL40</f>
        <v>0</v>
      </c>
      <c r="AL18" s="37">
        <f>September!AM40</f>
        <v>0</v>
      </c>
      <c r="AM18" s="37">
        <f>September!AN40</f>
        <v>0</v>
      </c>
      <c r="AN18" s="166">
        <f>September!AO40</f>
        <v>0</v>
      </c>
      <c r="AO18" s="167">
        <f>September!AP40</f>
        <v>0</v>
      </c>
      <c r="AP18" s="168">
        <f>September!AQ40</f>
        <v>0</v>
      </c>
      <c r="AQ18" s="37">
        <f>September!AR40</f>
        <v>0</v>
      </c>
      <c r="AR18" s="37">
        <f>September!AS40</f>
        <v>0</v>
      </c>
      <c r="AS18" s="37">
        <f>September!AT40</f>
        <v>0</v>
      </c>
      <c r="AT18" s="37">
        <f>September!AU40</f>
        <v>0</v>
      </c>
      <c r="AU18" s="169">
        <f>September!AV40</f>
        <v>0</v>
      </c>
    </row>
    <row r="19" spans="1:47" ht="21" customHeight="1" x14ac:dyDescent="0.25">
      <c r="A19" s="42" t="s">
        <v>15</v>
      </c>
      <c r="B19" s="37">
        <f>Oktober!C41</f>
        <v>0</v>
      </c>
      <c r="C19" s="37">
        <f>Oktober!D41</f>
        <v>0</v>
      </c>
      <c r="D19" s="166">
        <f>Oktober!E41</f>
        <v>0</v>
      </c>
      <c r="E19" s="167">
        <f>Oktober!F41</f>
        <v>0</v>
      </c>
      <c r="F19" s="166">
        <f>Oktober!G41</f>
        <v>0</v>
      </c>
      <c r="G19" s="168">
        <f>Oktober!H41</f>
        <v>0</v>
      </c>
      <c r="H19" s="37">
        <f>Oktober!I41</f>
        <v>0</v>
      </c>
      <c r="I19" s="169">
        <f>Oktober!J41</f>
        <v>0</v>
      </c>
      <c r="J19" s="168">
        <f>Oktober!K41</f>
        <v>0</v>
      </c>
      <c r="K19" s="37">
        <f>Oktober!L41</f>
        <v>0</v>
      </c>
      <c r="L19" s="169">
        <f>Oktober!M41</f>
        <v>0</v>
      </c>
      <c r="M19" s="168">
        <f>Oktober!N41</f>
        <v>0</v>
      </c>
      <c r="N19" s="37">
        <f>Oktober!O41</f>
        <v>0</v>
      </c>
      <c r="O19" s="169">
        <f>Oktober!P41</f>
        <v>0</v>
      </c>
      <c r="P19" s="168">
        <f>Oktober!Q41</f>
        <v>0</v>
      </c>
      <c r="Q19" s="37">
        <f>Oktober!R41</f>
        <v>0</v>
      </c>
      <c r="R19" s="169">
        <f>Oktober!S41</f>
        <v>0</v>
      </c>
      <c r="S19" s="168">
        <f>Oktober!T41</f>
        <v>0</v>
      </c>
      <c r="T19" s="37">
        <f>Oktober!U41</f>
        <v>0</v>
      </c>
      <c r="U19" s="169">
        <f>Oktober!V41</f>
        <v>0</v>
      </c>
      <c r="V19" s="168">
        <f>Oktober!W41</f>
        <v>0</v>
      </c>
      <c r="W19" s="37">
        <f>Oktober!X41</f>
        <v>0</v>
      </c>
      <c r="X19" s="169">
        <f>Oktober!Y41</f>
        <v>0</v>
      </c>
      <c r="Y19" s="172">
        <f>Oktober!Z41</f>
        <v>0</v>
      </c>
      <c r="Z19" s="37">
        <f>Oktober!AA41</f>
        <v>0</v>
      </c>
      <c r="AA19" s="37">
        <f>Oktober!AB41</f>
        <v>0</v>
      </c>
      <c r="AB19" s="37">
        <f>Oktober!AC41</f>
        <v>0</v>
      </c>
      <c r="AC19" s="37">
        <f>Oktober!AD41</f>
        <v>0</v>
      </c>
      <c r="AD19" s="37">
        <f>Oktober!AE41</f>
        <v>0</v>
      </c>
      <c r="AE19" s="37">
        <f>Oktober!AF41</f>
        <v>0</v>
      </c>
      <c r="AF19" s="37">
        <f>Oktober!AG41</f>
        <v>0</v>
      </c>
      <c r="AG19" s="37">
        <f>Oktober!AH41</f>
        <v>0</v>
      </c>
      <c r="AH19" s="37">
        <f>Oktober!AI41</f>
        <v>0</v>
      </c>
      <c r="AI19" s="37">
        <f>Oktober!AJ41</f>
        <v>0</v>
      </c>
      <c r="AJ19" s="37">
        <f>Oktober!AK41</f>
        <v>0</v>
      </c>
      <c r="AK19" s="37">
        <f>Oktober!AL41</f>
        <v>0</v>
      </c>
      <c r="AL19" s="37">
        <f>Oktober!AM41</f>
        <v>0</v>
      </c>
      <c r="AM19" s="37">
        <f>Oktober!AN41</f>
        <v>0</v>
      </c>
      <c r="AN19" s="166">
        <f>Oktober!AO41</f>
        <v>0</v>
      </c>
      <c r="AO19" s="167">
        <f>Oktober!AP41</f>
        <v>0</v>
      </c>
      <c r="AP19" s="168">
        <f>Oktober!AQ41</f>
        <v>0</v>
      </c>
      <c r="AQ19" s="37">
        <f>Oktober!AR41</f>
        <v>0</v>
      </c>
      <c r="AR19" s="37">
        <f>Oktober!AS41</f>
        <v>0</v>
      </c>
      <c r="AS19" s="37">
        <f>Oktober!AT41</f>
        <v>0</v>
      </c>
      <c r="AT19" s="37">
        <f>Oktober!AU41</f>
        <v>0</v>
      </c>
      <c r="AU19" s="169">
        <f>Oktober!AV41</f>
        <v>0</v>
      </c>
    </row>
    <row r="20" spans="1:47" ht="21" customHeight="1" x14ac:dyDescent="0.25">
      <c r="A20" s="42" t="s">
        <v>16</v>
      </c>
      <c r="B20" s="37">
        <f>November!C40</f>
        <v>0</v>
      </c>
      <c r="C20" s="37">
        <f>November!D40</f>
        <v>0</v>
      </c>
      <c r="D20" s="166">
        <f>November!E40</f>
        <v>0</v>
      </c>
      <c r="E20" s="167">
        <f>November!F40</f>
        <v>0</v>
      </c>
      <c r="F20" s="166">
        <f>November!G40</f>
        <v>0</v>
      </c>
      <c r="G20" s="168">
        <f>November!H40</f>
        <v>0</v>
      </c>
      <c r="H20" s="37">
        <f>November!I40</f>
        <v>0</v>
      </c>
      <c r="I20" s="169">
        <f>November!J40</f>
        <v>0</v>
      </c>
      <c r="J20" s="168">
        <f>November!K40</f>
        <v>0</v>
      </c>
      <c r="K20" s="37">
        <f>November!L40</f>
        <v>0</v>
      </c>
      <c r="L20" s="169">
        <f>November!M40</f>
        <v>0</v>
      </c>
      <c r="M20" s="168">
        <f>November!N40</f>
        <v>0</v>
      </c>
      <c r="N20" s="37">
        <f>November!O40</f>
        <v>0</v>
      </c>
      <c r="O20" s="169">
        <f>November!P40</f>
        <v>0</v>
      </c>
      <c r="P20" s="168">
        <f>November!Q40</f>
        <v>0</v>
      </c>
      <c r="Q20" s="37">
        <f>November!R40</f>
        <v>0</v>
      </c>
      <c r="R20" s="169">
        <f>November!S40</f>
        <v>0</v>
      </c>
      <c r="S20" s="168">
        <f>November!T40</f>
        <v>0</v>
      </c>
      <c r="T20" s="37">
        <f>November!U40</f>
        <v>0</v>
      </c>
      <c r="U20" s="169">
        <f>November!V40</f>
        <v>0</v>
      </c>
      <c r="V20" s="168">
        <f>November!W40</f>
        <v>0</v>
      </c>
      <c r="W20" s="37">
        <f>November!X40</f>
        <v>0</v>
      </c>
      <c r="X20" s="169">
        <f>November!Y40</f>
        <v>0</v>
      </c>
      <c r="Y20" s="172">
        <f>November!Z40</f>
        <v>0</v>
      </c>
      <c r="Z20" s="37">
        <f>November!AA40</f>
        <v>0</v>
      </c>
      <c r="AA20" s="37">
        <f>November!AB40</f>
        <v>0</v>
      </c>
      <c r="AB20" s="37">
        <f>November!AC40</f>
        <v>0</v>
      </c>
      <c r="AC20" s="37">
        <f>November!AD40</f>
        <v>0</v>
      </c>
      <c r="AD20" s="37">
        <f>November!AE40</f>
        <v>0</v>
      </c>
      <c r="AE20" s="37">
        <f>November!AF40</f>
        <v>0</v>
      </c>
      <c r="AF20" s="37">
        <f>November!AG40</f>
        <v>0</v>
      </c>
      <c r="AG20" s="37">
        <f>November!AH40</f>
        <v>0</v>
      </c>
      <c r="AH20" s="37">
        <f>November!AI40</f>
        <v>0</v>
      </c>
      <c r="AI20" s="37">
        <f>November!AJ40</f>
        <v>0</v>
      </c>
      <c r="AJ20" s="37">
        <f>November!AK40</f>
        <v>0</v>
      </c>
      <c r="AK20" s="37">
        <f>November!AL40</f>
        <v>0</v>
      </c>
      <c r="AL20" s="37">
        <f>November!AM40</f>
        <v>0</v>
      </c>
      <c r="AM20" s="37">
        <f>November!AN40</f>
        <v>0</v>
      </c>
      <c r="AN20" s="166">
        <f>November!AO40</f>
        <v>0</v>
      </c>
      <c r="AO20" s="167">
        <f>November!AP40</f>
        <v>0</v>
      </c>
      <c r="AP20" s="168">
        <f>November!AQ40</f>
        <v>0</v>
      </c>
      <c r="AQ20" s="37">
        <f>November!AR40</f>
        <v>0</v>
      </c>
      <c r="AR20" s="37">
        <f>November!AS40</f>
        <v>0</v>
      </c>
      <c r="AS20" s="37">
        <f>November!AT40</f>
        <v>0</v>
      </c>
      <c r="AT20" s="37">
        <f>November!AU40</f>
        <v>0</v>
      </c>
      <c r="AU20" s="169">
        <f>November!AV40</f>
        <v>0</v>
      </c>
    </row>
    <row r="21" spans="1:47" ht="21" customHeight="1" thickBot="1" x14ac:dyDescent="0.3">
      <c r="A21" s="44" t="s">
        <v>17</v>
      </c>
      <c r="B21" s="37">
        <f>Dezember!C41</f>
        <v>0</v>
      </c>
      <c r="C21" s="37">
        <f>Dezember!D41</f>
        <v>0</v>
      </c>
      <c r="D21" s="166">
        <f>Dezember!E41</f>
        <v>0</v>
      </c>
      <c r="E21" s="167">
        <f>Dezember!F41</f>
        <v>0</v>
      </c>
      <c r="F21" s="166">
        <f>Dezember!G41</f>
        <v>0</v>
      </c>
      <c r="G21" s="168">
        <f>Dezember!H41</f>
        <v>0</v>
      </c>
      <c r="H21" s="37">
        <f>Dezember!I41</f>
        <v>0</v>
      </c>
      <c r="I21" s="169">
        <f>Dezember!J41</f>
        <v>0</v>
      </c>
      <c r="J21" s="168">
        <f>Dezember!K41</f>
        <v>0</v>
      </c>
      <c r="K21" s="37">
        <f>Dezember!L41</f>
        <v>0</v>
      </c>
      <c r="L21" s="169">
        <f>Dezember!M41</f>
        <v>0</v>
      </c>
      <c r="M21" s="168">
        <f>Dezember!N41</f>
        <v>0</v>
      </c>
      <c r="N21" s="37">
        <f>Dezember!O41</f>
        <v>0</v>
      </c>
      <c r="O21" s="169">
        <f>Dezember!P41</f>
        <v>0</v>
      </c>
      <c r="P21" s="168">
        <f>Dezember!Q41</f>
        <v>0</v>
      </c>
      <c r="Q21" s="37">
        <f>Dezember!R41</f>
        <v>0</v>
      </c>
      <c r="R21" s="169">
        <f>Dezember!S41</f>
        <v>0</v>
      </c>
      <c r="S21" s="168">
        <f>Dezember!T41</f>
        <v>0</v>
      </c>
      <c r="T21" s="37">
        <f>Dezember!U41</f>
        <v>0</v>
      </c>
      <c r="U21" s="169">
        <f>Dezember!V41</f>
        <v>0</v>
      </c>
      <c r="V21" s="168">
        <f>Dezember!W41</f>
        <v>0</v>
      </c>
      <c r="W21" s="37">
        <f>Dezember!X41</f>
        <v>0</v>
      </c>
      <c r="X21" s="169">
        <f>Dezember!Y41</f>
        <v>0</v>
      </c>
      <c r="Y21" s="172">
        <f>Dezember!Z41</f>
        <v>0</v>
      </c>
      <c r="Z21" s="37">
        <f>Dezember!AA41</f>
        <v>0</v>
      </c>
      <c r="AA21" s="37">
        <f>Dezember!AB41</f>
        <v>0</v>
      </c>
      <c r="AB21" s="37">
        <f>Dezember!AC41</f>
        <v>0</v>
      </c>
      <c r="AC21" s="37">
        <f>Dezember!AD41</f>
        <v>0</v>
      </c>
      <c r="AD21" s="37">
        <f>Dezember!AE41</f>
        <v>0</v>
      </c>
      <c r="AE21" s="37">
        <f>Dezember!AF41</f>
        <v>0</v>
      </c>
      <c r="AF21" s="37">
        <f>Dezember!AG41</f>
        <v>0</v>
      </c>
      <c r="AG21" s="37">
        <f>Dezember!AH41</f>
        <v>0</v>
      </c>
      <c r="AH21" s="37">
        <f>Dezember!AI41</f>
        <v>0</v>
      </c>
      <c r="AI21" s="37">
        <f>Dezember!AJ41</f>
        <v>0</v>
      </c>
      <c r="AJ21" s="37">
        <f>Dezember!AK41</f>
        <v>0</v>
      </c>
      <c r="AK21" s="37">
        <f>Dezember!AL41</f>
        <v>0</v>
      </c>
      <c r="AL21" s="37">
        <f>Dezember!AM41</f>
        <v>0</v>
      </c>
      <c r="AM21" s="37">
        <f>Dezember!AN41</f>
        <v>0</v>
      </c>
      <c r="AN21" s="166">
        <f>Dezember!AO41</f>
        <v>0</v>
      </c>
      <c r="AO21" s="167">
        <f>Dezember!AP41</f>
        <v>0</v>
      </c>
      <c r="AP21" s="168">
        <f>Dezember!AQ41</f>
        <v>0</v>
      </c>
      <c r="AQ21" s="37">
        <f>Dezember!AR41</f>
        <v>0</v>
      </c>
      <c r="AR21" s="37">
        <f>Dezember!AS41</f>
        <v>0</v>
      </c>
      <c r="AS21" s="37">
        <f>Dezember!AT41</f>
        <v>0</v>
      </c>
      <c r="AT21" s="37">
        <f>Dezember!AU41</f>
        <v>0</v>
      </c>
      <c r="AU21" s="169">
        <f>Dezember!AV41</f>
        <v>0</v>
      </c>
    </row>
    <row r="22" spans="1:47" ht="21" customHeight="1" thickBot="1" x14ac:dyDescent="0.3">
      <c r="A22" s="45" t="s">
        <v>20</v>
      </c>
      <c r="B22" s="46">
        <f>SUM(B10:B21)</f>
        <v>0</v>
      </c>
      <c r="C22" s="46">
        <f>SUM(C10:C21)</f>
        <v>0</v>
      </c>
      <c r="D22" s="47">
        <f>SUM(D10:D21)</f>
        <v>0</v>
      </c>
      <c r="E22" s="48">
        <f>SUM(E10:E21)</f>
        <v>0</v>
      </c>
      <c r="F22" s="47">
        <f>SUM(F10:F21)</f>
        <v>0</v>
      </c>
      <c r="G22" s="49">
        <f t="shared" ref="G22:X22" si="2">SUM(G10:G21)</f>
        <v>0</v>
      </c>
      <c r="H22" s="46">
        <f t="shared" si="2"/>
        <v>0</v>
      </c>
      <c r="I22" s="124">
        <f t="shared" si="2"/>
        <v>0</v>
      </c>
      <c r="J22" s="49">
        <f t="shared" si="2"/>
        <v>0</v>
      </c>
      <c r="K22" s="46">
        <f t="shared" si="2"/>
        <v>0</v>
      </c>
      <c r="L22" s="124">
        <f t="shared" si="2"/>
        <v>0</v>
      </c>
      <c r="M22" s="49">
        <f t="shared" si="2"/>
        <v>0</v>
      </c>
      <c r="N22" s="46">
        <f t="shared" si="2"/>
        <v>0</v>
      </c>
      <c r="O22" s="124">
        <f t="shared" si="2"/>
        <v>0</v>
      </c>
      <c r="P22" s="49">
        <f t="shared" si="2"/>
        <v>0</v>
      </c>
      <c r="Q22" s="46">
        <f t="shared" si="2"/>
        <v>0</v>
      </c>
      <c r="R22" s="124">
        <f t="shared" si="2"/>
        <v>0</v>
      </c>
      <c r="S22" s="49">
        <f t="shared" si="2"/>
        <v>0</v>
      </c>
      <c r="T22" s="46">
        <f t="shared" si="2"/>
        <v>0</v>
      </c>
      <c r="U22" s="124">
        <f t="shared" si="2"/>
        <v>0</v>
      </c>
      <c r="V22" s="49">
        <f t="shared" si="2"/>
        <v>0</v>
      </c>
      <c r="W22" s="46">
        <f t="shared" si="2"/>
        <v>0</v>
      </c>
      <c r="X22" s="124">
        <f t="shared" si="2"/>
        <v>0</v>
      </c>
      <c r="Y22" s="124">
        <f>SUM(Y10:Y21)</f>
        <v>0</v>
      </c>
      <c r="Z22" s="46">
        <f>SUM(Z10:Z21)</f>
        <v>0</v>
      </c>
      <c r="AA22" s="46">
        <f t="shared" ref="AA22:AN22" si="3">SUM(AA10:AA21)</f>
        <v>0</v>
      </c>
      <c r="AB22" s="46">
        <f t="shared" si="3"/>
        <v>0</v>
      </c>
      <c r="AC22" s="46">
        <f t="shared" si="3"/>
        <v>0</v>
      </c>
      <c r="AD22" s="46">
        <f t="shared" si="3"/>
        <v>0</v>
      </c>
      <c r="AE22" s="46">
        <f t="shared" si="3"/>
        <v>0</v>
      </c>
      <c r="AF22" s="46">
        <f t="shared" si="3"/>
        <v>0</v>
      </c>
      <c r="AG22" s="46">
        <f t="shared" si="3"/>
        <v>0</v>
      </c>
      <c r="AH22" s="46">
        <f t="shared" si="3"/>
        <v>0</v>
      </c>
      <c r="AI22" s="46">
        <f t="shared" si="3"/>
        <v>0</v>
      </c>
      <c r="AJ22" s="46">
        <f t="shared" si="3"/>
        <v>0</v>
      </c>
      <c r="AK22" s="46">
        <f t="shared" si="3"/>
        <v>0</v>
      </c>
      <c r="AL22" s="46">
        <f t="shared" si="3"/>
        <v>0</v>
      </c>
      <c r="AM22" s="46">
        <f t="shared" si="3"/>
        <v>0</v>
      </c>
      <c r="AN22" s="47">
        <f t="shared" si="3"/>
        <v>0</v>
      </c>
      <c r="AO22" s="48">
        <f>SUM(AO10:AO21)</f>
        <v>0</v>
      </c>
      <c r="AP22" s="49">
        <f>SUM(AP10:AP21)</f>
        <v>0</v>
      </c>
      <c r="AQ22" s="50">
        <f t="shared" ref="AQ22:AU22" si="4">SUM(AQ10:AQ21)</f>
        <v>0</v>
      </c>
      <c r="AR22" s="50">
        <f t="shared" si="4"/>
        <v>0</v>
      </c>
      <c r="AS22" s="50">
        <f t="shared" si="4"/>
        <v>0</v>
      </c>
      <c r="AT22" s="50">
        <f t="shared" si="4"/>
        <v>0</v>
      </c>
      <c r="AU22" s="51">
        <f t="shared" si="4"/>
        <v>0</v>
      </c>
    </row>
    <row r="23" spans="1:47" ht="15.75" thickBot="1" x14ac:dyDescent="0.3">
      <c r="A23" s="121" t="s">
        <v>57</v>
      </c>
      <c r="G23" s="263">
        <f>G22+H22+I22</f>
        <v>0</v>
      </c>
      <c r="H23" s="264"/>
      <c r="I23" s="265"/>
      <c r="J23" s="263">
        <f>J22+K22+L22</f>
        <v>0</v>
      </c>
      <c r="K23" s="264"/>
      <c r="L23" s="265"/>
      <c r="M23" s="263">
        <f>M22+N22+O22</f>
        <v>0</v>
      </c>
      <c r="N23" s="264"/>
      <c r="O23" s="265"/>
      <c r="P23" s="263">
        <f>P22+Q22+R22</f>
        <v>0</v>
      </c>
      <c r="Q23" s="264"/>
      <c r="R23" s="265"/>
      <c r="S23" s="263">
        <f>S22+T22+U22</f>
        <v>0</v>
      </c>
      <c r="T23" s="264"/>
      <c r="U23" s="265"/>
      <c r="V23" s="263">
        <f>V22+W22+X22</f>
        <v>0</v>
      </c>
      <c r="W23" s="264"/>
      <c r="X23" s="265"/>
    </row>
    <row r="38" spans="48:48" x14ac:dyDescent="0.25">
      <c r="AV38" s="52"/>
    </row>
    <row r="39" spans="48:48" x14ac:dyDescent="0.25">
      <c r="AV39" s="52"/>
    </row>
    <row r="40" spans="48:48" ht="18.75" x14ac:dyDescent="0.3">
      <c r="AV40" s="53"/>
    </row>
    <row r="41" spans="48:48" ht="18.75" x14ac:dyDescent="0.3">
      <c r="AV41" s="53"/>
    </row>
    <row r="42" spans="48:48" x14ac:dyDescent="0.25">
      <c r="AV42" s="52"/>
    </row>
    <row r="43" spans="48:48" x14ac:dyDescent="0.25">
      <c r="AV43" s="52"/>
    </row>
    <row r="44" spans="48:48" x14ac:dyDescent="0.25">
      <c r="AV44" s="52"/>
    </row>
    <row r="45" spans="48:48" x14ac:dyDescent="0.25">
      <c r="AV45" s="54"/>
    </row>
    <row r="46" spans="48:48" x14ac:dyDescent="0.25">
      <c r="AV46" s="54"/>
    </row>
    <row r="47" spans="48:48" x14ac:dyDescent="0.25">
      <c r="AV47" s="54"/>
    </row>
    <row r="48" spans="48:48" x14ac:dyDescent="0.25">
      <c r="AV48" s="54"/>
    </row>
    <row r="49" spans="48:48" x14ac:dyDescent="0.25">
      <c r="AV49" s="54"/>
    </row>
    <row r="50" spans="48:48" x14ac:dyDescent="0.25">
      <c r="AV50" s="54"/>
    </row>
    <row r="51" spans="48:48" x14ac:dyDescent="0.25">
      <c r="AV51" s="54"/>
    </row>
    <row r="52" spans="48:48" x14ac:dyDescent="0.25">
      <c r="AV52" s="54"/>
    </row>
    <row r="53" spans="48:48" x14ac:dyDescent="0.25">
      <c r="AV53" s="54"/>
    </row>
    <row r="54" spans="48:48" x14ac:dyDescent="0.25">
      <c r="AV54" s="54"/>
    </row>
    <row r="55" spans="48:48" x14ac:dyDescent="0.25">
      <c r="AV55" s="54"/>
    </row>
    <row r="56" spans="48:48" x14ac:dyDescent="0.25">
      <c r="AV56" s="54"/>
    </row>
    <row r="57" spans="48:48" x14ac:dyDescent="0.25">
      <c r="AV57" s="54"/>
    </row>
    <row r="58" spans="48:48" x14ac:dyDescent="0.25">
      <c r="AV58" s="52"/>
    </row>
  </sheetData>
  <sheetProtection algorithmName="SHA-512" hashValue="f7BTp5cIlMcuwbzwUrgyevpE9yK5UtqqCegxwaI1834v7NXZHm7yCAEcQoWxqBlUjUmsgkrIArFqOLThdHYBgQ==" saltValue="+7V6dd3q8NsdGdouJeYe4Q==" spinCount="100000" sheet="1" objects="1" scenarios="1"/>
  <customSheetViews>
    <customSheetView guid="{BCBC1B11-4E9B-4E8B-8945-781F487FE216}" scale="70" fitToPage="1" hiddenColumns="1">
      <selection activeCell="B3" sqref="B3"/>
      <pageMargins left="0.70866141732283472" right="0.70866141732283472" top="0.78740157480314965" bottom="0.78740157480314965" header="0.31496062992125984" footer="0.31496062992125984"/>
      <pageSetup paperSize="9" scale="38" orientation="landscape" horizontalDpi="300" verticalDpi="300" r:id="rId1"/>
      <headerFooter>
        <oddHeader xml:space="preserve">&amp;L&amp;"Arial,Fett"&amp;A 2023
</oddHeader>
      </headerFooter>
    </customSheetView>
    <customSheetView guid="{230BA401-F0C0-4897-9C7E-9DC1DEAEC41D}" scale="70" showPageBreaks="1" fitToPage="1">
      <selection activeCell="A21" sqref="A21"/>
      <pageMargins left="0.70866141732283472" right="0.70866141732283472" top="0.78740157480314965" bottom="0.78740157480314965" header="0.31496062992125984" footer="0.31496062992125984"/>
      <pageSetup paperSize="9" scale="38" orientation="landscape" horizontalDpi="300" verticalDpi="300" r:id="rId2"/>
      <headerFooter>
        <oddHeader xml:space="preserve">&amp;L&amp;"-,Fett"&amp;A 2024
</oddHeader>
      </headerFooter>
    </customSheetView>
  </customSheetViews>
  <mergeCells count="45">
    <mergeCell ref="V23:X23"/>
    <mergeCell ref="G23:I23"/>
    <mergeCell ref="J23:L23"/>
    <mergeCell ref="M23:O23"/>
    <mergeCell ref="P23:R23"/>
    <mergeCell ref="S23:U23"/>
    <mergeCell ref="AS8:AS9"/>
    <mergeCell ref="AT8:AT9"/>
    <mergeCell ref="AU8:AU9"/>
    <mergeCell ref="AP7:AU7"/>
    <mergeCell ref="B7:E7"/>
    <mergeCell ref="P8:R8"/>
    <mergeCell ref="S8:U8"/>
    <mergeCell ref="V8:X8"/>
    <mergeCell ref="M8:O8"/>
    <mergeCell ref="AK8:AK9"/>
    <mergeCell ref="AM8:AM9"/>
    <mergeCell ref="AN8:AN9"/>
    <mergeCell ref="AO8:AO9"/>
    <mergeCell ref="AG8:AG9"/>
    <mergeCell ref="AE8:AE9"/>
    <mergeCell ref="Z7:AO7"/>
    <mergeCell ref="A8:A9"/>
    <mergeCell ref="G8:I8"/>
    <mergeCell ref="J8:L8"/>
    <mergeCell ref="B8:B9"/>
    <mergeCell ref="C8:C9"/>
    <mergeCell ref="D8:D9"/>
    <mergeCell ref="E8:E9"/>
    <mergeCell ref="F8:F9"/>
    <mergeCell ref="F7:Y7"/>
    <mergeCell ref="AQ8:AQ9"/>
    <mergeCell ref="AR8:AR9"/>
    <mergeCell ref="AC8:AC9"/>
    <mergeCell ref="AD8:AD9"/>
    <mergeCell ref="AP8:AP9"/>
    <mergeCell ref="AL8:AL9"/>
    <mergeCell ref="Y8:Y9"/>
    <mergeCell ref="Z8:Z9"/>
    <mergeCell ref="AI8:AI9"/>
    <mergeCell ref="AH8:AH9"/>
    <mergeCell ref="AJ8:AJ9"/>
    <mergeCell ref="AA8:AA9"/>
    <mergeCell ref="AB8:AB9"/>
    <mergeCell ref="AF8:AF9"/>
  </mergeCells>
  <pageMargins left="0.70866141732283472" right="0.70866141732283472" top="0.78740157480314965" bottom="0.78740157480314965" header="0.31496062992125984" footer="0.31496062992125984"/>
  <pageSetup paperSize="9" scale="38" orientation="landscape" horizontalDpi="300" verticalDpi="300"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W74"/>
  <sheetViews>
    <sheetView zoomScale="70" zoomScaleNormal="70" zoomScaleSheetLayoutView="100" zoomScalePageLayoutView="50" workbookViewId="0">
      <selection activeCell="Q8" sqref="Q8:S8"/>
    </sheetView>
  </sheetViews>
  <sheetFormatPr baseColWidth="10" defaultColWidth="11" defaultRowHeight="15" x14ac:dyDescent="0.25"/>
  <cols>
    <col min="1" max="1" width="23.875" style="1" customWidth="1"/>
    <col min="2" max="2" width="10.75" style="1" customWidth="1"/>
    <col min="3" max="5" width="6.125" style="1" customWidth="1"/>
    <col min="6" max="6" width="10.625" style="1" customWidth="1"/>
    <col min="7" max="34" width="6.125" style="1" customWidth="1"/>
    <col min="35" max="40" width="6.125" style="1" hidden="1" customWidth="1"/>
    <col min="41" max="44" width="6.125" style="1" customWidth="1"/>
    <col min="45" max="47" width="6.125" style="1" hidden="1" customWidth="1"/>
    <col min="48" max="48" width="6.125" style="1" customWidth="1"/>
    <col min="49" max="49" width="38.625" style="1" customWidth="1"/>
    <col min="50" max="16384" width="11" style="1"/>
  </cols>
  <sheetData>
    <row r="1" spans="1:49" ht="18.75" x14ac:dyDescent="0.3">
      <c r="A1" s="154" t="s">
        <v>6</v>
      </c>
      <c r="B1" s="154">
        <f>Ausblenden!A82</f>
        <v>2026</v>
      </c>
    </row>
    <row r="3" spans="1:49" ht="21" customHeight="1" x14ac:dyDescent="0.25">
      <c r="A3" s="134" t="s">
        <v>0</v>
      </c>
      <c r="B3" s="112">
        <f>'Deckblatt 2026'!C9</f>
        <v>0</v>
      </c>
      <c r="G3" s="165"/>
    </row>
    <row r="4" spans="1:49" ht="21" customHeight="1" x14ac:dyDescent="0.25">
      <c r="A4" s="135" t="s">
        <v>62</v>
      </c>
      <c r="B4" s="2">
        <f>'Deckblatt 2026'!C11</f>
        <v>0</v>
      </c>
    </row>
    <row r="5" spans="1:49" ht="21" customHeight="1" x14ac:dyDescent="0.25">
      <c r="A5" s="135" t="s">
        <v>54</v>
      </c>
      <c r="B5" s="2">
        <f>'Deckblatt 2026'!C13</f>
        <v>0</v>
      </c>
    </row>
    <row r="6" spans="1:49" ht="21" customHeight="1" thickBot="1" x14ac:dyDescent="0.3"/>
    <row r="7" spans="1:49" ht="21" customHeight="1" thickBot="1" x14ac:dyDescent="0.3">
      <c r="A7" s="260" t="s">
        <v>48</v>
      </c>
      <c r="B7" s="266"/>
      <c r="C7" s="260" t="str">
        <f>Jahresübersicht!B7</f>
        <v>Nutzungen nach Geschlecht</v>
      </c>
      <c r="D7" s="261"/>
      <c r="E7" s="261"/>
      <c r="F7" s="262"/>
      <c r="G7" s="284" t="str">
        <f>Jahresübersicht!F7</f>
        <v>Nutzungen nach Altersgruppen</v>
      </c>
      <c r="H7" s="285"/>
      <c r="I7" s="285"/>
      <c r="J7" s="285"/>
      <c r="K7" s="285"/>
      <c r="L7" s="285"/>
      <c r="M7" s="285"/>
      <c r="N7" s="285"/>
      <c r="O7" s="285"/>
      <c r="P7" s="285"/>
      <c r="Q7" s="285"/>
      <c r="R7" s="285"/>
      <c r="S7" s="285"/>
      <c r="T7" s="285"/>
      <c r="U7" s="285"/>
      <c r="V7" s="285"/>
      <c r="W7" s="285"/>
      <c r="X7" s="285"/>
      <c r="Y7" s="285"/>
      <c r="Z7" s="262"/>
      <c r="AA7" s="260" t="str">
        <f>Jahresübersicht!Z7</f>
        <v>Nutzungen nach Inhalt/Methode</v>
      </c>
      <c r="AB7" s="261"/>
      <c r="AC7" s="261"/>
      <c r="AD7" s="261"/>
      <c r="AE7" s="261"/>
      <c r="AF7" s="261"/>
      <c r="AG7" s="261"/>
      <c r="AH7" s="261"/>
      <c r="AI7" s="261"/>
      <c r="AJ7" s="261"/>
      <c r="AK7" s="261"/>
      <c r="AL7" s="261"/>
      <c r="AM7" s="261"/>
      <c r="AN7" s="261"/>
      <c r="AO7" s="261"/>
      <c r="AP7" s="262"/>
      <c r="AQ7" s="260" t="str">
        <f>Jahresübersicht!AP7</f>
        <v>Anzahl der:</v>
      </c>
      <c r="AR7" s="261"/>
      <c r="AS7" s="261"/>
      <c r="AT7" s="261"/>
      <c r="AU7" s="261"/>
      <c r="AV7" s="261"/>
      <c r="AW7" s="111" t="s">
        <v>52</v>
      </c>
    </row>
    <row r="8" spans="1:49" ht="45" customHeight="1" x14ac:dyDescent="0.25">
      <c r="A8" s="272" t="s">
        <v>21</v>
      </c>
      <c r="B8" s="270" t="s">
        <v>22</v>
      </c>
      <c r="C8" s="247" t="s">
        <v>49</v>
      </c>
      <c r="D8" s="249" t="s">
        <v>50</v>
      </c>
      <c r="E8" s="276" t="s">
        <v>72</v>
      </c>
      <c r="F8" s="278" t="s">
        <v>1</v>
      </c>
      <c r="G8" s="286" t="s">
        <v>2</v>
      </c>
      <c r="H8" s="282" t="s">
        <v>26</v>
      </c>
      <c r="I8" s="280"/>
      <c r="J8" s="283"/>
      <c r="K8" s="279" t="s">
        <v>27</v>
      </c>
      <c r="L8" s="280"/>
      <c r="M8" s="281"/>
      <c r="N8" s="267" t="s">
        <v>3</v>
      </c>
      <c r="O8" s="268"/>
      <c r="P8" s="269"/>
      <c r="Q8" s="267" t="s">
        <v>4</v>
      </c>
      <c r="R8" s="268"/>
      <c r="S8" s="269"/>
      <c r="T8" s="267" t="s">
        <v>5</v>
      </c>
      <c r="U8" s="268"/>
      <c r="V8" s="269"/>
      <c r="W8" s="268" t="s">
        <v>39</v>
      </c>
      <c r="X8" s="268"/>
      <c r="Y8" s="268"/>
      <c r="Z8" s="253" t="s">
        <v>1</v>
      </c>
      <c r="AA8" s="288" t="str">
        <f>Jahresübersicht!Z8</f>
        <v>Einzelarbeit</v>
      </c>
      <c r="AB8" s="290" t="str">
        <f>Jahresübersicht!AA8</f>
        <v>offenes Angebot</v>
      </c>
      <c r="AC8" s="290" t="str">
        <f>Jahresübersicht!AB8</f>
        <v>Gruppenangebot</v>
      </c>
      <c r="AD8" s="290" t="str">
        <f>Jahresübersicht!AC8</f>
        <v>Beteiligungsprojekt</v>
      </c>
      <c r="AE8" s="290" t="str">
        <f>Jahresübersicht!AD8</f>
        <v>Arbeit mit Erziehenden</v>
      </c>
      <c r="AF8" s="290" t="str">
        <f>Jahresübersicht!AE8</f>
        <v>Angebot in Kooperation</v>
      </c>
      <c r="AG8" s="290" t="str">
        <f>Jahresübersicht!AF8</f>
        <v>Selbstverwaltung</v>
      </c>
      <c r="AH8" s="290" t="str">
        <f>Jahresübersicht!AG8</f>
        <v>Ausflug/Exkursion</v>
      </c>
      <c r="AI8" s="290">
        <f>Jahresübersicht!AH8</f>
        <v>0</v>
      </c>
      <c r="AJ8" s="290">
        <f>Jahresübersicht!AI8</f>
        <v>0</v>
      </c>
      <c r="AK8" s="290">
        <f>Jahresübersicht!AJ8</f>
        <v>0</v>
      </c>
      <c r="AL8" s="290">
        <f>Jahresübersicht!AK8</f>
        <v>0</v>
      </c>
      <c r="AM8" s="290">
        <f>Jahresübersicht!AL8</f>
        <v>0</v>
      </c>
      <c r="AN8" s="290">
        <f>Jahresübersicht!AM8</f>
        <v>0</v>
      </c>
      <c r="AO8" s="294" t="str">
        <f>Jahresübersicht!AN8</f>
        <v>Fahrt mit Übernachtung</v>
      </c>
      <c r="AP8" s="278" t="s">
        <v>1</v>
      </c>
      <c r="AQ8" s="288" t="str">
        <f>Jahresübersicht!AP8</f>
        <v>selbstverwaltete Gruppen</v>
      </c>
      <c r="AR8" s="290" t="str">
        <f>Jahresübersicht!AQ8</f>
        <v>Veranstaltungen</v>
      </c>
      <c r="AS8" s="290">
        <f>Jahresübersicht!AR8</f>
        <v>0</v>
      </c>
      <c r="AT8" s="290">
        <f>Jahresübersicht!AS8</f>
        <v>0</v>
      </c>
      <c r="AU8" s="290">
        <f>Jahresübersicht!AT8</f>
        <v>0</v>
      </c>
      <c r="AV8" s="301" t="str">
        <f>Jahresübersicht!AU8</f>
        <v>Nutzung durch Gemeinwesen</v>
      </c>
      <c r="AW8" s="299"/>
    </row>
    <row r="9" spans="1:49" ht="69.95" customHeight="1" thickBot="1" x14ac:dyDescent="0.3">
      <c r="A9" s="273"/>
      <c r="B9" s="271"/>
      <c r="C9" s="274"/>
      <c r="D9" s="275"/>
      <c r="E9" s="277"/>
      <c r="F9" s="240"/>
      <c r="G9" s="287"/>
      <c r="H9" s="140" t="s">
        <v>24</v>
      </c>
      <c r="I9" s="55" t="s">
        <v>25</v>
      </c>
      <c r="J9" s="177" t="s">
        <v>125</v>
      </c>
      <c r="K9" s="139" t="s">
        <v>24</v>
      </c>
      <c r="L9" s="55" t="s">
        <v>25</v>
      </c>
      <c r="M9" s="177" t="s">
        <v>125</v>
      </c>
      <c r="N9" s="140" t="s">
        <v>24</v>
      </c>
      <c r="O9" s="55" t="s">
        <v>25</v>
      </c>
      <c r="P9" s="177" t="s">
        <v>125</v>
      </c>
      <c r="Q9" s="209" t="s">
        <v>24</v>
      </c>
      <c r="R9" s="210" t="s">
        <v>25</v>
      </c>
      <c r="S9" s="177" t="s">
        <v>125</v>
      </c>
      <c r="T9" s="140" t="s">
        <v>24</v>
      </c>
      <c r="U9" s="55" t="s">
        <v>25</v>
      </c>
      <c r="V9" s="177" t="s">
        <v>125</v>
      </c>
      <c r="W9" s="139" t="s">
        <v>24</v>
      </c>
      <c r="X9" s="55" t="s">
        <v>25</v>
      </c>
      <c r="Y9" s="177" t="s">
        <v>125</v>
      </c>
      <c r="Z9" s="254"/>
      <c r="AA9" s="292"/>
      <c r="AB9" s="291"/>
      <c r="AC9" s="291"/>
      <c r="AD9" s="291"/>
      <c r="AE9" s="291"/>
      <c r="AF9" s="291"/>
      <c r="AG9" s="291"/>
      <c r="AH9" s="291"/>
      <c r="AI9" s="291"/>
      <c r="AJ9" s="291"/>
      <c r="AK9" s="291"/>
      <c r="AL9" s="291"/>
      <c r="AM9" s="291"/>
      <c r="AN9" s="291"/>
      <c r="AO9" s="295"/>
      <c r="AP9" s="240"/>
      <c r="AQ9" s="289"/>
      <c r="AR9" s="293"/>
      <c r="AS9" s="293"/>
      <c r="AT9" s="293"/>
      <c r="AU9" s="293"/>
      <c r="AV9" s="302"/>
      <c r="AW9" s="300"/>
    </row>
    <row r="10" spans="1:49" ht="21" customHeight="1" x14ac:dyDescent="0.25">
      <c r="A10" s="71" t="str">
        <f>TEXT(B10,"TTTT")</f>
        <v>Donnerstag</v>
      </c>
      <c r="B10" s="72">
        <f>DATE(Ausblenden!$A$82,1,Ausblenden!$C82)</f>
        <v>46023</v>
      </c>
      <c r="C10" s="56">
        <f>H10+K10+N10+Q10+T10+W10</f>
        <v>0</v>
      </c>
      <c r="D10" s="56">
        <f t="shared" ref="D10:E10" si="0">I10+L10+O10+R10+U10+X10</f>
        <v>0</v>
      </c>
      <c r="E10" s="56">
        <f t="shared" si="0"/>
        <v>0</v>
      </c>
      <c r="F10" s="155">
        <f>SUM(C10:E10)</f>
        <v>0</v>
      </c>
      <c r="G10" s="141"/>
      <c r="H10" s="142"/>
      <c r="I10" s="80"/>
      <c r="J10" s="143"/>
      <c r="K10" s="86"/>
      <c r="L10" s="80"/>
      <c r="M10" s="141"/>
      <c r="N10" s="142"/>
      <c r="O10" s="80"/>
      <c r="P10" s="143"/>
      <c r="Q10" s="86"/>
      <c r="R10" s="80"/>
      <c r="S10" s="141"/>
      <c r="T10" s="142"/>
      <c r="U10" s="80"/>
      <c r="V10" s="143"/>
      <c r="W10" s="86"/>
      <c r="X10" s="80"/>
      <c r="Y10" s="80"/>
      <c r="Z10" s="155">
        <f t="shared" ref="Z10:Z40" si="1">SUM(G10:Y10)</f>
        <v>0</v>
      </c>
      <c r="AA10" s="81"/>
      <c r="AB10" s="81"/>
      <c r="AC10" s="81"/>
      <c r="AD10" s="81"/>
      <c r="AE10" s="81"/>
      <c r="AF10" s="81"/>
      <c r="AG10" s="81"/>
      <c r="AH10" s="81"/>
      <c r="AI10" s="81"/>
      <c r="AJ10" s="81"/>
      <c r="AK10" s="81"/>
      <c r="AL10" s="81"/>
      <c r="AM10" s="81"/>
      <c r="AN10" s="81"/>
      <c r="AO10" s="82"/>
      <c r="AP10" s="156">
        <f>SUM(AA10:AO10)</f>
        <v>0</v>
      </c>
      <c r="AQ10" s="77"/>
      <c r="AR10" s="78"/>
      <c r="AS10" s="78"/>
      <c r="AT10" s="78"/>
      <c r="AU10" s="78"/>
      <c r="AV10" s="79"/>
      <c r="AW10" s="118"/>
    </row>
    <row r="11" spans="1:49" ht="21" customHeight="1" x14ac:dyDescent="0.25">
      <c r="A11" s="71" t="str">
        <f t="shared" ref="A11:A40" si="2">TEXT(B11,"TTTT")</f>
        <v>Freitag</v>
      </c>
      <c r="B11" s="72">
        <f>DATE(Ausblenden!$A$82,1,Ausblenden!$C83)</f>
        <v>46024</v>
      </c>
      <c r="C11" s="56">
        <f t="shared" ref="C11:C40" si="3">H11+K11+N11+Q11+T11+W11</f>
        <v>0</v>
      </c>
      <c r="D11" s="56">
        <f t="shared" ref="D11:D40" si="4">I11+L11+O11+R11+U11+X11</f>
        <v>0</v>
      </c>
      <c r="E11" s="56">
        <f t="shared" ref="E11:E40" si="5">J11+M11+P11+S11+V11+Y11</f>
        <v>0</v>
      </c>
      <c r="F11" s="155">
        <f>SUM(C11:E11)</f>
        <v>0</v>
      </c>
      <c r="G11" s="73"/>
      <c r="H11" s="74"/>
      <c r="I11" s="57"/>
      <c r="J11" s="76"/>
      <c r="K11" s="75"/>
      <c r="L11" s="57"/>
      <c r="M11" s="73"/>
      <c r="N11" s="74"/>
      <c r="O11" s="57"/>
      <c r="P11" s="76"/>
      <c r="Q11" s="75"/>
      <c r="R11" s="57"/>
      <c r="S11" s="73"/>
      <c r="T11" s="74"/>
      <c r="U11" s="57"/>
      <c r="V11" s="76"/>
      <c r="W11" s="75"/>
      <c r="X11" s="57"/>
      <c r="Y11" s="57"/>
      <c r="Z11" s="155">
        <f t="shared" si="1"/>
        <v>0</v>
      </c>
      <c r="AA11" s="58"/>
      <c r="AB11" s="58"/>
      <c r="AC11" s="58"/>
      <c r="AD11" s="58"/>
      <c r="AE11" s="58"/>
      <c r="AF11" s="58"/>
      <c r="AG11" s="58"/>
      <c r="AH11" s="58"/>
      <c r="AI11" s="58"/>
      <c r="AJ11" s="58"/>
      <c r="AK11" s="58"/>
      <c r="AL11" s="58"/>
      <c r="AM11" s="58"/>
      <c r="AN11" s="58"/>
      <c r="AO11" s="59"/>
      <c r="AP11" s="156">
        <f t="shared" ref="AP11:AP40" si="6">SUM(AA11:AO11)</f>
        <v>0</v>
      </c>
      <c r="AQ11" s="60"/>
      <c r="AR11" s="58"/>
      <c r="AS11" s="58"/>
      <c r="AT11" s="58"/>
      <c r="AU11" s="58"/>
      <c r="AV11" s="61"/>
      <c r="AW11" s="119"/>
    </row>
    <row r="12" spans="1:49" ht="21" customHeight="1" x14ac:dyDescent="0.25">
      <c r="A12" s="71" t="str">
        <f t="shared" si="2"/>
        <v>Samstag</v>
      </c>
      <c r="B12" s="72">
        <f>DATE(Ausblenden!$A$82,1,Ausblenden!$C84)</f>
        <v>46025</v>
      </c>
      <c r="C12" s="56">
        <f t="shared" si="3"/>
        <v>0</v>
      </c>
      <c r="D12" s="56">
        <f t="shared" si="4"/>
        <v>0</v>
      </c>
      <c r="E12" s="56">
        <f t="shared" si="5"/>
        <v>0</v>
      </c>
      <c r="F12" s="155">
        <f t="shared" ref="F12:F40" si="7">SUM(C12:E12)</f>
        <v>0</v>
      </c>
      <c r="G12" s="73"/>
      <c r="H12" s="74"/>
      <c r="I12" s="57"/>
      <c r="J12" s="76"/>
      <c r="K12" s="75"/>
      <c r="L12" s="57"/>
      <c r="M12" s="73"/>
      <c r="N12" s="74"/>
      <c r="O12" s="57"/>
      <c r="P12" s="76"/>
      <c r="Q12" s="75"/>
      <c r="R12" s="57"/>
      <c r="S12" s="73"/>
      <c r="T12" s="74"/>
      <c r="U12" s="57"/>
      <c r="V12" s="76"/>
      <c r="W12" s="75"/>
      <c r="X12" s="57"/>
      <c r="Y12" s="57"/>
      <c r="Z12" s="155">
        <f t="shared" si="1"/>
        <v>0</v>
      </c>
      <c r="AA12" s="58"/>
      <c r="AB12" s="58"/>
      <c r="AC12" s="58"/>
      <c r="AD12" s="58"/>
      <c r="AE12" s="58"/>
      <c r="AF12" s="58"/>
      <c r="AG12" s="58"/>
      <c r="AH12" s="58"/>
      <c r="AI12" s="58"/>
      <c r="AJ12" s="58"/>
      <c r="AK12" s="58"/>
      <c r="AL12" s="58"/>
      <c r="AM12" s="58"/>
      <c r="AN12" s="58"/>
      <c r="AO12" s="59"/>
      <c r="AP12" s="156">
        <f t="shared" si="6"/>
        <v>0</v>
      </c>
      <c r="AQ12" s="60"/>
      <c r="AR12" s="58"/>
      <c r="AS12" s="58"/>
      <c r="AT12" s="58"/>
      <c r="AU12" s="58"/>
      <c r="AV12" s="61"/>
      <c r="AW12" s="119"/>
    </row>
    <row r="13" spans="1:49" ht="21" customHeight="1" x14ac:dyDescent="0.25">
      <c r="A13" s="71" t="str">
        <f t="shared" si="2"/>
        <v>Sonntag</v>
      </c>
      <c r="B13" s="72">
        <f>DATE(Ausblenden!$A$82,1,Ausblenden!$C85)</f>
        <v>46026</v>
      </c>
      <c r="C13" s="56">
        <f t="shared" si="3"/>
        <v>0</v>
      </c>
      <c r="D13" s="56">
        <f t="shared" si="4"/>
        <v>0</v>
      </c>
      <c r="E13" s="56">
        <f t="shared" si="5"/>
        <v>0</v>
      </c>
      <c r="F13" s="155">
        <f t="shared" si="7"/>
        <v>0</v>
      </c>
      <c r="G13" s="73"/>
      <c r="H13" s="74"/>
      <c r="I13" s="57"/>
      <c r="J13" s="76"/>
      <c r="K13" s="75"/>
      <c r="L13" s="57"/>
      <c r="M13" s="73"/>
      <c r="N13" s="74"/>
      <c r="O13" s="57"/>
      <c r="P13" s="76"/>
      <c r="Q13" s="75"/>
      <c r="R13" s="57"/>
      <c r="S13" s="73"/>
      <c r="T13" s="74"/>
      <c r="U13" s="57"/>
      <c r="V13" s="76"/>
      <c r="W13" s="75"/>
      <c r="X13" s="57"/>
      <c r="Y13" s="57"/>
      <c r="Z13" s="155">
        <f t="shared" si="1"/>
        <v>0</v>
      </c>
      <c r="AA13" s="58"/>
      <c r="AB13" s="58"/>
      <c r="AC13" s="58"/>
      <c r="AD13" s="58"/>
      <c r="AE13" s="58"/>
      <c r="AF13" s="58"/>
      <c r="AG13" s="58"/>
      <c r="AH13" s="58"/>
      <c r="AI13" s="58"/>
      <c r="AJ13" s="58"/>
      <c r="AK13" s="58"/>
      <c r="AL13" s="58"/>
      <c r="AM13" s="58"/>
      <c r="AN13" s="58"/>
      <c r="AO13" s="59"/>
      <c r="AP13" s="156">
        <f t="shared" si="6"/>
        <v>0</v>
      </c>
      <c r="AQ13" s="60"/>
      <c r="AR13" s="58"/>
      <c r="AS13" s="58"/>
      <c r="AT13" s="58"/>
      <c r="AU13" s="58"/>
      <c r="AV13" s="61"/>
      <c r="AW13" s="119"/>
    </row>
    <row r="14" spans="1:49" ht="21" customHeight="1" x14ac:dyDescent="0.25">
      <c r="A14" s="71" t="str">
        <f t="shared" si="2"/>
        <v>Montag</v>
      </c>
      <c r="B14" s="72">
        <f>DATE(Ausblenden!$A$82,1,Ausblenden!$C86)</f>
        <v>46027</v>
      </c>
      <c r="C14" s="56">
        <f t="shared" si="3"/>
        <v>0</v>
      </c>
      <c r="D14" s="56">
        <f t="shared" si="4"/>
        <v>0</v>
      </c>
      <c r="E14" s="56">
        <f t="shared" si="5"/>
        <v>0</v>
      </c>
      <c r="F14" s="155">
        <f t="shared" si="7"/>
        <v>0</v>
      </c>
      <c r="G14" s="73"/>
      <c r="H14" s="74"/>
      <c r="I14" s="57"/>
      <c r="J14" s="76"/>
      <c r="K14" s="75"/>
      <c r="L14" s="57"/>
      <c r="M14" s="73"/>
      <c r="N14" s="74"/>
      <c r="O14" s="57"/>
      <c r="P14" s="76"/>
      <c r="Q14" s="75"/>
      <c r="R14" s="57"/>
      <c r="S14" s="73"/>
      <c r="T14" s="74"/>
      <c r="U14" s="57"/>
      <c r="V14" s="76"/>
      <c r="W14" s="75"/>
      <c r="X14" s="57"/>
      <c r="Y14" s="57"/>
      <c r="Z14" s="155">
        <f t="shared" si="1"/>
        <v>0</v>
      </c>
      <c r="AA14" s="58"/>
      <c r="AB14" s="58"/>
      <c r="AC14" s="58"/>
      <c r="AD14" s="58"/>
      <c r="AE14" s="58"/>
      <c r="AF14" s="58"/>
      <c r="AG14" s="58"/>
      <c r="AH14" s="58"/>
      <c r="AI14" s="58"/>
      <c r="AJ14" s="58"/>
      <c r="AK14" s="58"/>
      <c r="AL14" s="58"/>
      <c r="AM14" s="58"/>
      <c r="AN14" s="58"/>
      <c r="AO14" s="59"/>
      <c r="AP14" s="156">
        <f t="shared" si="6"/>
        <v>0</v>
      </c>
      <c r="AQ14" s="157"/>
      <c r="AR14" s="158"/>
      <c r="AS14" s="158"/>
      <c r="AT14" s="158"/>
      <c r="AU14" s="158"/>
      <c r="AV14" s="159"/>
      <c r="AW14" s="119"/>
    </row>
    <row r="15" spans="1:49" ht="21" customHeight="1" x14ac:dyDescent="0.25">
      <c r="A15" s="71" t="str">
        <f t="shared" si="2"/>
        <v>Dienstag</v>
      </c>
      <c r="B15" s="72">
        <f>DATE(Ausblenden!$A$82,1,Ausblenden!$C87)</f>
        <v>46028</v>
      </c>
      <c r="C15" s="56">
        <f t="shared" si="3"/>
        <v>0</v>
      </c>
      <c r="D15" s="56">
        <f t="shared" si="4"/>
        <v>0</v>
      </c>
      <c r="E15" s="56">
        <f t="shared" si="5"/>
        <v>0</v>
      </c>
      <c r="F15" s="155">
        <f t="shared" si="7"/>
        <v>0</v>
      </c>
      <c r="G15" s="141"/>
      <c r="H15" s="142"/>
      <c r="I15" s="80"/>
      <c r="J15" s="143"/>
      <c r="K15" s="86"/>
      <c r="L15" s="80"/>
      <c r="M15" s="141"/>
      <c r="N15" s="142"/>
      <c r="O15" s="80"/>
      <c r="P15" s="143"/>
      <c r="Q15" s="86"/>
      <c r="R15" s="80"/>
      <c r="S15" s="141"/>
      <c r="T15" s="142"/>
      <c r="U15" s="80"/>
      <c r="V15" s="143"/>
      <c r="W15" s="86"/>
      <c r="X15" s="80"/>
      <c r="Y15" s="80"/>
      <c r="Z15" s="155">
        <f t="shared" si="1"/>
        <v>0</v>
      </c>
      <c r="AA15" s="81"/>
      <c r="AB15" s="81"/>
      <c r="AC15" s="81"/>
      <c r="AD15" s="81"/>
      <c r="AE15" s="81"/>
      <c r="AF15" s="81"/>
      <c r="AG15" s="81"/>
      <c r="AH15" s="81"/>
      <c r="AI15" s="81"/>
      <c r="AJ15" s="81"/>
      <c r="AK15" s="81"/>
      <c r="AL15" s="81"/>
      <c r="AM15" s="81"/>
      <c r="AN15" s="81"/>
      <c r="AO15" s="82"/>
      <c r="AP15" s="156">
        <f t="shared" si="6"/>
        <v>0</v>
      </c>
      <c r="AQ15" s="60"/>
      <c r="AR15" s="58"/>
      <c r="AS15" s="58"/>
      <c r="AT15" s="58"/>
      <c r="AU15" s="58"/>
      <c r="AV15" s="61"/>
      <c r="AW15" s="118"/>
    </row>
    <row r="16" spans="1:49" ht="21" customHeight="1" x14ac:dyDescent="0.25">
      <c r="A16" s="71" t="str">
        <f t="shared" si="2"/>
        <v>Mittwoch</v>
      </c>
      <c r="B16" s="72">
        <f>DATE(Ausblenden!$A$82,1,Ausblenden!$C88)</f>
        <v>46029</v>
      </c>
      <c r="C16" s="56">
        <f t="shared" si="3"/>
        <v>0</v>
      </c>
      <c r="D16" s="56">
        <f t="shared" si="4"/>
        <v>0</v>
      </c>
      <c r="E16" s="56">
        <f t="shared" si="5"/>
        <v>0</v>
      </c>
      <c r="F16" s="155">
        <f t="shared" si="7"/>
        <v>0</v>
      </c>
      <c r="G16" s="141"/>
      <c r="H16" s="142"/>
      <c r="I16" s="80"/>
      <c r="J16" s="143"/>
      <c r="K16" s="86"/>
      <c r="L16" s="80"/>
      <c r="M16" s="141"/>
      <c r="N16" s="142"/>
      <c r="O16" s="80"/>
      <c r="P16" s="143"/>
      <c r="Q16" s="86"/>
      <c r="R16" s="80"/>
      <c r="S16" s="141"/>
      <c r="T16" s="142"/>
      <c r="U16" s="80"/>
      <c r="V16" s="143"/>
      <c r="W16" s="86"/>
      <c r="X16" s="80"/>
      <c r="Y16" s="80"/>
      <c r="Z16" s="155">
        <f t="shared" si="1"/>
        <v>0</v>
      </c>
      <c r="AA16" s="81"/>
      <c r="AB16" s="81"/>
      <c r="AC16" s="81"/>
      <c r="AD16" s="81"/>
      <c r="AE16" s="81"/>
      <c r="AF16" s="81"/>
      <c r="AG16" s="81"/>
      <c r="AH16" s="81"/>
      <c r="AI16" s="81"/>
      <c r="AJ16" s="81"/>
      <c r="AK16" s="81"/>
      <c r="AL16" s="81"/>
      <c r="AM16" s="81"/>
      <c r="AN16" s="81"/>
      <c r="AO16" s="82"/>
      <c r="AP16" s="156">
        <f t="shared" si="6"/>
        <v>0</v>
      </c>
      <c r="AQ16" s="60"/>
      <c r="AR16" s="58"/>
      <c r="AS16" s="58"/>
      <c r="AT16" s="58"/>
      <c r="AU16" s="58"/>
      <c r="AV16" s="61"/>
      <c r="AW16" s="118"/>
    </row>
    <row r="17" spans="1:49" ht="21" customHeight="1" x14ac:dyDescent="0.25">
      <c r="A17" s="71" t="str">
        <f t="shared" si="2"/>
        <v>Donnerstag</v>
      </c>
      <c r="B17" s="72">
        <f>DATE(Ausblenden!$A$82,1,Ausblenden!$C89)</f>
        <v>46030</v>
      </c>
      <c r="C17" s="56">
        <f t="shared" si="3"/>
        <v>0</v>
      </c>
      <c r="D17" s="56">
        <f t="shared" si="4"/>
        <v>0</v>
      </c>
      <c r="E17" s="56">
        <f t="shared" si="5"/>
        <v>0</v>
      </c>
      <c r="F17" s="155">
        <f t="shared" si="7"/>
        <v>0</v>
      </c>
      <c r="G17" s="141"/>
      <c r="H17" s="142"/>
      <c r="I17" s="80"/>
      <c r="J17" s="143"/>
      <c r="K17" s="86"/>
      <c r="L17" s="80"/>
      <c r="M17" s="141"/>
      <c r="N17" s="142"/>
      <c r="O17" s="80"/>
      <c r="P17" s="143"/>
      <c r="Q17" s="86"/>
      <c r="R17" s="80"/>
      <c r="S17" s="141"/>
      <c r="T17" s="142"/>
      <c r="U17" s="80"/>
      <c r="V17" s="143"/>
      <c r="W17" s="86"/>
      <c r="X17" s="80"/>
      <c r="Y17" s="80"/>
      <c r="Z17" s="155">
        <f t="shared" si="1"/>
        <v>0</v>
      </c>
      <c r="AA17" s="81"/>
      <c r="AB17" s="81"/>
      <c r="AC17" s="81"/>
      <c r="AD17" s="81"/>
      <c r="AE17" s="81"/>
      <c r="AF17" s="81"/>
      <c r="AG17" s="81"/>
      <c r="AH17" s="81"/>
      <c r="AI17" s="81"/>
      <c r="AJ17" s="81"/>
      <c r="AK17" s="81"/>
      <c r="AL17" s="81"/>
      <c r="AM17" s="81"/>
      <c r="AN17" s="81"/>
      <c r="AO17" s="82"/>
      <c r="AP17" s="156">
        <f t="shared" si="6"/>
        <v>0</v>
      </c>
      <c r="AQ17" s="60"/>
      <c r="AR17" s="58"/>
      <c r="AS17" s="58"/>
      <c r="AT17" s="58"/>
      <c r="AU17" s="58"/>
      <c r="AV17" s="61"/>
      <c r="AW17" s="119"/>
    </row>
    <row r="18" spans="1:49" ht="21" customHeight="1" x14ac:dyDescent="0.25">
      <c r="A18" s="71" t="str">
        <f t="shared" si="2"/>
        <v>Freitag</v>
      </c>
      <c r="B18" s="72">
        <f>DATE(Ausblenden!$A$82,1,Ausblenden!$C90)</f>
        <v>46031</v>
      </c>
      <c r="C18" s="56">
        <f t="shared" si="3"/>
        <v>0</v>
      </c>
      <c r="D18" s="56">
        <f t="shared" si="4"/>
        <v>0</v>
      </c>
      <c r="E18" s="56">
        <f t="shared" si="5"/>
        <v>0</v>
      </c>
      <c r="F18" s="155">
        <f t="shared" si="7"/>
        <v>0</v>
      </c>
      <c r="G18" s="73"/>
      <c r="H18" s="74"/>
      <c r="I18" s="57"/>
      <c r="J18" s="76"/>
      <c r="K18" s="75"/>
      <c r="L18" s="57"/>
      <c r="M18" s="73"/>
      <c r="N18" s="74"/>
      <c r="O18" s="57"/>
      <c r="P18" s="76"/>
      <c r="Q18" s="75"/>
      <c r="R18" s="57"/>
      <c r="S18" s="73"/>
      <c r="T18" s="74"/>
      <c r="U18" s="57"/>
      <c r="V18" s="76"/>
      <c r="W18" s="75"/>
      <c r="X18" s="57"/>
      <c r="Y18" s="57"/>
      <c r="Z18" s="155">
        <f t="shared" si="1"/>
        <v>0</v>
      </c>
      <c r="AA18" s="58"/>
      <c r="AB18" s="58"/>
      <c r="AC18" s="58"/>
      <c r="AD18" s="58"/>
      <c r="AE18" s="58"/>
      <c r="AF18" s="58"/>
      <c r="AG18" s="58"/>
      <c r="AH18" s="58"/>
      <c r="AI18" s="58"/>
      <c r="AJ18" s="58"/>
      <c r="AK18" s="58"/>
      <c r="AL18" s="58"/>
      <c r="AM18" s="58"/>
      <c r="AN18" s="58"/>
      <c r="AO18" s="59"/>
      <c r="AP18" s="156">
        <f t="shared" si="6"/>
        <v>0</v>
      </c>
      <c r="AQ18" s="60"/>
      <c r="AR18" s="58"/>
      <c r="AS18" s="58"/>
      <c r="AT18" s="58"/>
      <c r="AU18" s="58"/>
      <c r="AV18" s="61"/>
      <c r="AW18" s="119"/>
    </row>
    <row r="19" spans="1:49" ht="21" customHeight="1" x14ac:dyDescent="0.25">
      <c r="A19" s="71" t="str">
        <f t="shared" si="2"/>
        <v>Samstag</v>
      </c>
      <c r="B19" s="72">
        <f>DATE(Ausblenden!$A$82,1,Ausblenden!$C91)</f>
        <v>46032</v>
      </c>
      <c r="C19" s="56">
        <f t="shared" si="3"/>
        <v>0</v>
      </c>
      <c r="D19" s="56">
        <f t="shared" si="4"/>
        <v>0</v>
      </c>
      <c r="E19" s="56">
        <f t="shared" si="5"/>
        <v>0</v>
      </c>
      <c r="F19" s="155">
        <f t="shared" si="7"/>
        <v>0</v>
      </c>
      <c r="G19" s="73"/>
      <c r="H19" s="74"/>
      <c r="I19" s="57"/>
      <c r="J19" s="76"/>
      <c r="K19" s="75"/>
      <c r="L19" s="57"/>
      <c r="M19" s="73"/>
      <c r="N19" s="74"/>
      <c r="O19" s="57"/>
      <c r="P19" s="76"/>
      <c r="Q19" s="75"/>
      <c r="R19" s="57"/>
      <c r="S19" s="73"/>
      <c r="T19" s="74"/>
      <c r="U19" s="57"/>
      <c r="V19" s="76"/>
      <c r="W19" s="75"/>
      <c r="X19" s="57"/>
      <c r="Y19" s="57"/>
      <c r="Z19" s="155">
        <f t="shared" si="1"/>
        <v>0</v>
      </c>
      <c r="AA19" s="58"/>
      <c r="AB19" s="58"/>
      <c r="AC19" s="58"/>
      <c r="AD19" s="58"/>
      <c r="AE19" s="58"/>
      <c r="AF19" s="58"/>
      <c r="AG19" s="58"/>
      <c r="AH19" s="58"/>
      <c r="AI19" s="58"/>
      <c r="AJ19" s="58"/>
      <c r="AK19" s="58"/>
      <c r="AL19" s="58"/>
      <c r="AM19" s="58"/>
      <c r="AN19" s="58"/>
      <c r="AO19" s="59"/>
      <c r="AP19" s="156">
        <f t="shared" si="6"/>
        <v>0</v>
      </c>
      <c r="AQ19" s="60"/>
      <c r="AR19" s="58"/>
      <c r="AS19" s="58"/>
      <c r="AT19" s="58"/>
      <c r="AU19" s="58"/>
      <c r="AV19" s="61"/>
      <c r="AW19" s="119"/>
    </row>
    <row r="20" spans="1:49" ht="21" customHeight="1" x14ac:dyDescent="0.25">
      <c r="A20" s="71" t="str">
        <f t="shared" si="2"/>
        <v>Sonntag</v>
      </c>
      <c r="B20" s="72">
        <f>DATE(Ausblenden!$A$82,1,Ausblenden!$C92)</f>
        <v>46033</v>
      </c>
      <c r="C20" s="56">
        <f t="shared" si="3"/>
        <v>0</v>
      </c>
      <c r="D20" s="56">
        <f t="shared" si="4"/>
        <v>0</v>
      </c>
      <c r="E20" s="56">
        <f t="shared" si="5"/>
        <v>0</v>
      </c>
      <c r="F20" s="155">
        <f t="shared" si="7"/>
        <v>0</v>
      </c>
      <c r="G20" s="73"/>
      <c r="H20" s="74"/>
      <c r="I20" s="57"/>
      <c r="J20" s="76"/>
      <c r="K20" s="75"/>
      <c r="L20" s="57"/>
      <c r="M20" s="73"/>
      <c r="N20" s="74"/>
      <c r="O20" s="57"/>
      <c r="P20" s="76"/>
      <c r="Q20" s="75"/>
      <c r="R20" s="57"/>
      <c r="S20" s="73"/>
      <c r="T20" s="74"/>
      <c r="U20" s="57"/>
      <c r="V20" s="76"/>
      <c r="W20" s="75"/>
      <c r="X20" s="57"/>
      <c r="Y20" s="57"/>
      <c r="Z20" s="155">
        <f t="shared" si="1"/>
        <v>0</v>
      </c>
      <c r="AA20" s="58"/>
      <c r="AB20" s="58"/>
      <c r="AC20" s="58"/>
      <c r="AD20" s="58"/>
      <c r="AE20" s="58"/>
      <c r="AF20" s="58"/>
      <c r="AG20" s="58"/>
      <c r="AH20" s="58"/>
      <c r="AI20" s="58"/>
      <c r="AJ20" s="58"/>
      <c r="AK20" s="58"/>
      <c r="AL20" s="58"/>
      <c r="AM20" s="58"/>
      <c r="AN20" s="58"/>
      <c r="AO20" s="59"/>
      <c r="AP20" s="156">
        <f t="shared" si="6"/>
        <v>0</v>
      </c>
      <c r="AQ20" s="60"/>
      <c r="AR20" s="58"/>
      <c r="AS20" s="58"/>
      <c r="AT20" s="58"/>
      <c r="AU20" s="58"/>
      <c r="AV20" s="61"/>
      <c r="AW20" s="119"/>
    </row>
    <row r="21" spans="1:49" ht="21" customHeight="1" x14ac:dyDescent="0.25">
      <c r="A21" s="71" t="str">
        <f t="shared" si="2"/>
        <v>Montag</v>
      </c>
      <c r="B21" s="72">
        <f>DATE(Ausblenden!$A$82,1,Ausblenden!$C93)</f>
        <v>46034</v>
      </c>
      <c r="C21" s="56">
        <f t="shared" si="3"/>
        <v>0</v>
      </c>
      <c r="D21" s="56">
        <f t="shared" si="4"/>
        <v>0</v>
      </c>
      <c r="E21" s="56">
        <f t="shared" si="5"/>
        <v>0</v>
      </c>
      <c r="F21" s="155">
        <f t="shared" si="7"/>
        <v>0</v>
      </c>
      <c r="G21" s="73"/>
      <c r="H21" s="74"/>
      <c r="I21" s="57"/>
      <c r="J21" s="76"/>
      <c r="K21" s="75"/>
      <c r="L21" s="57"/>
      <c r="M21" s="73"/>
      <c r="N21" s="74"/>
      <c r="O21" s="57"/>
      <c r="P21" s="76"/>
      <c r="Q21" s="75"/>
      <c r="R21" s="57"/>
      <c r="S21" s="73"/>
      <c r="T21" s="74"/>
      <c r="U21" s="57"/>
      <c r="V21" s="76"/>
      <c r="W21" s="75"/>
      <c r="X21" s="57"/>
      <c r="Y21" s="57"/>
      <c r="Z21" s="155">
        <f t="shared" si="1"/>
        <v>0</v>
      </c>
      <c r="AA21" s="58"/>
      <c r="AB21" s="58"/>
      <c r="AC21" s="58"/>
      <c r="AD21" s="58"/>
      <c r="AE21" s="58"/>
      <c r="AF21" s="58"/>
      <c r="AG21" s="58"/>
      <c r="AH21" s="58"/>
      <c r="AI21" s="58"/>
      <c r="AJ21" s="58"/>
      <c r="AK21" s="58"/>
      <c r="AL21" s="58"/>
      <c r="AM21" s="58"/>
      <c r="AN21" s="58"/>
      <c r="AO21" s="59"/>
      <c r="AP21" s="156">
        <f t="shared" si="6"/>
        <v>0</v>
      </c>
      <c r="AQ21" s="60"/>
      <c r="AR21" s="58"/>
      <c r="AS21" s="58"/>
      <c r="AT21" s="58"/>
      <c r="AU21" s="58"/>
      <c r="AV21" s="61"/>
      <c r="AW21" s="119"/>
    </row>
    <row r="22" spans="1:49" ht="21" customHeight="1" x14ac:dyDescent="0.25">
      <c r="A22" s="71" t="str">
        <f t="shared" si="2"/>
        <v>Dienstag</v>
      </c>
      <c r="B22" s="72">
        <f>DATE(Ausblenden!$A$82,1,Ausblenden!$C94)</f>
        <v>46035</v>
      </c>
      <c r="C22" s="56">
        <f t="shared" si="3"/>
        <v>0</v>
      </c>
      <c r="D22" s="56">
        <f t="shared" si="4"/>
        <v>0</v>
      </c>
      <c r="E22" s="56">
        <f t="shared" si="5"/>
        <v>0</v>
      </c>
      <c r="F22" s="155">
        <f t="shared" si="7"/>
        <v>0</v>
      </c>
      <c r="G22" s="141"/>
      <c r="H22" s="142"/>
      <c r="I22" s="80"/>
      <c r="J22" s="143"/>
      <c r="K22" s="86"/>
      <c r="L22" s="80"/>
      <c r="M22" s="141"/>
      <c r="N22" s="142"/>
      <c r="O22" s="80"/>
      <c r="P22" s="143"/>
      <c r="Q22" s="86"/>
      <c r="R22" s="80"/>
      <c r="S22" s="141"/>
      <c r="T22" s="142"/>
      <c r="U22" s="80"/>
      <c r="V22" s="143"/>
      <c r="W22" s="86"/>
      <c r="X22" s="80"/>
      <c r="Y22" s="80"/>
      <c r="Z22" s="155">
        <f t="shared" si="1"/>
        <v>0</v>
      </c>
      <c r="AA22" s="81"/>
      <c r="AB22" s="81"/>
      <c r="AC22" s="81"/>
      <c r="AD22" s="81"/>
      <c r="AE22" s="81"/>
      <c r="AF22" s="81"/>
      <c r="AG22" s="81"/>
      <c r="AH22" s="81"/>
      <c r="AI22" s="81"/>
      <c r="AJ22" s="81"/>
      <c r="AK22" s="81"/>
      <c r="AL22" s="81"/>
      <c r="AM22" s="81"/>
      <c r="AN22" s="81"/>
      <c r="AO22" s="82"/>
      <c r="AP22" s="156">
        <f t="shared" si="6"/>
        <v>0</v>
      </c>
      <c r="AQ22" s="60"/>
      <c r="AR22" s="58"/>
      <c r="AS22" s="58"/>
      <c r="AT22" s="58"/>
      <c r="AU22" s="58"/>
      <c r="AV22" s="61"/>
      <c r="AW22" s="118"/>
    </row>
    <row r="23" spans="1:49" ht="21" customHeight="1" x14ac:dyDescent="0.25">
      <c r="A23" s="71" t="str">
        <f t="shared" si="2"/>
        <v>Mittwoch</v>
      </c>
      <c r="B23" s="72">
        <f>DATE(Ausblenden!$A$82,1,Ausblenden!$C95)</f>
        <v>46036</v>
      </c>
      <c r="C23" s="56">
        <f t="shared" si="3"/>
        <v>0</v>
      </c>
      <c r="D23" s="56">
        <f t="shared" si="4"/>
        <v>0</v>
      </c>
      <c r="E23" s="56">
        <f t="shared" si="5"/>
        <v>0</v>
      </c>
      <c r="F23" s="155">
        <f t="shared" si="7"/>
        <v>0</v>
      </c>
      <c r="G23" s="141"/>
      <c r="H23" s="142"/>
      <c r="I23" s="80"/>
      <c r="J23" s="143"/>
      <c r="K23" s="86"/>
      <c r="L23" s="80"/>
      <c r="M23" s="141"/>
      <c r="N23" s="142"/>
      <c r="O23" s="80"/>
      <c r="P23" s="143"/>
      <c r="Q23" s="86"/>
      <c r="R23" s="80"/>
      <c r="S23" s="141"/>
      <c r="T23" s="142"/>
      <c r="U23" s="80"/>
      <c r="V23" s="143"/>
      <c r="W23" s="86"/>
      <c r="X23" s="80"/>
      <c r="Y23" s="80"/>
      <c r="Z23" s="155">
        <f t="shared" si="1"/>
        <v>0</v>
      </c>
      <c r="AA23" s="81"/>
      <c r="AB23" s="81"/>
      <c r="AC23" s="81"/>
      <c r="AD23" s="81"/>
      <c r="AE23" s="81"/>
      <c r="AF23" s="81"/>
      <c r="AG23" s="81"/>
      <c r="AH23" s="81"/>
      <c r="AI23" s="81"/>
      <c r="AJ23" s="81"/>
      <c r="AK23" s="81"/>
      <c r="AL23" s="81"/>
      <c r="AM23" s="81"/>
      <c r="AN23" s="81"/>
      <c r="AO23" s="82"/>
      <c r="AP23" s="156">
        <f t="shared" si="6"/>
        <v>0</v>
      </c>
      <c r="AQ23" s="60"/>
      <c r="AR23" s="58"/>
      <c r="AS23" s="58"/>
      <c r="AT23" s="58"/>
      <c r="AU23" s="58"/>
      <c r="AV23" s="61"/>
      <c r="AW23" s="118"/>
    </row>
    <row r="24" spans="1:49" ht="21" customHeight="1" x14ac:dyDescent="0.25">
      <c r="A24" s="71" t="str">
        <f t="shared" si="2"/>
        <v>Donnerstag</v>
      </c>
      <c r="B24" s="72">
        <f>DATE(Ausblenden!$A$82,1,Ausblenden!$C96)</f>
        <v>46037</v>
      </c>
      <c r="C24" s="56">
        <f t="shared" si="3"/>
        <v>0</v>
      </c>
      <c r="D24" s="56">
        <f t="shared" si="4"/>
        <v>0</v>
      </c>
      <c r="E24" s="56">
        <f t="shared" si="5"/>
        <v>0</v>
      </c>
      <c r="F24" s="155">
        <f t="shared" si="7"/>
        <v>0</v>
      </c>
      <c r="G24" s="141"/>
      <c r="H24" s="142"/>
      <c r="I24" s="80"/>
      <c r="J24" s="143"/>
      <c r="K24" s="86"/>
      <c r="L24" s="80"/>
      <c r="M24" s="141"/>
      <c r="N24" s="142"/>
      <c r="O24" s="80"/>
      <c r="P24" s="143"/>
      <c r="Q24" s="86"/>
      <c r="R24" s="80"/>
      <c r="S24" s="141"/>
      <c r="T24" s="142"/>
      <c r="U24" s="80"/>
      <c r="V24" s="143"/>
      <c r="W24" s="86"/>
      <c r="X24" s="80"/>
      <c r="Y24" s="80"/>
      <c r="Z24" s="155">
        <f t="shared" si="1"/>
        <v>0</v>
      </c>
      <c r="AA24" s="81"/>
      <c r="AB24" s="81"/>
      <c r="AC24" s="81"/>
      <c r="AD24" s="81"/>
      <c r="AE24" s="81"/>
      <c r="AF24" s="81"/>
      <c r="AG24" s="81"/>
      <c r="AH24" s="81"/>
      <c r="AI24" s="81"/>
      <c r="AJ24" s="81"/>
      <c r="AK24" s="81"/>
      <c r="AL24" s="81"/>
      <c r="AM24" s="81"/>
      <c r="AN24" s="81"/>
      <c r="AO24" s="82"/>
      <c r="AP24" s="156">
        <f t="shared" si="6"/>
        <v>0</v>
      </c>
      <c r="AQ24" s="60"/>
      <c r="AR24" s="58"/>
      <c r="AS24" s="58"/>
      <c r="AT24" s="58"/>
      <c r="AU24" s="58"/>
      <c r="AV24" s="61"/>
      <c r="AW24" s="119"/>
    </row>
    <row r="25" spans="1:49" ht="21" customHeight="1" x14ac:dyDescent="0.25">
      <c r="A25" s="71" t="str">
        <f t="shared" si="2"/>
        <v>Freitag</v>
      </c>
      <c r="B25" s="72">
        <f>DATE(Ausblenden!$A$82,1,Ausblenden!$C97)</f>
        <v>46038</v>
      </c>
      <c r="C25" s="56">
        <f t="shared" si="3"/>
        <v>0</v>
      </c>
      <c r="D25" s="56">
        <f t="shared" si="4"/>
        <v>0</v>
      </c>
      <c r="E25" s="56">
        <f t="shared" si="5"/>
        <v>0</v>
      </c>
      <c r="F25" s="155">
        <f t="shared" si="7"/>
        <v>0</v>
      </c>
      <c r="G25" s="73"/>
      <c r="H25" s="74"/>
      <c r="I25" s="57"/>
      <c r="J25" s="76"/>
      <c r="K25" s="75"/>
      <c r="L25" s="57"/>
      <c r="M25" s="73"/>
      <c r="N25" s="74"/>
      <c r="O25" s="57"/>
      <c r="P25" s="76"/>
      <c r="Q25" s="75"/>
      <c r="R25" s="57"/>
      <c r="S25" s="73"/>
      <c r="T25" s="74"/>
      <c r="U25" s="57"/>
      <c r="V25" s="76"/>
      <c r="W25" s="75"/>
      <c r="X25" s="57"/>
      <c r="Y25" s="57"/>
      <c r="Z25" s="155">
        <f t="shared" si="1"/>
        <v>0</v>
      </c>
      <c r="AA25" s="58"/>
      <c r="AB25" s="58"/>
      <c r="AC25" s="58"/>
      <c r="AD25" s="58"/>
      <c r="AE25" s="58"/>
      <c r="AF25" s="58"/>
      <c r="AG25" s="58"/>
      <c r="AH25" s="58"/>
      <c r="AI25" s="58"/>
      <c r="AJ25" s="58"/>
      <c r="AK25" s="58"/>
      <c r="AL25" s="58"/>
      <c r="AM25" s="58"/>
      <c r="AN25" s="58"/>
      <c r="AO25" s="59"/>
      <c r="AP25" s="156">
        <f t="shared" si="6"/>
        <v>0</v>
      </c>
      <c r="AQ25" s="60"/>
      <c r="AR25" s="58"/>
      <c r="AS25" s="58"/>
      <c r="AT25" s="58"/>
      <c r="AU25" s="58"/>
      <c r="AV25" s="61"/>
      <c r="AW25" s="119"/>
    </row>
    <row r="26" spans="1:49" ht="21" customHeight="1" x14ac:dyDescent="0.25">
      <c r="A26" s="71" t="str">
        <f t="shared" si="2"/>
        <v>Samstag</v>
      </c>
      <c r="B26" s="72">
        <f>DATE(Ausblenden!$A$82,1,Ausblenden!$C98)</f>
        <v>46039</v>
      </c>
      <c r="C26" s="56">
        <f t="shared" si="3"/>
        <v>0</v>
      </c>
      <c r="D26" s="56">
        <f t="shared" si="4"/>
        <v>0</v>
      </c>
      <c r="E26" s="56">
        <f t="shared" si="5"/>
        <v>0</v>
      </c>
      <c r="F26" s="155">
        <f t="shared" si="7"/>
        <v>0</v>
      </c>
      <c r="G26" s="73"/>
      <c r="H26" s="74"/>
      <c r="I26" s="57"/>
      <c r="J26" s="76"/>
      <c r="K26" s="75"/>
      <c r="L26" s="57"/>
      <c r="M26" s="73"/>
      <c r="N26" s="74"/>
      <c r="O26" s="57"/>
      <c r="P26" s="76"/>
      <c r="Q26" s="75"/>
      <c r="R26" s="57"/>
      <c r="S26" s="73"/>
      <c r="T26" s="74"/>
      <c r="U26" s="57"/>
      <c r="V26" s="76"/>
      <c r="W26" s="75"/>
      <c r="X26" s="57"/>
      <c r="Y26" s="57"/>
      <c r="Z26" s="155">
        <f t="shared" si="1"/>
        <v>0</v>
      </c>
      <c r="AA26" s="58"/>
      <c r="AB26" s="58"/>
      <c r="AC26" s="58"/>
      <c r="AD26" s="58"/>
      <c r="AE26" s="58"/>
      <c r="AF26" s="58"/>
      <c r="AG26" s="58"/>
      <c r="AH26" s="58"/>
      <c r="AI26" s="58"/>
      <c r="AJ26" s="58"/>
      <c r="AK26" s="58"/>
      <c r="AL26" s="58"/>
      <c r="AM26" s="58"/>
      <c r="AN26" s="58"/>
      <c r="AO26" s="59"/>
      <c r="AP26" s="156">
        <f t="shared" si="6"/>
        <v>0</v>
      </c>
      <c r="AQ26" s="60"/>
      <c r="AR26" s="58"/>
      <c r="AS26" s="58"/>
      <c r="AT26" s="58"/>
      <c r="AU26" s="58"/>
      <c r="AV26" s="61"/>
      <c r="AW26" s="119"/>
    </row>
    <row r="27" spans="1:49" ht="21" customHeight="1" x14ac:dyDescent="0.25">
      <c r="A27" s="71" t="str">
        <f t="shared" si="2"/>
        <v>Sonntag</v>
      </c>
      <c r="B27" s="72">
        <f>DATE(Ausblenden!$A$82,1,Ausblenden!$C99)</f>
        <v>46040</v>
      </c>
      <c r="C27" s="56">
        <f t="shared" si="3"/>
        <v>0</v>
      </c>
      <c r="D27" s="56">
        <f t="shared" si="4"/>
        <v>0</v>
      </c>
      <c r="E27" s="56">
        <f t="shared" si="5"/>
        <v>0</v>
      </c>
      <c r="F27" s="155">
        <f t="shared" si="7"/>
        <v>0</v>
      </c>
      <c r="G27" s="73"/>
      <c r="H27" s="74"/>
      <c r="I27" s="57"/>
      <c r="J27" s="76"/>
      <c r="K27" s="75"/>
      <c r="L27" s="57"/>
      <c r="M27" s="73"/>
      <c r="N27" s="74"/>
      <c r="O27" s="57"/>
      <c r="P27" s="76"/>
      <c r="Q27" s="75"/>
      <c r="R27" s="57"/>
      <c r="S27" s="73"/>
      <c r="T27" s="74"/>
      <c r="U27" s="57"/>
      <c r="V27" s="76"/>
      <c r="W27" s="75"/>
      <c r="X27" s="57"/>
      <c r="Y27" s="57"/>
      <c r="Z27" s="155">
        <f t="shared" si="1"/>
        <v>0</v>
      </c>
      <c r="AA27" s="58"/>
      <c r="AB27" s="58"/>
      <c r="AC27" s="58"/>
      <c r="AD27" s="58"/>
      <c r="AE27" s="58"/>
      <c r="AF27" s="58"/>
      <c r="AG27" s="58"/>
      <c r="AH27" s="58"/>
      <c r="AI27" s="58"/>
      <c r="AJ27" s="58"/>
      <c r="AK27" s="58"/>
      <c r="AL27" s="58"/>
      <c r="AM27" s="58"/>
      <c r="AN27" s="58"/>
      <c r="AO27" s="59"/>
      <c r="AP27" s="156">
        <f t="shared" si="6"/>
        <v>0</v>
      </c>
      <c r="AQ27" s="60"/>
      <c r="AR27" s="58"/>
      <c r="AS27" s="58"/>
      <c r="AT27" s="58"/>
      <c r="AU27" s="58"/>
      <c r="AV27" s="61"/>
      <c r="AW27" s="119"/>
    </row>
    <row r="28" spans="1:49" ht="21" customHeight="1" x14ac:dyDescent="0.25">
      <c r="A28" s="71" t="str">
        <f t="shared" si="2"/>
        <v>Montag</v>
      </c>
      <c r="B28" s="72">
        <f>DATE(Ausblenden!$A$82,1,Ausblenden!$C100)</f>
        <v>46041</v>
      </c>
      <c r="C28" s="56">
        <f t="shared" si="3"/>
        <v>0</v>
      </c>
      <c r="D28" s="56">
        <f t="shared" si="4"/>
        <v>0</v>
      </c>
      <c r="E28" s="56">
        <f t="shared" si="5"/>
        <v>0</v>
      </c>
      <c r="F28" s="155">
        <f t="shared" si="7"/>
        <v>0</v>
      </c>
      <c r="G28" s="73"/>
      <c r="H28" s="74"/>
      <c r="I28" s="57"/>
      <c r="J28" s="76"/>
      <c r="K28" s="75"/>
      <c r="L28" s="57"/>
      <c r="M28" s="73"/>
      <c r="N28" s="74"/>
      <c r="O28" s="57"/>
      <c r="P28" s="76"/>
      <c r="Q28" s="75"/>
      <c r="R28" s="57"/>
      <c r="S28" s="73"/>
      <c r="T28" s="74"/>
      <c r="U28" s="57"/>
      <c r="V28" s="76"/>
      <c r="W28" s="75"/>
      <c r="X28" s="57"/>
      <c r="Y28" s="57"/>
      <c r="Z28" s="155">
        <f t="shared" si="1"/>
        <v>0</v>
      </c>
      <c r="AA28" s="58"/>
      <c r="AB28" s="58"/>
      <c r="AC28" s="58"/>
      <c r="AD28" s="58"/>
      <c r="AE28" s="58"/>
      <c r="AF28" s="58"/>
      <c r="AG28" s="58"/>
      <c r="AH28" s="58"/>
      <c r="AI28" s="58"/>
      <c r="AJ28" s="58"/>
      <c r="AK28" s="58"/>
      <c r="AL28" s="58"/>
      <c r="AM28" s="58"/>
      <c r="AN28" s="58"/>
      <c r="AO28" s="59"/>
      <c r="AP28" s="156">
        <f t="shared" si="6"/>
        <v>0</v>
      </c>
      <c r="AQ28" s="60"/>
      <c r="AR28" s="58"/>
      <c r="AS28" s="58"/>
      <c r="AT28" s="58"/>
      <c r="AU28" s="58"/>
      <c r="AV28" s="61"/>
      <c r="AW28" s="119"/>
    </row>
    <row r="29" spans="1:49" ht="21" customHeight="1" x14ac:dyDescent="0.25">
      <c r="A29" s="71" t="str">
        <f t="shared" si="2"/>
        <v>Dienstag</v>
      </c>
      <c r="B29" s="72">
        <f>DATE(Ausblenden!$A$82,1,Ausblenden!$C101)</f>
        <v>46042</v>
      </c>
      <c r="C29" s="56">
        <f t="shared" si="3"/>
        <v>0</v>
      </c>
      <c r="D29" s="56">
        <f t="shared" si="4"/>
        <v>0</v>
      </c>
      <c r="E29" s="56">
        <f t="shared" si="5"/>
        <v>0</v>
      </c>
      <c r="F29" s="155">
        <f t="shared" si="7"/>
        <v>0</v>
      </c>
      <c r="G29" s="141"/>
      <c r="H29" s="142"/>
      <c r="I29" s="80"/>
      <c r="J29" s="143"/>
      <c r="K29" s="86"/>
      <c r="L29" s="80"/>
      <c r="M29" s="141"/>
      <c r="N29" s="142"/>
      <c r="O29" s="80"/>
      <c r="P29" s="143"/>
      <c r="Q29" s="86"/>
      <c r="R29" s="80"/>
      <c r="S29" s="141"/>
      <c r="T29" s="142"/>
      <c r="U29" s="80"/>
      <c r="V29" s="143"/>
      <c r="W29" s="86"/>
      <c r="X29" s="80"/>
      <c r="Y29" s="80"/>
      <c r="Z29" s="155">
        <f t="shared" si="1"/>
        <v>0</v>
      </c>
      <c r="AA29" s="81"/>
      <c r="AB29" s="81"/>
      <c r="AC29" s="81"/>
      <c r="AD29" s="81"/>
      <c r="AE29" s="81"/>
      <c r="AF29" s="81"/>
      <c r="AG29" s="81"/>
      <c r="AH29" s="81"/>
      <c r="AI29" s="81"/>
      <c r="AJ29" s="81"/>
      <c r="AK29" s="81"/>
      <c r="AL29" s="81"/>
      <c r="AM29" s="81"/>
      <c r="AN29" s="81"/>
      <c r="AO29" s="82"/>
      <c r="AP29" s="156">
        <f t="shared" si="6"/>
        <v>0</v>
      </c>
      <c r="AQ29" s="60"/>
      <c r="AR29" s="58"/>
      <c r="AS29" s="58"/>
      <c r="AT29" s="58"/>
      <c r="AU29" s="58"/>
      <c r="AV29" s="61"/>
      <c r="AW29" s="118"/>
    </row>
    <row r="30" spans="1:49" ht="21" customHeight="1" x14ac:dyDescent="0.25">
      <c r="A30" s="71" t="str">
        <f t="shared" si="2"/>
        <v>Mittwoch</v>
      </c>
      <c r="B30" s="72">
        <f>DATE(Ausblenden!$A$82,1,Ausblenden!$C102)</f>
        <v>46043</v>
      </c>
      <c r="C30" s="56">
        <f t="shared" si="3"/>
        <v>0</v>
      </c>
      <c r="D30" s="56">
        <f t="shared" si="4"/>
        <v>0</v>
      </c>
      <c r="E30" s="56">
        <f t="shared" si="5"/>
        <v>0</v>
      </c>
      <c r="F30" s="155">
        <f t="shared" si="7"/>
        <v>0</v>
      </c>
      <c r="G30" s="141"/>
      <c r="H30" s="142"/>
      <c r="I30" s="80"/>
      <c r="J30" s="143"/>
      <c r="K30" s="86"/>
      <c r="L30" s="80"/>
      <c r="M30" s="141"/>
      <c r="N30" s="142"/>
      <c r="O30" s="80"/>
      <c r="P30" s="143"/>
      <c r="Q30" s="86"/>
      <c r="R30" s="80"/>
      <c r="S30" s="141"/>
      <c r="T30" s="142"/>
      <c r="U30" s="80"/>
      <c r="V30" s="143"/>
      <c r="W30" s="86"/>
      <c r="X30" s="80"/>
      <c r="Y30" s="80"/>
      <c r="Z30" s="155">
        <f t="shared" si="1"/>
        <v>0</v>
      </c>
      <c r="AA30" s="81"/>
      <c r="AB30" s="81"/>
      <c r="AC30" s="81"/>
      <c r="AD30" s="81"/>
      <c r="AE30" s="81"/>
      <c r="AF30" s="81"/>
      <c r="AG30" s="81"/>
      <c r="AH30" s="81"/>
      <c r="AI30" s="81"/>
      <c r="AJ30" s="81"/>
      <c r="AK30" s="81"/>
      <c r="AL30" s="81"/>
      <c r="AM30" s="81"/>
      <c r="AN30" s="81"/>
      <c r="AO30" s="82"/>
      <c r="AP30" s="156">
        <f t="shared" si="6"/>
        <v>0</v>
      </c>
      <c r="AQ30" s="60"/>
      <c r="AR30" s="58"/>
      <c r="AS30" s="58"/>
      <c r="AT30" s="58"/>
      <c r="AU30" s="58"/>
      <c r="AV30" s="61"/>
      <c r="AW30" s="118"/>
    </row>
    <row r="31" spans="1:49" ht="21" customHeight="1" x14ac:dyDescent="0.25">
      <c r="A31" s="71" t="str">
        <f t="shared" si="2"/>
        <v>Donnerstag</v>
      </c>
      <c r="B31" s="72">
        <f>DATE(Ausblenden!$A$82,1,Ausblenden!$C103)</f>
        <v>46044</v>
      </c>
      <c r="C31" s="56">
        <f t="shared" si="3"/>
        <v>0</v>
      </c>
      <c r="D31" s="56">
        <f t="shared" si="4"/>
        <v>0</v>
      </c>
      <c r="E31" s="56">
        <f t="shared" si="5"/>
        <v>0</v>
      </c>
      <c r="F31" s="155">
        <f t="shared" si="7"/>
        <v>0</v>
      </c>
      <c r="G31" s="141"/>
      <c r="H31" s="142"/>
      <c r="I31" s="80"/>
      <c r="J31" s="143"/>
      <c r="K31" s="86"/>
      <c r="L31" s="80"/>
      <c r="M31" s="141"/>
      <c r="N31" s="142"/>
      <c r="O31" s="80"/>
      <c r="P31" s="143"/>
      <c r="Q31" s="86"/>
      <c r="R31" s="80"/>
      <c r="S31" s="141"/>
      <c r="T31" s="142"/>
      <c r="U31" s="80"/>
      <c r="V31" s="143"/>
      <c r="W31" s="86"/>
      <c r="X31" s="80"/>
      <c r="Y31" s="80"/>
      <c r="Z31" s="155">
        <f t="shared" si="1"/>
        <v>0</v>
      </c>
      <c r="AA31" s="81"/>
      <c r="AB31" s="81"/>
      <c r="AC31" s="81"/>
      <c r="AD31" s="81"/>
      <c r="AE31" s="81"/>
      <c r="AF31" s="81"/>
      <c r="AG31" s="81"/>
      <c r="AH31" s="81"/>
      <c r="AI31" s="81"/>
      <c r="AJ31" s="81"/>
      <c r="AK31" s="81"/>
      <c r="AL31" s="81"/>
      <c r="AM31" s="81"/>
      <c r="AN31" s="81"/>
      <c r="AO31" s="82"/>
      <c r="AP31" s="156">
        <f t="shared" si="6"/>
        <v>0</v>
      </c>
      <c r="AQ31" s="60"/>
      <c r="AR31" s="58"/>
      <c r="AS31" s="58"/>
      <c r="AT31" s="58"/>
      <c r="AU31" s="58"/>
      <c r="AV31" s="61"/>
      <c r="AW31" s="119"/>
    </row>
    <row r="32" spans="1:49" ht="21" customHeight="1" x14ac:dyDescent="0.25">
      <c r="A32" s="71" t="str">
        <f t="shared" si="2"/>
        <v>Freitag</v>
      </c>
      <c r="B32" s="72">
        <f>DATE(Ausblenden!$A$82,1,Ausblenden!$C104)</f>
        <v>46045</v>
      </c>
      <c r="C32" s="56">
        <f t="shared" si="3"/>
        <v>0</v>
      </c>
      <c r="D32" s="56">
        <f t="shared" si="4"/>
        <v>0</v>
      </c>
      <c r="E32" s="56">
        <f t="shared" si="5"/>
        <v>0</v>
      </c>
      <c r="F32" s="155">
        <f t="shared" si="7"/>
        <v>0</v>
      </c>
      <c r="G32" s="73"/>
      <c r="H32" s="74"/>
      <c r="I32" s="57"/>
      <c r="J32" s="76"/>
      <c r="K32" s="75"/>
      <c r="L32" s="57"/>
      <c r="M32" s="73"/>
      <c r="N32" s="74"/>
      <c r="O32" s="57"/>
      <c r="P32" s="76"/>
      <c r="Q32" s="75"/>
      <c r="R32" s="57"/>
      <c r="S32" s="73"/>
      <c r="T32" s="74"/>
      <c r="U32" s="57"/>
      <c r="V32" s="76"/>
      <c r="W32" s="75"/>
      <c r="X32" s="57"/>
      <c r="Y32" s="57"/>
      <c r="Z32" s="155">
        <f t="shared" si="1"/>
        <v>0</v>
      </c>
      <c r="AA32" s="58"/>
      <c r="AB32" s="58"/>
      <c r="AC32" s="58"/>
      <c r="AD32" s="58"/>
      <c r="AE32" s="58"/>
      <c r="AF32" s="58"/>
      <c r="AG32" s="58"/>
      <c r="AH32" s="58"/>
      <c r="AI32" s="58"/>
      <c r="AJ32" s="58"/>
      <c r="AK32" s="58"/>
      <c r="AL32" s="58"/>
      <c r="AM32" s="58"/>
      <c r="AN32" s="58"/>
      <c r="AO32" s="59"/>
      <c r="AP32" s="156">
        <f t="shared" si="6"/>
        <v>0</v>
      </c>
      <c r="AQ32" s="60"/>
      <c r="AR32" s="58"/>
      <c r="AS32" s="58"/>
      <c r="AT32" s="58"/>
      <c r="AU32" s="58"/>
      <c r="AV32" s="61"/>
      <c r="AW32" s="119"/>
    </row>
    <row r="33" spans="1:49" ht="21" customHeight="1" x14ac:dyDescent="0.25">
      <c r="A33" s="71" t="str">
        <f t="shared" si="2"/>
        <v>Samstag</v>
      </c>
      <c r="B33" s="72">
        <f>DATE(Ausblenden!$A$82,1,Ausblenden!$C105)</f>
        <v>46046</v>
      </c>
      <c r="C33" s="56">
        <f t="shared" si="3"/>
        <v>0</v>
      </c>
      <c r="D33" s="56">
        <f t="shared" si="4"/>
        <v>0</v>
      </c>
      <c r="E33" s="56">
        <f t="shared" si="5"/>
        <v>0</v>
      </c>
      <c r="F33" s="155">
        <f t="shared" si="7"/>
        <v>0</v>
      </c>
      <c r="G33" s="73"/>
      <c r="H33" s="74"/>
      <c r="I33" s="57"/>
      <c r="J33" s="76"/>
      <c r="K33" s="75"/>
      <c r="L33" s="57"/>
      <c r="M33" s="73"/>
      <c r="N33" s="74"/>
      <c r="O33" s="57"/>
      <c r="P33" s="76"/>
      <c r="Q33" s="75"/>
      <c r="R33" s="57"/>
      <c r="S33" s="73"/>
      <c r="T33" s="74"/>
      <c r="U33" s="57"/>
      <c r="V33" s="76"/>
      <c r="W33" s="75"/>
      <c r="X33" s="57"/>
      <c r="Y33" s="57"/>
      <c r="Z33" s="155">
        <f t="shared" si="1"/>
        <v>0</v>
      </c>
      <c r="AA33" s="58"/>
      <c r="AB33" s="58"/>
      <c r="AC33" s="58"/>
      <c r="AD33" s="58"/>
      <c r="AE33" s="58"/>
      <c r="AF33" s="58"/>
      <c r="AG33" s="58"/>
      <c r="AH33" s="58"/>
      <c r="AI33" s="58"/>
      <c r="AJ33" s="58"/>
      <c r="AK33" s="58"/>
      <c r="AL33" s="58"/>
      <c r="AM33" s="58"/>
      <c r="AN33" s="58"/>
      <c r="AO33" s="59"/>
      <c r="AP33" s="156">
        <f t="shared" si="6"/>
        <v>0</v>
      </c>
      <c r="AQ33" s="60"/>
      <c r="AR33" s="58"/>
      <c r="AS33" s="58"/>
      <c r="AT33" s="58"/>
      <c r="AU33" s="58"/>
      <c r="AV33" s="61"/>
      <c r="AW33" s="119"/>
    </row>
    <row r="34" spans="1:49" ht="21" customHeight="1" x14ac:dyDescent="0.25">
      <c r="A34" s="71" t="str">
        <f t="shared" si="2"/>
        <v>Sonntag</v>
      </c>
      <c r="B34" s="72">
        <f>DATE(Ausblenden!$A$82,1,Ausblenden!$C106)</f>
        <v>46047</v>
      </c>
      <c r="C34" s="56">
        <f t="shared" si="3"/>
        <v>0</v>
      </c>
      <c r="D34" s="56">
        <f t="shared" si="4"/>
        <v>0</v>
      </c>
      <c r="E34" s="56">
        <f t="shared" si="5"/>
        <v>0</v>
      </c>
      <c r="F34" s="155">
        <f t="shared" si="7"/>
        <v>0</v>
      </c>
      <c r="G34" s="73"/>
      <c r="H34" s="74"/>
      <c r="I34" s="57"/>
      <c r="J34" s="76"/>
      <c r="K34" s="75"/>
      <c r="L34" s="57"/>
      <c r="M34" s="73"/>
      <c r="N34" s="74"/>
      <c r="O34" s="57"/>
      <c r="P34" s="76"/>
      <c r="Q34" s="75"/>
      <c r="R34" s="57"/>
      <c r="S34" s="73"/>
      <c r="T34" s="74"/>
      <c r="U34" s="57"/>
      <c r="V34" s="76"/>
      <c r="W34" s="75"/>
      <c r="X34" s="57"/>
      <c r="Y34" s="57"/>
      <c r="Z34" s="155">
        <f t="shared" si="1"/>
        <v>0</v>
      </c>
      <c r="AA34" s="58"/>
      <c r="AB34" s="58"/>
      <c r="AC34" s="58"/>
      <c r="AD34" s="58"/>
      <c r="AE34" s="58"/>
      <c r="AF34" s="58"/>
      <c r="AG34" s="58"/>
      <c r="AH34" s="58"/>
      <c r="AI34" s="58"/>
      <c r="AJ34" s="58"/>
      <c r="AK34" s="58"/>
      <c r="AL34" s="58"/>
      <c r="AM34" s="58"/>
      <c r="AN34" s="58"/>
      <c r="AO34" s="59"/>
      <c r="AP34" s="156">
        <f t="shared" si="6"/>
        <v>0</v>
      </c>
      <c r="AQ34" s="60"/>
      <c r="AR34" s="58"/>
      <c r="AS34" s="58"/>
      <c r="AT34" s="58"/>
      <c r="AU34" s="58"/>
      <c r="AV34" s="61"/>
      <c r="AW34" s="119"/>
    </row>
    <row r="35" spans="1:49" ht="21" customHeight="1" x14ac:dyDescent="0.25">
      <c r="A35" s="71" t="str">
        <f t="shared" si="2"/>
        <v>Montag</v>
      </c>
      <c r="B35" s="72">
        <f>DATE(Ausblenden!$A$82,1,Ausblenden!$C107)</f>
        <v>46048</v>
      </c>
      <c r="C35" s="56">
        <f t="shared" si="3"/>
        <v>0</v>
      </c>
      <c r="D35" s="56">
        <f t="shared" si="4"/>
        <v>0</v>
      </c>
      <c r="E35" s="56">
        <f t="shared" si="5"/>
        <v>0</v>
      </c>
      <c r="F35" s="155">
        <f t="shared" si="7"/>
        <v>0</v>
      </c>
      <c r="G35" s="73"/>
      <c r="H35" s="74"/>
      <c r="I35" s="57"/>
      <c r="J35" s="76"/>
      <c r="K35" s="75"/>
      <c r="L35" s="57"/>
      <c r="M35" s="73"/>
      <c r="N35" s="74"/>
      <c r="O35" s="57"/>
      <c r="P35" s="76"/>
      <c r="Q35" s="75"/>
      <c r="R35" s="57"/>
      <c r="S35" s="73"/>
      <c r="T35" s="74"/>
      <c r="U35" s="57"/>
      <c r="V35" s="76"/>
      <c r="W35" s="75"/>
      <c r="X35" s="57"/>
      <c r="Y35" s="57"/>
      <c r="Z35" s="155">
        <f t="shared" si="1"/>
        <v>0</v>
      </c>
      <c r="AA35" s="58"/>
      <c r="AB35" s="58"/>
      <c r="AC35" s="58"/>
      <c r="AD35" s="58"/>
      <c r="AE35" s="58"/>
      <c r="AF35" s="58"/>
      <c r="AG35" s="58"/>
      <c r="AH35" s="58"/>
      <c r="AI35" s="58"/>
      <c r="AJ35" s="58"/>
      <c r="AK35" s="58"/>
      <c r="AL35" s="58"/>
      <c r="AM35" s="58"/>
      <c r="AN35" s="58"/>
      <c r="AO35" s="59"/>
      <c r="AP35" s="156">
        <f t="shared" si="6"/>
        <v>0</v>
      </c>
      <c r="AQ35" s="60"/>
      <c r="AR35" s="58"/>
      <c r="AS35" s="58"/>
      <c r="AT35" s="58"/>
      <c r="AU35" s="58"/>
      <c r="AV35" s="61"/>
      <c r="AW35" s="119"/>
    </row>
    <row r="36" spans="1:49" ht="21" customHeight="1" x14ac:dyDescent="0.25">
      <c r="A36" s="71" t="str">
        <f t="shared" si="2"/>
        <v>Dienstag</v>
      </c>
      <c r="B36" s="72">
        <f>DATE(Ausblenden!$A$82,1,Ausblenden!$C108)</f>
        <v>46049</v>
      </c>
      <c r="C36" s="56">
        <f t="shared" si="3"/>
        <v>0</v>
      </c>
      <c r="D36" s="56">
        <f t="shared" si="4"/>
        <v>0</v>
      </c>
      <c r="E36" s="56">
        <f t="shared" si="5"/>
        <v>0</v>
      </c>
      <c r="F36" s="155">
        <f t="shared" si="7"/>
        <v>0</v>
      </c>
      <c r="G36" s="141"/>
      <c r="H36" s="142"/>
      <c r="I36" s="80"/>
      <c r="J36" s="143"/>
      <c r="K36" s="86"/>
      <c r="L36" s="80"/>
      <c r="M36" s="141"/>
      <c r="N36" s="142"/>
      <c r="O36" s="80"/>
      <c r="P36" s="143"/>
      <c r="Q36" s="86"/>
      <c r="R36" s="80"/>
      <c r="S36" s="141"/>
      <c r="T36" s="142"/>
      <c r="U36" s="80"/>
      <c r="V36" s="143"/>
      <c r="W36" s="86"/>
      <c r="X36" s="80"/>
      <c r="Y36" s="80"/>
      <c r="Z36" s="155">
        <f t="shared" si="1"/>
        <v>0</v>
      </c>
      <c r="AA36" s="81"/>
      <c r="AB36" s="81"/>
      <c r="AC36" s="81"/>
      <c r="AD36" s="81"/>
      <c r="AE36" s="81"/>
      <c r="AF36" s="81"/>
      <c r="AG36" s="81"/>
      <c r="AH36" s="81"/>
      <c r="AI36" s="81"/>
      <c r="AJ36" s="81"/>
      <c r="AK36" s="81"/>
      <c r="AL36" s="81"/>
      <c r="AM36" s="81"/>
      <c r="AN36" s="81"/>
      <c r="AO36" s="82"/>
      <c r="AP36" s="156">
        <f t="shared" si="6"/>
        <v>0</v>
      </c>
      <c r="AQ36" s="60"/>
      <c r="AR36" s="58"/>
      <c r="AS36" s="58"/>
      <c r="AT36" s="58"/>
      <c r="AU36" s="58"/>
      <c r="AV36" s="61"/>
      <c r="AW36" s="118"/>
    </row>
    <row r="37" spans="1:49" ht="21" customHeight="1" x14ac:dyDescent="0.25">
      <c r="A37" s="71" t="str">
        <f t="shared" si="2"/>
        <v>Mittwoch</v>
      </c>
      <c r="B37" s="72">
        <f>DATE(Ausblenden!$A$82,1,Ausblenden!$C109)</f>
        <v>46050</v>
      </c>
      <c r="C37" s="56">
        <f t="shared" si="3"/>
        <v>0</v>
      </c>
      <c r="D37" s="56">
        <f t="shared" si="4"/>
        <v>0</v>
      </c>
      <c r="E37" s="56">
        <f t="shared" si="5"/>
        <v>0</v>
      </c>
      <c r="F37" s="155">
        <f t="shared" si="7"/>
        <v>0</v>
      </c>
      <c r="G37" s="141"/>
      <c r="H37" s="142"/>
      <c r="I37" s="80"/>
      <c r="J37" s="143"/>
      <c r="K37" s="86"/>
      <c r="L37" s="80"/>
      <c r="M37" s="141"/>
      <c r="N37" s="142"/>
      <c r="O37" s="80"/>
      <c r="P37" s="143"/>
      <c r="Q37" s="86"/>
      <c r="R37" s="80"/>
      <c r="S37" s="141"/>
      <c r="T37" s="142"/>
      <c r="U37" s="80"/>
      <c r="V37" s="143"/>
      <c r="W37" s="86"/>
      <c r="X37" s="80"/>
      <c r="Y37" s="80"/>
      <c r="Z37" s="155">
        <f t="shared" si="1"/>
        <v>0</v>
      </c>
      <c r="AA37" s="81"/>
      <c r="AB37" s="81"/>
      <c r="AC37" s="81"/>
      <c r="AD37" s="81"/>
      <c r="AE37" s="81"/>
      <c r="AF37" s="81"/>
      <c r="AG37" s="81"/>
      <c r="AH37" s="81"/>
      <c r="AI37" s="81"/>
      <c r="AJ37" s="81"/>
      <c r="AK37" s="81"/>
      <c r="AL37" s="81"/>
      <c r="AM37" s="81"/>
      <c r="AN37" s="81"/>
      <c r="AO37" s="82"/>
      <c r="AP37" s="156">
        <f t="shared" si="6"/>
        <v>0</v>
      </c>
      <c r="AQ37" s="60"/>
      <c r="AR37" s="58"/>
      <c r="AS37" s="58"/>
      <c r="AT37" s="58"/>
      <c r="AU37" s="58"/>
      <c r="AV37" s="61"/>
      <c r="AW37" s="118"/>
    </row>
    <row r="38" spans="1:49" ht="21" customHeight="1" x14ac:dyDescent="0.25">
      <c r="A38" s="71" t="str">
        <f t="shared" si="2"/>
        <v>Donnerstag</v>
      </c>
      <c r="B38" s="72">
        <f>DATE(Ausblenden!$A$82,1,Ausblenden!$C110)</f>
        <v>46051</v>
      </c>
      <c r="C38" s="56">
        <f t="shared" si="3"/>
        <v>0</v>
      </c>
      <c r="D38" s="56">
        <f t="shared" si="4"/>
        <v>0</v>
      </c>
      <c r="E38" s="56">
        <f t="shared" si="5"/>
        <v>0</v>
      </c>
      <c r="F38" s="155">
        <f t="shared" ref="F38" si="8">SUM(C38:E38)</f>
        <v>0</v>
      </c>
      <c r="G38" s="141"/>
      <c r="H38" s="142"/>
      <c r="I38" s="80"/>
      <c r="J38" s="143"/>
      <c r="K38" s="86"/>
      <c r="L38" s="80"/>
      <c r="M38" s="141"/>
      <c r="N38" s="142"/>
      <c r="O38" s="80"/>
      <c r="P38" s="143"/>
      <c r="Q38" s="86"/>
      <c r="R38" s="80"/>
      <c r="S38" s="141"/>
      <c r="T38" s="142"/>
      <c r="U38" s="80"/>
      <c r="V38" s="143"/>
      <c r="W38" s="86"/>
      <c r="X38" s="80"/>
      <c r="Y38" s="80"/>
      <c r="Z38" s="155">
        <f t="shared" si="1"/>
        <v>0</v>
      </c>
      <c r="AA38" s="81"/>
      <c r="AB38" s="81"/>
      <c r="AC38" s="81"/>
      <c r="AD38" s="81"/>
      <c r="AE38" s="81"/>
      <c r="AF38" s="81"/>
      <c r="AG38" s="81"/>
      <c r="AH38" s="81"/>
      <c r="AI38" s="81"/>
      <c r="AJ38" s="81"/>
      <c r="AK38" s="81"/>
      <c r="AL38" s="81"/>
      <c r="AM38" s="81"/>
      <c r="AN38" s="81"/>
      <c r="AO38" s="82"/>
      <c r="AP38" s="156">
        <f t="shared" si="6"/>
        <v>0</v>
      </c>
      <c r="AQ38" s="60"/>
      <c r="AR38" s="58"/>
      <c r="AS38" s="58"/>
      <c r="AT38" s="58"/>
      <c r="AU38" s="58"/>
      <c r="AV38" s="61"/>
      <c r="AW38" s="119"/>
    </row>
    <row r="39" spans="1:49" ht="21" customHeight="1" x14ac:dyDescent="0.25">
      <c r="A39" s="71" t="str">
        <f t="shared" si="2"/>
        <v>Freitag</v>
      </c>
      <c r="B39" s="72">
        <f>DATE(Ausblenden!$A$82,1,Ausblenden!$C111)</f>
        <v>46052</v>
      </c>
      <c r="C39" s="56">
        <f t="shared" si="3"/>
        <v>0</v>
      </c>
      <c r="D39" s="56">
        <f t="shared" si="4"/>
        <v>0</v>
      </c>
      <c r="E39" s="56">
        <f t="shared" si="5"/>
        <v>0</v>
      </c>
      <c r="F39" s="155">
        <f t="shared" si="7"/>
        <v>0</v>
      </c>
      <c r="G39" s="73"/>
      <c r="H39" s="74"/>
      <c r="I39" s="57"/>
      <c r="J39" s="76"/>
      <c r="K39" s="75"/>
      <c r="L39" s="57"/>
      <c r="M39" s="73"/>
      <c r="N39" s="74"/>
      <c r="O39" s="57"/>
      <c r="P39" s="76"/>
      <c r="Q39" s="75"/>
      <c r="R39" s="57"/>
      <c r="S39" s="73"/>
      <c r="T39" s="74"/>
      <c r="U39" s="57"/>
      <c r="V39" s="76"/>
      <c r="W39" s="75"/>
      <c r="X39" s="57"/>
      <c r="Y39" s="57"/>
      <c r="Z39" s="155">
        <f t="shared" si="1"/>
        <v>0</v>
      </c>
      <c r="AA39" s="58"/>
      <c r="AB39" s="58"/>
      <c r="AC39" s="58"/>
      <c r="AD39" s="58"/>
      <c r="AE39" s="58"/>
      <c r="AF39" s="58"/>
      <c r="AG39" s="58"/>
      <c r="AH39" s="58"/>
      <c r="AI39" s="58"/>
      <c r="AJ39" s="58"/>
      <c r="AK39" s="58"/>
      <c r="AL39" s="58"/>
      <c r="AM39" s="58"/>
      <c r="AN39" s="58"/>
      <c r="AO39" s="59"/>
      <c r="AP39" s="156">
        <f t="shared" si="6"/>
        <v>0</v>
      </c>
      <c r="AQ39" s="60"/>
      <c r="AR39" s="58"/>
      <c r="AS39" s="58"/>
      <c r="AT39" s="58"/>
      <c r="AU39" s="58"/>
      <c r="AV39" s="61"/>
      <c r="AW39" s="119"/>
    </row>
    <row r="40" spans="1:49" ht="21" customHeight="1" thickBot="1" x14ac:dyDescent="0.3">
      <c r="A40" s="71" t="str">
        <f t="shared" si="2"/>
        <v>Samstag</v>
      </c>
      <c r="B40" s="72">
        <f>DATE(Ausblenden!$A$82,1,Ausblenden!$C112)</f>
        <v>46053</v>
      </c>
      <c r="C40" s="56">
        <f t="shared" si="3"/>
        <v>0</v>
      </c>
      <c r="D40" s="56">
        <f t="shared" si="4"/>
        <v>0</v>
      </c>
      <c r="E40" s="56">
        <f t="shared" si="5"/>
        <v>0</v>
      </c>
      <c r="F40" s="155">
        <f t="shared" si="7"/>
        <v>0</v>
      </c>
      <c r="G40" s="73"/>
      <c r="H40" s="74"/>
      <c r="I40" s="57"/>
      <c r="J40" s="76"/>
      <c r="K40" s="75"/>
      <c r="L40" s="57"/>
      <c r="M40" s="73"/>
      <c r="N40" s="74"/>
      <c r="O40" s="57"/>
      <c r="P40" s="76"/>
      <c r="Q40" s="75"/>
      <c r="R40" s="57"/>
      <c r="S40" s="73"/>
      <c r="T40" s="160"/>
      <c r="U40" s="161"/>
      <c r="V40" s="162"/>
      <c r="W40" s="75"/>
      <c r="X40" s="57"/>
      <c r="Y40" s="57"/>
      <c r="Z40" s="155">
        <f t="shared" si="1"/>
        <v>0</v>
      </c>
      <c r="AA40" s="58"/>
      <c r="AB40" s="58"/>
      <c r="AC40" s="58"/>
      <c r="AD40" s="58"/>
      <c r="AE40" s="58"/>
      <c r="AF40" s="58"/>
      <c r="AG40" s="58"/>
      <c r="AH40" s="58"/>
      <c r="AI40" s="58"/>
      <c r="AJ40" s="58"/>
      <c r="AK40" s="58"/>
      <c r="AL40" s="58"/>
      <c r="AM40" s="58"/>
      <c r="AN40" s="58"/>
      <c r="AO40" s="59"/>
      <c r="AP40" s="156">
        <f t="shared" si="6"/>
        <v>0</v>
      </c>
      <c r="AQ40" s="83"/>
      <c r="AR40" s="84"/>
      <c r="AS40" s="84"/>
      <c r="AT40" s="84"/>
      <c r="AU40" s="84"/>
      <c r="AV40" s="85"/>
      <c r="AW40" s="119"/>
    </row>
    <row r="41" spans="1:49" ht="21" customHeight="1" thickBot="1" x14ac:dyDescent="0.3">
      <c r="A41" s="62" t="s">
        <v>20</v>
      </c>
      <c r="B41" s="63"/>
      <c r="C41" s="64">
        <f>SUM(C10:C40)</f>
        <v>0</v>
      </c>
      <c r="D41" s="65">
        <f>SUM(D10:D40)</f>
        <v>0</v>
      </c>
      <c r="E41" s="66">
        <f>SUM(E10:E40)</f>
        <v>0</v>
      </c>
      <c r="F41" s="67">
        <f>SUM(F10:F40)</f>
        <v>0</v>
      </c>
      <c r="G41" s="68">
        <f>SUM(G10:G40)</f>
        <v>0</v>
      </c>
      <c r="H41" s="70">
        <f t="shared" ref="H41:Q41" si="9">SUM(H10:H40)</f>
        <v>0</v>
      </c>
      <c r="I41" s="65">
        <f t="shared" si="9"/>
        <v>0</v>
      </c>
      <c r="J41" s="66">
        <f t="shared" si="9"/>
        <v>0</v>
      </c>
      <c r="K41" s="64">
        <f t="shared" si="9"/>
        <v>0</v>
      </c>
      <c r="L41" s="65">
        <f t="shared" si="9"/>
        <v>0</v>
      </c>
      <c r="M41" s="68">
        <f t="shared" si="9"/>
        <v>0</v>
      </c>
      <c r="N41" s="70">
        <f t="shared" si="9"/>
        <v>0</v>
      </c>
      <c r="O41" s="65">
        <f t="shared" si="9"/>
        <v>0</v>
      </c>
      <c r="P41" s="66">
        <f t="shared" si="9"/>
        <v>0</v>
      </c>
      <c r="Q41" s="64">
        <f t="shared" si="9"/>
        <v>0</v>
      </c>
      <c r="R41" s="65">
        <f t="shared" ref="R41:Y41" si="10">SUM(R10:R40)</f>
        <v>0</v>
      </c>
      <c r="S41" s="68">
        <f t="shared" si="10"/>
        <v>0</v>
      </c>
      <c r="T41" s="70">
        <f t="shared" si="10"/>
        <v>0</v>
      </c>
      <c r="U41" s="65">
        <f t="shared" si="10"/>
        <v>0</v>
      </c>
      <c r="V41" s="66">
        <f t="shared" si="10"/>
        <v>0</v>
      </c>
      <c r="W41" s="64">
        <f t="shared" si="10"/>
        <v>0</v>
      </c>
      <c r="X41" s="65">
        <f t="shared" si="10"/>
        <v>0</v>
      </c>
      <c r="Y41" s="68">
        <f t="shared" si="10"/>
        <v>0</v>
      </c>
      <c r="Z41" s="69">
        <f>SUM(Z10:Z40)</f>
        <v>0</v>
      </c>
      <c r="AA41" s="70">
        <f>SUM(AA10:AA40)</f>
        <v>0</v>
      </c>
      <c r="AB41" s="65">
        <f t="shared" ref="AB41:AV41" si="11">SUM(AB10:AB40)</f>
        <v>0</v>
      </c>
      <c r="AC41" s="65">
        <f t="shared" si="11"/>
        <v>0</v>
      </c>
      <c r="AD41" s="65">
        <f t="shared" si="11"/>
        <v>0</v>
      </c>
      <c r="AE41" s="65">
        <f t="shared" si="11"/>
        <v>0</v>
      </c>
      <c r="AF41" s="65">
        <f t="shared" si="11"/>
        <v>0</v>
      </c>
      <c r="AG41" s="65">
        <f t="shared" si="11"/>
        <v>0</v>
      </c>
      <c r="AH41" s="65">
        <f t="shared" si="11"/>
        <v>0</v>
      </c>
      <c r="AI41" s="65">
        <f t="shared" si="11"/>
        <v>0</v>
      </c>
      <c r="AJ41" s="65">
        <f t="shared" si="11"/>
        <v>0</v>
      </c>
      <c r="AK41" s="65">
        <f t="shared" si="11"/>
        <v>0</v>
      </c>
      <c r="AL41" s="65">
        <f t="shared" si="11"/>
        <v>0</v>
      </c>
      <c r="AM41" s="65">
        <f t="shared" si="11"/>
        <v>0</v>
      </c>
      <c r="AN41" s="65">
        <f t="shared" si="11"/>
        <v>0</v>
      </c>
      <c r="AO41" s="68">
        <f t="shared" si="11"/>
        <v>0</v>
      </c>
      <c r="AP41" s="69">
        <f t="shared" si="11"/>
        <v>0</v>
      </c>
      <c r="AQ41" s="70">
        <f t="shared" si="11"/>
        <v>0</v>
      </c>
      <c r="AR41" s="65">
        <f t="shared" si="11"/>
        <v>0</v>
      </c>
      <c r="AS41" s="65">
        <f t="shared" si="11"/>
        <v>0</v>
      </c>
      <c r="AT41" s="65">
        <f t="shared" si="11"/>
        <v>0</v>
      </c>
      <c r="AU41" s="65">
        <f t="shared" si="11"/>
        <v>0</v>
      </c>
      <c r="AV41" s="66">
        <f t="shared" si="11"/>
        <v>0</v>
      </c>
      <c r="AW41" s="120"/>
    </row>
    <row r="42" spans="1:49" x14ac:dyDescent="0.25">
      <c r="A42" s="121" t="s">
        <v>57</v>
      </c>
      <c r="H42" s="296">
        <f>H41+I41+J41</f>
        <v>0</v>
      </c>
      <c r="I42" s="297"/>
      <c r="J42" s="298"/>
      <c r="K42" s="296">
        <f>K41+L41+M41</f>
        <v>0</v>
      </c>
      <c r="L42" s="297"/>
      <c r="M42" s="298"/>
      <c r="N42" s="296">
        <f>N41+O41+P41</f>
        <v>0</v>
      </c>
      <c r="O42" s="297"/>
      <c r="P42" s="298"/>
      <c r="Q42" s="296">
        <f>Q41+R41+S41</f>
        <v>0</v>
      </c>
      <c r="R42" s="297"/>
      <c r="S42" s="298"/>
      <c r="T42" s="296">
        <f>T41+U41+V41</f>
        <v>0</v>
      </c>
      <c r="U42" s="297"/>
      <c r="V42" s="298"/>
      <c r="W42" s="296">
        <f>W41+X41+Y41</f>
        <v>0</v>
      </c>
      <c r="X42" s="297"/>
      <c r="Y42" s="298"/>
    </row>
    <row r="44" spans="1:49" ht="15.75" thickBot="1" x14ac:dyDescent="0.3"/>
    <row r="45" spans="1:49" x14ac:dyDescent="0.25">
      <c r="A45" s="3" t="s">
        <v>38</v>
      </c>
      <c r="B45" s="4"/>
      <c r="C45" s="4"/>
      <c r="D45" s="4"/>
      <c r="E45" s="4"/>
      <c r="F45" s="4"/>
      <c r="G45" s="4"/>
      <c r="H45" s="4"/>
      <c r="I45" s="4"/>
      <c r="J45" s="4"/>
      <c r="K45" s="4"/>
      <c r="L45" s="4"/>
      <c r="M45" s="4"/>
      <c r="N45" s="4"/>
      <c r="O45" s="4"/>
      <c r="P45" s="4"/>
      <c r="Q45" s="4"/>
      <c r="R45" s="4"/>
      <c r="S45" s="4"/>
      <c r="T45" s="4"/>
      <c r="U45" s="4"/>
      <c r="V45" s="4"/>
      <c r="W45" s="4"/>
      <c r="X45" s="4"/>
      <c r="Y45" s="4"/>
      <c r="Z45" s="5"/>
    </row>
    <row r="46" spans="1:49" x14ac:dyDescent="0.25">
      <c r="A46" s="6"/>
      <c r="B46" s="7"/>
      <c r="C46" s="7"/>
      <c r="D46" s="7"/>
      <c r="E46" s="7"/>
      <c r="F46" s="7"/>
      <c r="G46" s="7"/>
      <c r="H46" s="7"/>
      <c r="I46" s="7"/>
      <c r="J46" s="7"/>
      <c r="K46" s="7"/>
      <c r="L46" s="7"/>
      <c r="M46" s="7"/>
      <c r="N46" s="7"/>
      <c r="O46" s="7"/>
      <c r="P46" s="7"/>
      <c r="Q46" s="7"/>
      <c r="R46" s="7"/>
      <c r="S46" s="7"/>
      <c r="T46" s="7"/>
      <c r="U46" s="7"/>
      <c r="V46" s="7"/>
      <c r="W46" s="7"/>
      <c r="X46" s="7"/>
      <c r="Y46" s="7"/>
      <c r="Z46" s="8"/>
    </row>
    <row r="47" spans="1:49" x14ac:dyDescent="0.25">
      <c r="A47" s="6"/>
      <c r="B47" s="7"/>
      <c r="C47" s="7"/>
      <c r="D47" s="7"/>
      <c r="E47" s="7"/>
      <c r="F47" s="7"/>
      <c r="G47" s="7"/>
      <c r="H47" s="7"/>
      <c r="I47" s="7"/>
      <c r="J47" s="7"/>
      <c r="K47" s="7"/>
      <c r="L47" s="7"/>
      <c r="M47" s="7"/>
      <c r="N47" s="7"/>
      <c r="O47" s="7"/>
      <c r="P47" s="7"/>
      <c r="Q47" s="7"/>
      <c r="R47" s="7"/>
      <c r="S47" s="7"/>
      <c r="T47" s="7"/>
      <c r="U47" s="7"/>
      <c r="V47" s="7"/>
      <c r="W47" s="7"/>
      <c r="X47" s="7"/>
      <c r="Y47" s="7"/>
      <c r="Z47" s="8"/>
    </row>
    <row r="48" spans="1:49" x14ac:dyDescent="0.25">
      <c r="A48" s="6"/>
      <c r="B48" s="7"/>
      <c r="C48" s="7"/>
      <c r="D48" s="7"/>
      <c r="E48" s="7"/>
      <c r="F48" s="7"/>
      <c r="G48" s="7"/>
      <c r="H48" s="7"/>
      <c r="I48" s="7"/>
      <c r="J48" s="7"/>
      <c r="K48" s="7"/>
      <c r="L48" s="7"/>
      <c r="M48" s="7"/>
      <c r="N48" s="7"/>
      <c r="O48" s="7"/>
      <c r="P48" s="7"/>
      <c r="Q48" s="7"/>
      <c r="R48" s="7"/>
      <c r="S48" s="7"/>
      <c r="T48" s="7"/>
      <c r="U48" s="7"/>
      <c r="V48" s="7"/>
      <c r="W48" s="7"/>
      <c r="X48" s="7"/>
      <c r="Y48" s="7"/>
      <c r="Z48" s="8"/>
    </row>
    <row r="49" spans="1:26" x14ac:dyDescent="0.25">
      <c r="A49" s="6"/>
      <c r="B49" s="7"/>
      <c r="C49" s="7"/>
      <c r="D49" s="7"/>
      <c r="E49" s="7"/>
      <c r="F49" s="7"/>
      <c r="G49" s="7"/>
      <c r="H49" s="7"/>
      <c r="I49" s="7"/>
      <c r="J49" s="7"/>
      <c r="K49" s="7"/>
      <c r="L49" s="7"/>
      <c r="M49" s="7"/>
      <c r="N49" s="7"/>
      <c r="O49" s="7"/>
      <c r="P49" s="7"/>
      <c r="Q49" s="7"/>
      <c r="R49" s="7"/>
      <c r="S49" s="7"/>
      <c r="T49" s="7"/>
      <c r="U49" s="7"/>
      <c r="V49" s="7"/>
      <c r="W49" s="7"/>
      <c r="X49" s="7"/>
      <c r="Y49" s="7"/>
      <c r="Z49" s="8"/>
    </row>
    <row r="50" spans="1:26" x14ac:dyDescent="0.25">
      <c r="A50" s="6"/>
      <c r="B50" s="7"/>
      <c r="C50" s="7"/>
      <c r="D50" s="7"/>
      <c r="E50" s="7"/>
      <c r="F50" s="7"/>
      <c r="G50" s="7"/>
      <c r="H50" s="7"/>
      <c r="I50" s="7"/>
      <c r="J50" s="7"/>
      <c r="K50" s="7"/>
      <c r="L50" s="7"/>
      <c r="M50" s="7"/>
      <c r="N50" s="7"/>
      <c r="O50" s="7"/>
      <c r="P50" s="7"/>
      <c r="Q50" s="7"/>
      <c r="R50" s="7"/>
      <c r="S50" s="7"/>
      <c r="T50" s="7"/>
      <c r="U50" s="7"/>
      <c r="V50" s="7"/>
      <c r="W50" s="7"/>
      <c r="X50" s="7"/>
      <c r="Y50" s="7"/>
      <c r="Z50" s="8"/>
    </row>
    <row r="51" spans="1:26" ht="15.75" thickBot="1" x14ac:dyDescent="0.3">
      <c r="A51" s="9"/>
      <c r="B51" s="10"/>
      <c r="C51" s="10"/>
      <c r="D51" s="10"/>
      <c r="E51" s="10"/>
      <c r="F51" s="10"/>
      <c r="G51" s="10"/>
      <c r="H51" s="10"/>
      <c r="I51" s="10"/>
      <c r="J51" s="10"/>
      <c r="K51" s="10"/>
      <c r="L51" s="10"/>
      <c r="M51" s="10"/>
      <c r="N51" s="10"/>
      <c r="O51" s="10"/>
      <c r="P51" s="10"/>
      <c r="Q51" s="10"/>
      <c r="R51" s="10"/>
      <c r="S51" s="10"/>
      <c r="T51" s="10"/>
      <c r="U51" s="10"/>
      <c r="V51" s="10"/>
      <c r="W51" s="10"/>
      <c r="X51" s="10"/>
      <c r="Y51" s="10"/>
      <c r="Z51" s="11"/>
    </row>
    <row r="74" ht="14.25" customHeight="1" x14ac:dyDescent="0.25"/>
  </sheetData>
  <sheetProtection algorithmName="SHA-512" hashValue="y/ViD+CPXMonigRV8YwzHqFr+Q1lAmVDp5Ye0RmnxPzDhR0oQTBA5Y6iQzk1cY632wAKNPQyEiwdCkoRcFwT/g==" saltValue="SM4vopNNqMo5W4A/wrWq9g==" spinCount="100000" sheet="1" formatColumns="0"/>
  <customSheetViews>
    <customSheetView guid="{BCBC1B11-4E9B-4E8B-8945-781F487FE216}" scale="60" fitToPage="1" hiddenRows="1" hiddenColumns="1">
      <pane xSplit="2" ySplit="7" topLeftCell="C8" activePane="bottomRight" state="frozen"/>
      <selection pane="bottomRight" activeCell="B3" sqref="B3"/>
      <pageMargins left="0.70866141732283472" right="0.70866141732283472" top="0.78740157480314965" bottom="0.78740157480314965" header="0.31496062992125984" footer="0.31496062992125984"/>
      <pageSetup paperSize="9" scale="35" orientation="landscape" horizontalDpi="300" verticalDpi="300" r:id="rId1"/>
      <headerFooter>
        <oddHeader xml:space="preserve">&amp;L&amp;"-,Fett"&amp;A 2023&amp;"Arial,Fett"
</oddHeader>
      </headerFooter>
    </customSheetView>
    <customSheetView guid="{230BA401-F0C0-4897-9C7E-9DC1DEAEC41D}" scale="60" fitToPage="1">
      <selection activeCell="H40" sqref="H40:J40"/>
      <pageMargins left="0.70866141732283472" right="0.70866141732283472" top="0.78740157480314965" bottom="0.78740157480314965" header="0.31496062992125984" footer="0.31496062992125984"/>
      <pageSetup paperSize="9" scale="34" orientation="landscape" horizontalDpi="300" verticalDpi="300" r:id="rId2"/>
      <headerFooter>
        <oddHeader xml:space="preserve">&amp;L&amp;"-,Fett"&amp;A 2024
</oddHeader>
      </headerFooter>
    </customSheetView>
  </customSheetViews>
  <mergeCells count="48">
    <mergeCell ref="H42:J42"/>
    <mergeCell ref="K42:M42"/>
    <mergeCell ref="N42:P42"/>
    <mergeCell ref="Q42:S42"/>
    <mergeCell ref="T42:V42"/>
    <mergeCell ref="W42:Y42"/>
    <mergeCell ref="AW8:AW9"/>
    <mergeCell ref="AT8:AT9"/>
    <mergeCell ref="AU8:AU9"/>
    <mergeCell ref="AV8:AV9"/>
    <mergeCell ref="AH8:AH9"/>
    <mergeCell ref="AI8:AI9"/>
    <mergeCell ref="AJ8:AJ9"/>
    <mergeCell ref="AK8:AK9"/>
    <mergeCell ref="AF8:AF9"/>
    <mergeCell ref="AG8:AG9"/>
    <mergeCell ref="AQ7:AV7"/>
    <mergeCell ref="AQ8:AQ9"/>
    <mergeCell ref="T8:V8"/>
    <mergeCell ref="W8:Y8"/>
    <mergeCell ref="AC8:AC9"/>
    <mergeCell ref="AD8:AD9"/>
    <mergeCell ref="AE8:AE9"/>
    <mergeCell ref="AA8:AA9"/>
    <mergeCell ref="AM8:AM9"/>
    <mergeCell ref="AR8:AR9"/>
    <mergeCell ref="AS8:AS9"/>
    <mergeCell ref="AB8:AB9"/>
    <mergeCell ref="AL8:AL9"/>
    <mergeCell ref="AN8:AN9"/>
    <mergeCell ref="AO8:AO9"/>
    <mergeCell ref="AP8:AP9"/>
    <mergeCell ref="A7:B7"/>
    <mergeCell ref="C7:F7"/>
    <mergeCell ref="AA7:AP7"/>
    <mergeCell ref="N8:P8"/>
    <mergeCell ref="Q8:S8"/>
    <mergeCell ref="B8:B9"/>
    <mergeCell ref="A8:A9"/>
    <mergeCell ref="C8:C9"/>
    <mergeCell ref="D8:D9"/>
    <mergeCell ref="E8:E9"/>
    <mergeCell ref="F8:F9"/>
    <mergeCell ref="K8:M8"/>
    <mergeCell ref="H8:J8"/>
    <mergeCell ref="Z8:Z9"/>
    <mergeCell ref="G7:Z7"/>
    <mergeCell ref="G8:G9"/>
  </mergeCells>
  <conditionalFormatting sqref="A10:B40">
    <cfRule type="expression" dxfId="59" priority="5">
      <formula>WEEKDAY($B10,2)&gt;5</formula>
    </cfRule>
  </conditionalFormatting>
  <conditionalFormatting sqref="A10:AV40">
    <cfRule type="expression" dxfId="58" priority="4">
      <formula>WEEKDAY($B10,2)&gt;5</formula>
    </cfRule>
  </conditionalFormatting>
  <conditionalFormatting sqref="F10:F40">
    <cfRule type="expression" dxfId="57" priority="3">
      <formula>COLUMN()</formula>
    </cfRule>
  </conditionalFormatting>
  <conditionalFormatting sqref="Z10:Z40">
    <cfRule type="expression" dxfId="56" priority="2">
      <formula>COLUMN()</formula>
    </cfRule>
  </conditionalFormatting>
  <conditionalFormatting sqref="AP10:AP40">
    <cfRule type="expression" dxfId="55" priority="1">
      <formula>COLUMN()</formula>
    </cfRule>
  </conditionalFormatting>
  <dataValidations count="1">
    <dataValidation type="whole" operator="greaterThanOrEqual" allowBlank="1" showInputMessage="1" showErrorMessage="1" errorTitle="Achtung!" error="Sie dürfen nur ganze Zahlen eingeben!" sqref="C10:AV40" xr:uid="{00000000-0002-0000-0700-000000000000}">
      <formula1>0</formula1>
    </dataValidation>
  </dataValidations>
  <pageMargins left="0.70866141732283472" right="0.70866141732283472" top="0.78740157480314965" bottom="0.78740157480314965" header="0.31496062992125984" footer="0.31496062992125984"/>
  <pageSetup paperSize="9" scale="33" orientation="landscape" horizontalDpi="300" verticalDpi="300"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W72"/>
  <sheetViews>
    <sheetView topLeftCell="A4" zoomScale="70" zoomScaleNormal="70" zoomScaleSheetLayoutView="100" zoomScalePageLayoutView="50" workbookViewId="0">
      <selection activeCell="Q8" sqref="Q8:S8"/>
    </sheetView>
  </sheetViews>
  <sheetFormatPr baseColWidth="10" defaultColWidth="11" defaultRowHeight="15" x14ac:dyDescent="0.25"/>
  <cols>
    <col min="1" max="1" width="23.875" style="1" customWidth="1"/>
    <col min="2" max="2" width="10.75" style="1" customWidth="1"/>
    <col min="3" max="5" width="6.125" style="1" customWidth="1"/>
    <col min="6" max="6" width="10.625" style="1" customWidth="1"/>
    <col min="7" max="34" width="6.125" style="1" customWidth="1"/>
    <col min="35" max="40" width="6.125" style="1" hidden="1" customWidth="1"/>
    <col min="41" max="44" width="6.125" style="1" customWidth="1"/>
    <col min="45" max="47" width="6.125" style="1" hidden="1" customWidth="1"/>
    <col min="48" max="48" width="6.125" style="1" customWidth="1"/>
    <col min="49" max="49" width="38.625" style="1" customWidth="1"/>
    <col min="50" max="16384" width="11" style="1"/>
  </cols>
  <sheetData>
    <row r="1" spans="1:49" ht="18.75" x14ac:dyDescent="0.3">
      <c r="A1" s="154" t="s">
        <v>7</v>
      </c>
      <c r="B1" s="154">
        <f>Ausblenden!A82</f>
        <v>2026</v>
      </c>
    </row>
    <row r="2" spans="1:49" ht="18.75" x14ac:dyDescent="0.3">
      <c r="A2" s="154"/>
      <c r="B2" s="154"/>
    </row>
    <row r="3" spans="1:49" ht="21" customHeight="1" x14ac:dyDescent="0.25">
      <c r="A3" s="134" t="s">
        <v>0</v>
      </c>
      <c r="B3" s="112">
        <f>'Deckblatt 2026'!C9</f>
        <v>0</v>
      </c>
    </row>
    <row r="4" spans="1:49" ht="21" customHeight="1" x14ac:dyDescent="0.25">
      <c r="A4" s="135" t="s">
        <v>62</v>
      </c>
      <c r="B4" s="2">
        <f>'Deckblatt 2026'!C11</f>
        <v>0</v>
      </c>
    </row>
    <row r="5" spans="1:49" ht="21" customHeight="1" x14ac:dyDescent="0.25">
      <c r="A5" s="135" t="s">
        <v>54</v>
      </c>
      <c r="B5" s="2">
        <f>'Deckblatt 2026'!C13</f>
        <v>0</v>
      </c>
    </row>
    <row r="6" spans="1:49" ht="21" customHeight="1" thickBot="1" x14ac:dyDescent="0.3"/>
    <row r="7" spans="1:49" ht="21" customHeight="1" thickBot="1" x14ac:dyDescent="0.3">
      <c r="A7" s="260" t="s">
        <v>48</v>
      </c>
      <c r="B7" s="266"/>
      <c r="C7" s="260" t="str">
        <f>Jahresübersicht!B7</f>
        <v>Nutzungen nach Geschlecht</v>
      </c>
      <c r="D7" s="261"/>
      <c r="E7" s="261"/>
      <c r="F7" s="262"/>
      <c r="G7" s="284" t="str">
        <f>Jahresübersicht!F7</f>
        <v>Nutzungen nach Altersgruppen</v>
      </c>
      <c r="H7" s="285"/>
      <c r="I7" s="285"/>
      <c r="J7" s="285"/>
      <c r="K7" s="285"/>
      <c r="L7" s="285"/>
      <c r="M7" s="285"/>
      <c r="N7" s="285"/>
      <c r="O7" s="285"/>
      <c r="P7" s="285"/>
      <c r="Q7" s="285"/>
      <c r="R7" s="285"/>
      <c r="S7" s="285"/>
      <c r="T7" s="285"/>
      <c r="U7" s="285"/>
      <c r="V7" s="285"/>
      <c r="W7" s="285"/>
      <c r="X7" s="285"/>
      <c r="Y7" s="285"/>
      <c r="Z7" s="262"/>
      <c r="AA7" s="260" t="str">
        <f>Jahresübersicht!Z7</f>
        <v>Nutzungen nach Inhalt/Methode</v>
      </c>
      <c r="AB7" s="261"/>
      <c r="AC7" s="261"/>
      <c r="AD7" s="261"/>
      <c r="AE7" s="261"/>
      <c r="AF7" s="261"/>
      <c r="AG7" s="261"/>
      <c r="AH7" s="261"/>
      <c r="AI7" s="261"/>
      <c r="AJ7" s="261"/>
      <c r="AK7" s="261"/>
      <c r="AL7" s="261"/>
      <c r="AM7" s="261"/>
      <c r="AN7" s="261"/>
      <c r="AO7" s="261"/>
      <c r="AP7" s="262"/>
      <c r="AQ7" s="260" t="str">
        <f>Jahresübersicht!AP7</f>
        <v>Anzahl der:</v>
      </c>
      <c r="AR7" s="261"/>
      <c r="AS7" s="261"/>
      <c r="AT7" s="261"/>
      <c r="AU7" s="261"/>
      <c r="AV7" s="261"/>
      <c r="AW7" s="111" t="s">
        <v>52</v>
      </c>
    </row>
    <row r="8" spans="1:49" ht="45" customHeight="1" x14ac:dyDescent="0.25">
      <c r="A8" s="272" t="s">
        <v>21</v>
      </c>
      <c r="B8" s="270" t="s">
        <v>22</v>
      </c>
      <c r="C8" s="247" t="s">
        <v>49</v>
      </c>
      <c r="D8" s="249" t="s">
        <v>50</v>
      </c>
      <c r="E8" s="276" t="s">
        <v>72</v>
      </c>
      <c r="F8" s="278" t="s">
        <v>1</v>
      </c>
      <c r="G8" s="286" t="s">
        <v>2</v>
      </c>
      <c r="H8" s="282" t="s">
        <v>26</v>
      </c>
      <c r="I8" s="280"/>
      <c r="J8" s="283"/>
      <c r="K8" s="279" t="s">
        <v>27</v>
      </c>
      <c r="L8" s="280"/>
      <c r="M8" s="281"/>
      <c r="N8" s="267" t="s">
        <v>3</v>
      </c>
      <c r="O8" s="268"/>
      <c r="P8" s="269"/>
      <c r="Q8" s="267" t="s">
        <v>4</v>
      </c>
      <c r="R8" s="268"/>
      <c r="S8" s="269"/>
      <c r="T8" s="267" t="s">
        <v>5</v>
      </c>
      <c r="U8" s="268"/>
      <c r="V8" s="269"/>
      <c r="W8" s="268" t="s">
        <v>39</v>
      </c>
      <c r="X8" s="268"/>
      <c r="Y8" s="268"/>
      <c r="Z8" s="253" t="s">
        <v>1</v>
      </c>
      <c r="AA8" s="288" t="str">
        <f>Jahresübersicht!Z8</f>
        <v>Einzelarbeit</v>
      </c>
      <c r="AB8" s="290" t="str">
        <f>Jahresübersicht!AA8</f>
        <v>offenes Angebot</v>
      </c>
      <c r="AC8" s="290" t="str">
        <f>Jahresübersicht!AB8</f>
        <v>Gruppenangebot</v>
      </c>
      <c r="AD8" s="290" t="str">
        <f>Jahresübersicht!AC8</f>
        <v>Beteiligungsprojekt</v>
      </c>
      <c r="AE8" s="290" t="str">
        <f>Jahresübersicht!AD8</f>
        <v>Arbeit mit Erziehenden</v>
      </c>
      <c r="AF8" s="290" t="str">
        <f>Jahresübersicht!AE8</f>
        <v>Angebot in Kooperation</v>
      </c>
      <c r="AG8" s="290" t="str">
        <f>Jahresübersicht!AF8</f>
        <v>Selbstverwaltung</v>
      </c>
      <c r="AH8" s="290" t="str">
        <f>Jahresübersicht!AG8</f>
        <v>Ausflug/Exkursion</v>
      </c>
      <c r="AI8" s="290">
        <f>Jahresübersicht!AH8</f>
        <v>0</v>
      </c>
      <c r="AJ8" s="290">
        <f>Jahresübersicht!AI8</f>
        <v>0</v>
      </c>
      <c r="AK8" s="290">
        <f>Jahresübersicht!AJ8</f>
        <v>0</v>
      </c>
      <c r="AL8" s="290">
        <f>Jahresübersicht!AK8</f>
        <v>0</v>
      </c>
      <c r="AM8" s="290">
        <f>Jahresübersicht!AL8</f>
        <v>0</v>
      </c>
      <c r="AN8" s="290">
        <f>Jahresübersicht!AM8</f>
        <v>0</v>
      </c>
      <c r="AO8" s="294" t="str">
        <f>Jahresübersicht!AN8</f>
        <v>Fahrt mit Übernachtung</v>
      </c>
      <c r="AP8" s="278" t="s">
        <v>1</v>
      </c>
      <c r="AQ8" s="288" t="str">
        <f>Jahresübersicht!AP8</f>
        <v>selbstverwaltete Gruppen</v>
      </c>
      <c r="AR8" s="290" t="str">
        <f>Jahresübersicht!AQ8</f>
        <v>Veranstaltungen</v>
      </c>
      <c r="AS8" s="290">
        <f>Jahresübersicht!AR8</f>
        <v>0</v>
      </c>
      <c r="AT8" s="290">
        <f>Jahresübersicht!AS8</f>
        <v>0</v>
      </c>
      <c r="AU8" s="290">
        <f>Jahresübersicht!AT8</f>
        <v>0</v>
      </c>
      <c r="AV8" s="301" t="str">
        <f>Jahresübersicht!AU8</f>
        <v>Nutzung durch Gemeinwesen</v>
      </c>
      <c r="AW8" s="299"/>
    </row>
    <row r="9" spans="1:49" ht="69.95" customHeight="1" thickBot="1" x14ac:dyDescent="0.3">
      <c r="A9" s="273"/>
      <c r="B9" s="271"/>
      <c r="C9" s="274"/>
      <c r="D9" s="275"/>
      <c r="E9" s="277"/>
      <c r="F9" s="240"/>
      <c r="G9" s="287"/>
      <c r="H9" s="140" t="s">
        <v>24</v>
      </c>
      <c r="I9" s="55" t="s">
        <v>25</v>
      </c>
      <c r="J9" s="177" t="s">
        <v>125</v>
      </c>
      <c r="K9" s="139" t="s">
        <v>24</v>
      </c>
      <c r="L9" s="55" t="s">
        <v>25</v>
      </c>
      <c r="M9" s="177" t="s">
        <v>125</v>
      </c>
      <c r="N9" s="140" t="s">
        <v>24</v>
      </c>
      <c r="O9" s="55" t="s">
        <v>25</v>
      </c>
      <c r="P9" s="177" t="s">
        <v>125</v>
      </c>
      <c r="Q9" s="209" t="s">
        <v>24</v>
      </c>
      <c r="R9" s="210" t="s">
        <v>25</v>
      </c>
      <c r="S9" s="177" t="s">
        <v>125</v>
      </c>
      <c r="T9" s="140" t="s">
        <v>24</v>
      </c>
      <c r="U9" s="55" t="s">
        <v>25</v>
      </c>
      <c r="V9" s="177" t="s">
        <v>125</v>
      </c>
      <c r="W9" s="139" t="s">
        <v>24</v>
      </c>
      <c r="X9" s="55" t="s">
        <v>25</v>
      </c>
      <c r="Y9" s="177" t="s">
        <v>125</v>
      </c>
      <c r="Z9" s="254"/>
      <c r="AA9" s="292"/>
      <c r="AB9" s="291"/>
      <c r="AC9" s="291"/>
      <c r="AD9" s="291"/>
      <c r="AE9" s="291"/>
      <c r="AF9" s="291"/>
      <c r="AG9" s="291"/>
      <c r="AH9" s="291"/>
      <c r="AI9" s="291"/>
      <c r="AJ9" s="291"/>
      <c r="AK9" s="291"/>
      <c r="AL9" s="291"/>
      <c r="AM9" s="291"/>
      <c r="AN9" s="291"/>
      <c r="AO9" s="295"/>
      <c r="AP9" s="240"/>
      <c r="AQ9" s="289"/>
      <c r="AR9" s="293"/>
      <c r="AS9" s="293"/>
      <c r="AT9" s="293"/>
      <c r="AU9" s="293"/>
      <c r="AV9" s="302"/>
      <c r="AW9" s="300"/>
    </row>
    <row r="10" spans="1:49" ht="21" customHeight="1" x14ac:dyDescent="0.25">
      <c r="A10" s="71" t="str">
        <f>TEXT(B10,"TTTT")</f>
        <v>Sonntag</v>
      </c>
      <c r="B10" s="72">
        <f>DATE(Ausblenden!$A$82,2,Ausblenden!$C82)</f>
        <v>46054</v>
      </c>
      <c r="C10" s="56">
        <f>H10+K10+N10+Q10+T10+W10</f>
        <v>0</v>
      </c>
      <c r="D10" s="56">
        <f t="shared" ref="D10:E25" si="0">I10+L10+O10+R10+U10+X10</f>
        <v>0</v>
      </c>
      <c r="E10" s="56">
        <f t="shared" si="0"/>
        <v>0</v>
      </c>
      <c r="F10" s="155">
        <f>SUM(C10:E10)</f>
        <v>0</v>
      </c>
      <c r="G10" s="141"/>
      <c r="H10" s="142"/>
      <c r="I10" s="80"/>
      <c r="J10" s="143"/>
      <c r="K10" s="86"/>
      <c r="L10" s="80"/>
      <c r="M10" s="141"/>
      <c r="N10" s="142"/>
      <c r="O10" s="80"/>
      <c r="P10" s="143"/>
      <c r="Q10" s="86"/>
      <c r="R10" s="80"/>
      <c r="S10" s="141"/>
      <c r="T10" s="142"/>
      <c r="U10" s="80"/>
      <c r="V10" s="143"/>
      <c r="W10" s="86"/>
      <c r="X10" s="80"/>
      <c r="Y10" s="80"/>
      <c r="Z10" s="155">
        <f t="shared" ref="Z10:Z37" si="1">SUM(G10:Y10)</f>
        <v>0</v>
      </c>
      <c r="AA10" s="81"/>
      <c r="AB10" s="81"/>
      <c r="AC10" s="81"/>
      <c r="AD10" s="81"/>
      <c r="AE10" s="81"/>
      <c r="AF10" s="81"/>
      <c r="AG10" s="81"/>
      <c r="AH10" s="81"/>
      <c r="AI10" s="81"/>
      <c r="AJ10" s="81"/>
      <c r="AK10" s="81"/>
      <c r="AL10" s="81"/>
      <c r="AM10" s="81"/>
      <c r="AN10" s="81"/>
      <c r="AO10" s="82"/>
      <c r="AP10" s="156">
        <f>SUM(AA10:AO10)</f>
        <v>0</v>
      </c>
      <c r="AQ10" s="77"/>
      <c r="AR10" s="78"/>
      <c r="AS10" s="78"/>
      <c r="AT10" s="78"/>
      <c r="AU10" s="78"/>
      <c r="AV10" s="79"/>
      <c r="AW10" s="118"/>
    </row>
    <row r="11" spans="1:49" ht="21" customHeight="1" x14ac:dyDescent="0.25">
      <c r="A11" s="71" t="str">
        <f t="shared" ref="A11:A37" si="2">TEXT(B11,"TTTT")</f>
        <v>Montag</v>
      </c>
      <c r="B11" s="72">
        <f>DATE(Ausblenden!$A$82,2,Ausblenden!$C83)</f>
        <v>46055</v>
      </c>
      <c r="C11" s="56">
        <f t="shared" ref="C11:E37" si="3">H11+K11+N11+Q11+T11+W11</f>
        <v>0</v>
      </c>
      <c r="D11" s="56">
        <f t="shared" si="0"/>
        <v>0</v>
      </c>
      <c r="E11" s="56">
        <f t="shared" si="0"/>
        <v>0</v>
      </c>
      <c r="F11" s="155">
        <f>SUM(C11:E11)</f>
        <v>0</v>
      </c>
      <c r="G11" s="73"/>
      <c r="H11" s="74"/>
      <c r="I11" s="57"/>
      <c r="J11" s="76"/>
      <c r="K11" s="75"/>
      <c r="L11" s="57"/>
      <c r="M11" s="73"/>
      <c r="N11" s="74"/>
      <c r="O11" s="57"/>
      <c r="P11" s="76"/>
      <c r="Q11" s="75"/>
      <c r="R11" s="57"/>
      <c r="S11" s="73"/>
      <c r="T11" s="74"/>
      <c r="U11" s="57"/>
      <c r="V11" s="76"/>
      <c r="W11" s="75"/>
      <c r="X11" s="57"/>
      <c r="Y11" s="57"/>
      <c r="Z11" s="155">
        <f t="shared" si="1"/>
        <v>0</v>
      </c>
      <c r="AA11" s="58"/>
      <c r="AB11" s="58"/>
      <c r="AC11" s="58"/>
      <c r="AD11" s="58"/>
      <c r="AE11" s="58"/>
      <c r="AF11" s="58"/>
      <c r="AG11" s="58"/>
      <c r="AH11" s="58"/>
      <c r="AI11" s="58"/>
      <c r="AJ11" s="58"/>
      <c r="AK11" s="58"/>
      <c r="AL11" s="58"/>
      <c r="AM11" s="58"/>
      <c r="AN11" s="58"/>
      <c r="AO11" s="59"/>
      <c r="AP11" s="156">
        <f t="shared" ref="AP11:AP37" si="4">SUM(AA11:AO11)</f>
        <v>0</v>
      </c>
      <c r="AQ11" s="60"/>
      <c r="AR11" s="58"/>
      <c r="AS11" s="58"/>
      <c r="AT11" s="58"/>
      <c r="AU11" s="58"/>
      <c r="AV11" s="61"/>
      <c r="AW11" s="119"/>
    </row>
    <row r="12" spans="1:49" ht="21" customHeight="1" x14ac:dyDescent="0.25">
      <c r="A12" s="71" t="str">
        <f t="shared" si="2"/>
        <v>Dienstag</v>
      </c>
      <c r="B12" s="72">
        <f>DATE(Ausblenden!$A$82,2,Ausblenden!$C84)</f>
        <v>46056</v>
      </c>
      <c r="C12" s="56">
        <f t="shared" si="3"/>
        <v>0</v>
      </c>
      <c r="D12" s="56">
        <f t="shared" si="0"/>
        <v>0</v>
      </c>
      <c r="E12" s="56">
        <f t="shared" si="0"/>
        <v>0</v>
      </c>
      <c r="F12" s="155">
        <f t="shared" ref="F12:F37" si="5">SUM(C12:E12)</f>
        <v>0</v>
      </c>
      <c r="G12" s="73"/>
      <c r="H12" s="74"/>
      <c r="I12" s="57"/>
      <c r="J12" s="76"/>
      <c r="K12" s="75"/>
      <c r="L12" s="57"/>
      <c r="M12" s="73"/>
      <c r="N12" s="74"/>
      <c r="O12" s="57"/>
      <c r="P12" s="76"/>
      <c r="Q12" s="75"/>
      <c r="R12" s="57"/>
      <c r="S12" s="73"/>
      <c r="T12" s="74"/>
      <c r="U12" s="57"/>
      <c r="V12" s="76"/>
      <c r="W12" s="75"/>
      <c r="X12" s="57"/>
      <c r="Y12" s="57"/>
      <c r="Z12" s="155">
        <f t="shared" si="1"/>
        <v>0</v>
      </c>
      <c r="AA12" s="58"/>
      <c r="AB12" s="58"/>
      <c r="AC12" s="58"/>
      <c r="AD12" s="58"/>
      <c r="AE12" s="58"/>
      <c r="AF12" s="58"/>
      <c r="AG12" s="58"/>
      <c r="AH12" s="58"/>
      <c r="AI12" s="58"/>
      <c r="AJ12" s="58"/>
      <c r="AK12" s="58"/>
      <c r="AL12" s="58"/>
      <c r="AM12" s="58"/>
      <c r="AN12" s="58"/>
      <c r="AO12" s="59"/>
      <c r="AP12" s="156">
        <f t="shared" si="4"/>
        <v>0</v>
      </c>
      <c r="AQ12" s="60"/>
      <c r="AR12" s="58"/>
      <c r="AS12" s="58"/>
      <c r="AT12" s="58"/>
      <c r="AU12" s="58"/>
      <c r="AV12" s="61"/>
      <c r="AW12" s="119"/>
    </row>
    <row r="13" spans="1:49" ht="21" customHeight="1" x14ac:dyDescent="0.25">
      <c r="A13" s="71" t="str">
        <f t="shared" si="2"/>
        <v>Mittwoch</v>
      </c>
      <c r="B13" s="72">
        <f>DATE(Ausblenden!$A$82,2,Ausblenden!$C85)</f>
        <v>46057</v>
      </c>
      <c r="C13" s="56">
        <f t="shared" si="3"/>
        <v>0</v>
      </c>
      <c r="D13" s="56">
        <f t="shared" si="0"/>
        <v>0</v>
      </c>
      <c r="E13" s="56">
        <f t="shared" si="0"/>
        <v>0</v>
      </c>
      <c r="F13" s="155">
        <f t="shared" si="5"/>
        <v>0</v>
      </c>
      <c r="G13" s="73"/>
      <c r="H13" s="74"/>
      <c r="I13" s="57"/>
      <c r="J13" s="76"/>
      <c r="K13" s="75"/>
      <c r="L13" s="57"/>
      <c r="M13" s="73"/>
      <c r="N13" s="74"/>
      <c r="O13" s="57"/>
      <c r="P13" s="76"/>
      <c r="Q13" s="75"/>
      <c r="R13" s="57"/>
      <c r="S13" s="73"/>
      <c r="T13" s="74"/>
      <c r="U13" s="57"/>
      <c r="V13" s="76"/>
      <c r="W13" s="75"/>
      <c r="X13" s="57"/>
      <c r="Y13" s="57"/>
      <c r="Z13" s="155">
        <f t="shared" si="1"/>
        <v>0</v>
      </c>
      <c r="AA13" s="58"/>
      <c r="AB13" s="58"/>
      <c r="AC13" s="58"/>
      <c r="AD13" s="58"/>
      <c r="AE13" s="58"/>
      <c r="AF13" s="58"/>
      <c r="AG13" s="58"/>
      <c r="AH13" s="58"/>
      <c r="AI13" s="58"/>
      <c r="AJ13" s="58"/>
      <c r="AK13" s="58"/>
      <c r="AL13" s="58"/>
      <c r="AM13" s="58"/>
      <c r="AN13" s="58"/>
      <c r="AO13" s="59"/>
      <c r="AP13" s="156">
        <f t="shared" si="4"/>
        <v>0</v>
      </c>
      <c r="AQ13" s="60"/>
      <c r="AR13" s="58"/>
      <c r="AS13" s="58"/>
      <c r="AT13" s="58"/>
      <c r="AU13" s="58"/>
      <c r="AV13" s="61"/>
      <c r="AW13" s="119"/>
    </row>
    <row r="14" spans="1:49" ht="21" customHeight="1" x14ac:dyDescent="0.25">
      <c r="A14" s="71" t="str">
        <f t="shared" si="2"/>
        <v>Donnerstag</v>
      </c>
      <c r="B14" s="72">
        <f>DATE(Ausblenden!$A$82,2,Ausblenden!$C86)</f>
        <v>46058</v>
      </c>
      <c r="C14" s="56">
        <f t="shared" si="3"/>
        <v>0</v>
      </c>
      <c r="D14" s="56">
        <f t="shared" si="0"/>
        <v>0</v>
      </c>
      <c r="E14" s="56">
        <f t="shared" si="0"/>
        <v>0</v>
      </c>
      <c r="F14" s="155">
        <f t="shared" si="5"/>
        <v>0</v>
      </c>
      <c r="G14" s="73"/>
      <c r="H14" s="74"/>
      <c r="I14" s="57"/>
      <c r="J14" s="76"/>
      <c r="K14" s="75"/>
      <c r="L14" s="57"/>
      <c r="M14" s="73"/>
      <c r="N14" s="74"/>
      <c r="O14" s="57"/>
      <c r="P14" s="76"/>
      <c r="Q14" s="75"/>
      <c r="R14" s="57"/>
      <c r="S14" s="73"/>
      <c r="T14" s="74"/>
      <c r="U14" s="57"/>
      <c r="V14" s="76"/>
      <c r="W14" s="75"/>
      <c r="X14" s="57"/>
      <c r="Y14" s="57"/>
      <c r="Z14" s="155">
        <f t="shared" si="1"/>
        <v>0</v>
      </c>
      <c r="AA14" s="58"/>
      <c r="AB14" s="58"/>
      <c r="AC14" s="58"/>
      <c r="AD14" s="58"/>
      <c r="AE14" s="58"/>
      <c r="AF14" s="58"/>
      <c r="AG14" s="58"/>
      <c r="AH14" s="58"/>
      <c r="AI14" s="58"/>
      <c r="AJ14" s="58"/>
      <c r="AK14" s="58"/>
      <c r="AL14" s="58"/>
      <c r="AM14" s="58"/>
      <c r="AN14" s="58"/>
      <c r="AO14" s="59"/>
      <c r="AP14" s="156">
        <f t="shared" si="4"/>
        <v>0</v>
      </c>
      <c r="AQ14" s="157"/>
      <c r="AR14" s="158"/>
      <c r="AS14" s="158"/>
      <c r="AT14" s="158"/>
      <c r="AU14" s="158"/>
      <c r="AV14" s="159"/>
      <c r="AW14" s="119"/>
    </row>
    <row r="15" spans="1:49" ht="21" customHeight="1" x14ac:dyDescent="0.25">
      <c r="A15" s="71" t="str">
        <f t="shared" si="2"/>
        <v>Freitag</v>
      </c>
      <c r="B15" s="72">
        <f>DATE(Ausblenden!$A$82,2,Ausblenden!$C87)</f>
        <v>46059</v>
      </c>
      <c r="C15" s="56">
        <f t="shared" si="3"/>
        <v>0</v>
      </c>
      <c r="D15" s="56">
        <f t="shared" si="0"/>
        <v>0</v>
      </c>
      <c r="E15" s="56">
        <f t="shared" si="0"/>
        <v>0</v>
      </c>
      <c r="F15" s="155">
        <f t="shared" si="5"/>
        <v>0</v>
      </c>
      <c r="G15" s="141"/>
      <c r="H15" s="142"/>
      <c r="I15" s="80"/>
      <c r="J15" s="143"/>
      <c r="K15" s="86"/>
      <c r="L15" s="80"/>
      <c r="M15" s="141"/>
      <c r="N15" s="142"/>
      <c r="O15" s="80"/>
      <c r="P15" s="143"/>
      <c r="Q15" s="86"/>
      <c r="R15" s="80"/>
      <c r="S15" s="141"/>
      <c r="T15" s="142"/>
      <c r="U15" s="80"/>
      <c r="V15" s="143"/>
      <c r="W15" s="86"/>
      <c r="X15" s="80"/>
      <c r="Y15" s="80"/>
      <c r="Z15" s="155">
        <f t="shared" si="1"/>
        <v>0</v>
      </c>
      <c r="AA15" s="81"/>
      <c r="AB15" s="81"/>
      <c r="AC15" s="81"/>
      <c r="AD15" s="81"/>
      <c r="AE15" s="81"/>
      <c r="AF15" s="81"/>
      <c r="AG15" s="81"/>
      <c r="AH15" s="81"/>
      <c r="AI15" s="81"/>
      <c r="AJ15" s="81"/>
      <c r="AK15" s="81"/>
      <c r="AL15" s="81"/>
      <c r="AM15" s="81"/>
      <c r="AN15" s="81"/>
      <c r="AO15" s="82"/>
      <c r="AP15" s="156">
        <f t="shared" si="4"/>
        <v>0</v>
      </c>
      <c r="AQ15" s="60"/>
      <c r="AR15" s="58"/>
      <c r="AS15" s="58"/>
      <c r="AT15" s="58"/>
      <c r="AU15" s="58"/>
      <c r="AV15" s="61"/>
      <c r="AW15" s="118"/>
    </row>
    <row r="16" spans="1:49" ht="21" customHeight="1" x14ac:dyDescent="0.25">
      <c r="A16" s="71" t="str">
        <f t="shared" si="2"/>
        <v>Samstag</v>
      </c>
      <c r="B16" s="72">
        <f>DATE(Ausblenden!$A$82,2,Ausblenden!$C88)</f>
        <v>46060</v>
      </c>
      <c r="C16" s="56">
        <f t="shared" si="3"/>
        <v>0</v>
      </c>
      <c r="D16" s="56">
        <f t="shared" si="0"/>
        <v>0</v>
      </c>
      <c r="E16" s="56">
        <f t="shared" si="0"/>
        <v>0</v>
      </c>
      <c r="F16" s="155">
        <f t="shared" si="5"/>
        <v>0</v>
      </c>
      <c r="G16" s="141"/>
      <c r="H16" s="142"/>
      <c r="I16" s="80"/>
      <c r="J16" s="143"/>
      <c r="K16" s="86"/>
      <c r="L16" s="80"/>
      <c r="M16" s="141"/>
      <c r="N16" s="142"/>
      <c r="O16" s="80"/>
      <c r="P16" s="143"/>
      <c r="Q16" s="86"/>
      <c r="R16" s="80"/>
      <c r="S16" s="141"/>
      <c r="T16" s="142"/>
      <c r="U16" s="80"/>
      <c r="V16" s="143"/>
      <c r="W16" s="86"/>
      <c r="X16" s="80"/>
      <c r="Y16" s="80"/>
      <c r="Z16" s="155">
        <f t="shared" si="1"/>
        <v>0</v>
      </c>
      <c r="AA16" s="81"/>
      <c r="AB16" s="81"/>
      <c r="AC16" s="81"/>
      <c r="AD16" s="81"/>
      <c r="AE16" s="81"/>
      <c r="AF16" s="81"/>
      <c r="AG16" s="81"/>
      <c r="AH16" s="81"/>
      <c r="AI16" s="81"/>
      <c r="AJ16" s="81"/>
      <c r="AK16" s="81"/>
      <c r="AL16" s="81"/>
      <c r="AM16" s="81"/>
      <c r="AN16" s="81"/>
      <c r="AO16" s="82"/>
      <c r="AP16" s="156">
        <f t="shared" si="4"/>
        <v>0</v>
      </c>
      <c r="AQ16" s="60"/>
      <c r="AR16" s="58"/>
      <c r="AS16" s="58"/>
      <c r="AT16" s="58"/>
      <c r="AU16" s="58"/>
      <c r="AV16" s="61"/>
      <c r="AW16" s="118"/>
    </row>
    <row r="17" spans="1:49" ht="21" customHeight="1" x14ac:dyDescent="0.25">
      <c r="A17" s="71" t="str">
        <f t="shared" si="2"/>
        <v>Sonntag</v>
      </c>
      <c r="B17" s="72">
        <f>DATE(Ausblenden!$A$82,2,Ausblenden!$C89)</f>
        <v>46061</v>
      </c>
      <c r="C17" s="56">
        <f t="shared" si="3"/>
        <v>0</v>
      </c>
      <c r="D17" s="56">
        <f t="shared" si="0"/>
        <v>0</v>
      </c>
      <c r="E17" s="56">
        <f t="shared" si="0"/>
        <v>0</v>
      </c>
      <c r="F17" s="155">
        <f t="shared" si="5"/>
        <v>0</v>
      </c>
      <c r="G17" s="141"/>
      <c r="H17" s="142"/>
      <c r="I17" s="80"/>
      <c r="J17" s="143"/>
      <c r="K17" s="86"/>
      <c r="L17" s="80"/>
      <c r="M17" s="141"/>
      <c r="N17" s="142"/>
      <c r="O17" s="80"/>
      <c r="P17" s="143"/>
      <c r="Q17" s="86"/>
      <c r="R17" s="80"/>
      <c r="S17" s="141"/>
      <c r="T17" s="142"/>
      <c r="U17" s="80"/>
      <c r="V17" s="143"/>
      <c r="W17" s="86"/>
      <c r="X17" s="80"/>
      <c r="Y17" s="80"/>
      <c r="Z17" s="155">
        <f t="shared" si="1"/>
        <v>0</v>
      </c>
      <c r="AA17" s="81"/>
      <c r="AB17" s="81"/>
      <c r="AC17" s="81"/>
      <c r="AD17" s="81"/>
      <c r="AE17" s="81"/>
      <c r="AF17" s="81"/>
      <c r="AG17" s="81"/>
      <c r="AH17" s="81"/>
      <c r="AI17" s="81"/>
      <c r="AJ17" s="81"/>
      <c r="AK17" s="81"/>
      <c r="AL17" s="81"/>
      <c r="AM17" s="81"/>
      <c r="AN17" s="81"/>
      <c r="AO17" s="82"/>
      <c r="AP17" s="156">
        <f t="shared" si="4"/>
        <v>0</v>
      </c>
      <c r="AQ17" s="60"/>
      <c r="AR17" s="58"/>
      <c r="AS17" s="58"/>
      <c r="AT17" s="58"/>
      <c r="AU17" s="58"/>
      <c r="AV17" s="61"/>
      <c r="AW17" s="119"/>
    </row>
    <row r="18" spans="1:49" ht="21" customHeight="1" x14ac:dyDescent="0.25">
      <c r="A18" s="71" t="str">
        <f t="shared" si="2"/>
        <v>Montag</v>
      </c>
      <c r="B18" s="72">
        <f>DATE(Ausblenden!$A$82,2,Ausblenden!$C90)</f>
        <v>46062</v>
      </c>
      <c r="C18" s="56">
        <f t="shared" si="3"/>
        <v>0</v>
      </c>
      <c r="D18" s="56">
        <f t="shared" si="0"/>
        <v>0</v>
      </c>
      <c r="E18" s="56">
        <f t="shared" si="0"/>
        <v>0</v>
      </c>
      <c r="F18" s="155">
        <f t="shared" si="5"/>
        <v>0</v>
      </c>
      <c r="G18" s="73"/>
      <c r="H18" s="74"/>
      <c r="I18" s="57"/>
      <c r="J18" s="76"/>
      <c r="K18" s="75"/>
      <c r="L18" s="57"/>
      <c r="M18" s="73"/>
      <c r="N18" s="74"/>
      <c r="O18" s="57"/>
      <c r="P18" s="76"/>
      <c r="Q18" s="75"/>
      <c r="R18" s="57"/>
      <c r="S18" s="73"/>
      <c r="T18" s="74"/>
      <c r="U18" s="57"/>
      <c r="V18" s="76"/>
      <c r="W18" s="75"/>
      <c r="X18" s="57"/>
      <c r="Y18" s="57"/>
      <c r="Z18" s="155">
        <f t="shared" si="1"/>
        <v>0</v>
      </c>
      <c r="AA18" s="58"/>
      <c r="AB18" s="58"/>
      <c r="AC18" s="58"/>
      <c r="AD18" s="58"/>
      <c r="AE18" s="58"/>
      <c r="AF18" s="58"/>
      <c r="AG18" s="58"/>
      <c r="AH18" s="58"/>
      <c r="AI18" s="58"/>
      <c r="AJ18" s="58"/>
      <c r="AK18" s="58"/>
      <c r="AL18" s="58"/>
      <c r="AM18" s="58"/>
      <c r="AN18" s="58"/>
      <c r="AO18" s="59"/>
      <c r="AP18" s="156">
        <f t="shared" si="4"/>
        <v>0</v>
      </c>
      <c r="AQ18" s="60"/>
      <c r="AR18" s="58"/>
      <c r="AS18" s="58"/>
      <c r="AT18" s="58"/>
      <c r="AU18" s="58"/>
      <c r="AV18" s="61"/>
      <c r="AW18" s="119"/>
    </row>
    <row r="19" spans="1:49" ht="21" customHeight="1" x14ac:dyDescent="0.25">
      <c r="A19" s="71" t="str">
        <f t="shared" si="2"/>
        <v>Dienstag</v>
      </c>
      <c r="B19" s="72">
        <f>DATE(Ausblenden!$A$82,2,Ausblenden!$C91)</f>
        <v>46063</v>
      </c>
      <c r="C19" s="56">
        <f t="shared" si="3"/>
        <v>0</v>
      </c>
      <c r="D19" s="56">
        <f t="shared" si="0"/>
        <v>0</v>
      </c>
      <c r="E19" s="56">
        <f t="shared" si="0"/>
        <v>0</v>
      </c>
      <c r="F19" s="155">
        <f t="shared" si="5"/>
        <v>0</v>
      </c>
      <c r="G19" s="73"/>
      <c r="H19" s="74"/>
      <c r="I19" s="57"/>
      <c r="J19" s="76"/>
      <c r="K19" s="75"/>
      <c r="L19" s="57"/>
      <c r="M19" s="73"/>
      <c r="N19" s="74"/>
      <c r="O19" s="57"/>
      <c r="P19" s="76"/>
      <c r="Q19" s="75"/>
      <c r="R19" s="57"/>
      <c r="S19" s="73"/>
      <c r="T19" s="74"/>
      <c r="U19" s="57"/>
      <c r="V19" s="76"/>
      <c r="W19" s="75"/>
      <c r="X19" s="57"/>
      <c r="Y19" s="57"/>
      <c r="Z19" s="155">
        <f t="shared" si="1"/>
        <v>0</v>
      </c>
      <c r="AA19" s="58"/>
      <c r="AB19" s="58"/>
      <c r="AC19" s="58"/>
      <c r="AD19" s="58"/>
      <c r="AE19" s="58"/>
      <c r="AF19" s="58"/>
      <c r="AG19" s="58"/>
      <c r="AH19" s="58"/>
      <c r="AI19" s="58"/>
      <c r="AJ19" s="58"/>
      <c r="AK19" s="58"/>
      <c r="AL19" s="58"/>
      <c r="AM19" s="58"/>
      <c r="AN19" s="58"/>
      <c r="AO19" s="59"/>
      <c r="AP19" s="156">
        <f t="shared" si="4"/>
        <v>0</v>
      </c>
      <c r="AQ19" s="60"/>
      <c r="AR19" s="58"/>
      <c r="AS19" s="58"/>
      <c r="AT19" s="58"/>
      <c r="AU19" s="58"/>
      <c r="AV19" s="61"/>
      <c r="AW19" s="119"/>
    </row>
    <row r="20" spans="1:49" ht="21" customHeight="1" x14ac:dyDescent="0.25">
      <c r="A20" s="71" t="str">
        <f t="shared" si="2"/>
        <v>Mittwoch</v>
      </c>
      <c r="B20" s="72">
        <f>DATE(Ausblenden!$A$82,2,Ausblenden!$C92)</f>
        <v>46064</v>
      </c>
      <c r="C20" s="56">
        <f t="shared" si="3"/>
        <v>0</v>
      </c>
      <c r="D20" s="56">
        <f t="shared" si="0"/>
        <v>0</v>
      </c>
      <c r="E20" s="56">
        <f t="shared" si="0"/>
        <v>0</v>
      </c>
      <c r="F20" s="155">
        <f t="shared" si="5"/>
        <v>0</v>
      </c>
      <c r="G20" s="73"/>
      <c r="H20" s="74"/>
      <c r="I20" s="57"/>
      <c r="J20" s="76"/>
      <c r="K20" s="75"/>
      <c r="L20" s="57"/>
      <c r="M20" s="73"/>
      <c r="N20" s="74"/>
      <c r="O20" s="57"/>
      <c r="P20" s="76"/>
      <c r="Q20" s="75"/>
      <c r="R20" s="57"/>
      <c r="S20" s="73"/>
      <c r="T20" s="74"/>
      <c r="U20" s="57"/>
      <c r="V20" s="76"/>
      <c r="W20" s="75"/>
      <c r="X20" s="57"/>
      <c r="Y20" s="57"/>
      <c r="Z20" s="155">
        <f t="shared" si="1"/>
        <v>0</v>
      </c>
      <c r="AA20" s="58"/>
      <c r="AB20" s="58"/>
      <c r="AC20" s="58"/>
      <c r="AD20" s="58"/>
      <c r="AE20" s="58"/>
      <c r="AF20" s="58"/>
      <c r="AG20" s="58"/>
      <c r="AH20" s="58"/>
      <c r="AI20" s="58"/>
      <c r="AJ20" s="58"/>
      <c r="AK20" s="58"/>
      <c r="AL20" s="58"/>
      <c r="AM20" s="58"/>
      <c r="AN20" s="58"/>
      <c r="AO20" s="59"/>
      <c r="AP20" s="156">
        <f t="shared" si="4"/>
        <v>0</v>
      </c>
      <c r="AQ20" s="60"/>
      <c r="AR20" s="58"/>
      <c r="AS20" s="58"/>
      <c r="AT20" s="58"/>
      <c r="AU20" s="58"/>
      <c r="AV20" s="61"/>
      <c r="AW20" s="119"/>
    </row>
    <row r="21" spans="1:49" ht="21" customHeight="1" x14ac:dyDescent="0.25">
      <c r="A21" s="71" t="str">
        <f t="shared" si="2"/>
        <v>Donnerstag</v>
      </c>
      <c r="B21" s="72">
        <f>DATE(Ausblenden!$A$82,2,Ausblenden!$C93)</f>
        <v>46065</v>
      </c>
      <c r="C21" s="56">
        <f t="shared" si="3"/>
        <v>0</v>
      </c>
      <c r="D21" s="56">
        <f t="shared" si="0"/>
        <v>0</v>
      </c>
      <c r="E21" s="56">
        <f t="shared" si="0"/>
        <v>0</v>
      </c>
      <c r="F21" s="155">
        <f t="shared" si="5"/>
        <v>0</v>
      </c>
      <c r="G21" s="73"/>
      <c r="H21" s="74"/>
      <c r="I21" s="57"/>
      <c r="J21" s="76"/>
      <c r="K21" s="75"/>
      <c r="L21" s="57"/>
      <c r="M21" s="73"/>
      <c r="N21" s="74"/>
      <c r="O21" s="57"/>
      <c r="P21" s="76"/>
      <c r="Q21" s="75"/>
      <c r="R21" s="57"/>
      <c r="S21" s="73"/>
      <c r="T21" s="74"/>
      <c r="U21" s="57"/>
      <c r="V21" s="76"/>
      <c r="W21" s="75"/>
      <c r="X21" s="57"/>
      <c r="Y21" s="57"/>
      <c r="Z21" s="155">
        <f t="shared" si="1"/>
        <v>0</v>
      </c>
      <c r="AA21" s="58"/>
      <c r="AB21" s="58"/>
      <c r="AC21" s="58"/>
      <c r="AD21" s="58"/>
      <c r="AE21" s="58"/>
      <c r="AF21" s="58"/>
      <c r="AG21" s="58"/>
      <c r="AH21" s="58"/>
      <c r="AI21" s="58"/>
      <c r="AJ21" s="58"/>
      <c r="AK21" s="58"/>
      <c r="AL21" s="58"/>
      <c r="AM21" s="58"/>
      <c r="AN21" s="58"/>
      <c r="AO21" s="59"/>
      <c r="AP21" s="156">
        <f t="shared" si="4"/>
        <v>0</v>
      </c>
      <c r="AQ21" s="60"/>
      <c r="AR21" s="58"/>
      <c r="AS21" s="58"/>
      <c r="AT21" s="58"/>
      <c r="AU21" s="58"/>
      <c r="AV21" s="61"/>
      <c r="AW21" s="119"/>
    </row>
    <row r="22" spans="1:49" ht="21" customHeight="1" x14ac:dyDescent="0.25">
      <c r="A22" s="71" t="str">
        <f t="shared" si="2"/>
        <v>Freitag</v>
      </c>
      <c r="B22" s="72">
        <f>DATE(Ausblenden!$A$82,2,Ausblenden!$C94)</f>
        <v>46066</v>
      </c>
      <c r="C22" s="56">
        <f t="shared" si="3"/>
        <v>0</v>
      </c>
      <c r="D22" s="56">
        <f t="shared" si="0"/>
        <v>0</v>
      </c>
      <c r="E22" s="56">
        <f t="shared" si="0"/>
        <v>0</v>
      </c>
      <c r="F22" s="155">
        <f t="shared" si="5"/>
        <v>0</v>
      </c>
      <c r="G22" s="141"/>
      <c r="H22" s="142"/>
      <c r="I22" s="80"/>
      <c r="J22" s="143"/>
      <c r="K22" s="86"/>
      <c r="L22" s="80"/>
      <c r="M22" s="141"/>
      <c r="N22" s="142"/>
      <c r="O22" s="80"/>
      <c r="P22" s="143"/>
      <c r="Q22" s="86"/>
      <c r="R22" s="80"/>
      <c r="S22" s="141"/>
      <c r="T22" s="142"/>
      <c r="U22" s="80"/>
      <c r="V22" s="143"/>
      <c r="W22" s="86"/>
      <c r="X22" s="80"/>
      <c r="Y22" s="80"/>
      <c r="Z22" s="155">
        <f t="shared" si="1"/>
        <v>0</v>
      </c>
      <c r="AA22" s="81"/>
      <c r="AB22" s="81"/>
      <c r="AC22" s="81"/>
      <c r="AD22" s="81"/>
      <c r="AE22" s="81"/>
      <c r="AF22" s="81"/>
      <c r="AG22" s="81"/>
      <c r="AH22" s="81"/>
      <c r="AI22" s="81"/>
      <c r="AJ22" s="81"/>
      <c r="AK22" s="81"/>
      <c r="AL22" s="81"/>
      <c r="AM22" s="81"/>
      <c r="AN22" s="81"/>
      <c r="AO22" s="82"/>
      <c r="AP22" s="156">
        <f t="shared" si="4"/>
        <v>0</v>
      </c>
      <c r="AQ22" s="60"/>
      <c r="AR22" s="58"/>
      <c r="AS22" s="58"/>
      <c r="AT22" s="58"/>
      <c r="AU22" s="58"/>
      <c r="AV22" s="61"/>
      <c r="AW22" s="118"/>
    </row>
    <row r="23" spans="1:49" ht="21" customHeight="1" x14ac:dyDescent="0.25">
      <c r="A23" s="71" t="str">
        <f t="shared" si="2"/>
        <v>Samstag</v>
      </c>
      <c r="B23" s="72">
        <f>DATE(Ausblenden!$A$82,2,Ausblenden!$C95)</f>
        <v>46067</v>
      </c>
      <c r="C23" s="56">
        <f t="shared" si="3"/>
        <v>0</v>
      </c>
      <c r="D23" s="56">
        <f t="shared" si="0"/>
        <v>0</v>
      </c>
      <c r="E23" s="56">
        <f t="shared" si="0"/>
        <v>0</v>
      </c>
      <c r="F23" s="155">
        <f t="shared" si="5"/>
        <v>0</v>
      </c>
      <c r="G23" s="141"/>
      <c r="H23" s="142"/>
      <c r="I23" s="80"/>
      <c r="J23" s="143"/>
      <c r="K23" s="86"/>
      <c r="L23" s="80"/>
      <c r="M23" s="141"/>
      <c r="N23" s="142"/>
      <c r="O23" s="80"/>
      <c r="P23" s="143"/>
      <c r="Q23" s="86"/>
      <c r="R23" s="80"/>
      <c r="S23" s="141"/>
      <c r="T23" s="142"/>
      <c r="U23" s="80"/>
      <c r="V23" s="143"/>
      <c r="W23" s="86"/>
      <c r="X23" s="80"/>
      <c r="Y23" s="80"/>
      <c r="Z23" s="155">
        <f t="shared" si="1"/>
        <v>0</v>
      </c>
      <c r="AA23" s="81"/>
      <c r="AB23" s="81"/>
      <c r="AC23" s="81"/>
      <c r="AD23" s="81"/>
      <c r="AE23" s="81"/>
      <c r="AF23" s="81"/>
      <c r="AG23" s="81"/>
      <c r="AH23" s="81"/>
      <c r="AI23" s="81"/>
      <c r="AJ23" s="81"/>
      <c r="AK23" s="81"/>
      <c r="AL23" s="81"/>
      <c r="AM23" s="81"/>
      <c r="AN23" s="81"/>
      <c r="AO23" s="82"/>
      <c r="AP23" s="156">
        <f t="shared" si="4"/>
        <v>0</v>
      </c>
      <c r="AQ23" s="60"/>
      <c r="AR23" s="58"/>
      <c r="AS23" s="58"/>
      <c r="AT23" s="58"/>
      <c r="AU23" s="58"/>
      <c r="AV23" s="61"/>
      <c r="AW23" s="118"/>
    </row>
    <row r="24" spans="1:49" ht="21" customHeight="1" x14ac:dyDescent="0.25">
      <c r="A24" s="71" t="str">
        <f t="shared" si="2"/>
        <v>Sonntag</v>
      </c>
      <c r="B24" s="72">
        <f>DATE(Ausblenden!$A$82,2,Ausblenden!$C96)</f>
        <v>46068</v>
      </c>
      <c r="C24" s="56">
        <f t="shared" si="3"/>
        <v>0</v>
      </c>
      <c r="D24" s="56">
        <f t="shared" si="0"/>
        <v>0</v>
      </c>
      <c r="E24" s="56">
        <f t="shared" si="0"/>
        <v>0</v>
      </c>
      <c r="F24" s="155">
        <f t="shared" si="5"/>
        <v>0</v>
      </c>
      <c r="G24" s="141"/>
      <c r="H24" s="142"/>
      <c r="I24" s="80"/>
      <c r="J24" s="143"/>
      <c r="K24" s="86"/>
      <c r="L24" s="80"/>
      <c r="M24" s="141"/>
      <c r="N24" s="142"/>
      <c r="O24" s="80"/>
      <c r="P24" s="143"/>
      <c r="Q24" s="86"/>
      <c r="R24" s="80"/>
      <c r="S24" s="141"/>
      <c r="T24" s="142"/>
      <c r="U24" s="80"/>
      <c r="V24" s="143"/>
      <c r="W24" s="86"/>
      <c r="X24" s="80"/>
      <c r="Y24" s="80"/>
      <c r="Z24" s="155">
        <f t="shared" si="1"/>
        <v>0</v>
      </c>
      <c r="AA24" s="81"/>
      <c r="AB24" s="81"/>
      <c r="AC24" s="81"/>
      <c r="AD24" s="81"/>
      <c r="AE24" s="81"/>
      <c r="AF24" s="81"/>
      <c r="AG24" s="81"/>
      <c r="AH24" s="81"/>
      <c r="AI24" s="81"/>
      <c r="AJ24" s="81"/>
      <c r="AK24" s="81"/>
      <c r="AL24" s="81"/>
      <c r="AM24" s="81"/>
      <c r="AN24" s="81"/>
      <c r="AO24" s="82"/>
      <c r="AP24" s="156">
        <f t="shared" si="4"/>
        <v>0</v>
      </c>
      <c r="AQ24" s="60"/>
      <c r="AR24" s="58"/>
      <c r="AS24" s="58"/>
      <c r="AT24" s="58"/>
      <c r="AU24" s="58"/>
      <c r="AV24" s="61"/>
      <c r="AW24" s="119"/>
    </row>
    <row r="25" spans="1:49" ht="21" customHeight="1" x14ac:dyDescent="0.25">
      <c r="A25" s="71" t="str">
        <f t="shared" si="2"/>
        <v>Montag</v>
      </c>
      <c r="B25" s="72">
        <f>DATE(Ausblenden!$A$82,2,Ausblenden!$C97)</f>
        <v>46069</v>
      </c>
      <c r="C25" s="56">
        <f t="shared" si="3"/>
        <v>0</v>
      </c>
      <c r="D25" s="56">
        <f t="shared" si="0"/>
        <v>0</v>
      </c>
      <c r="E25" s="56">
        <f t="shared" si="0"/>
        <v>0</v>
      </c>
      <c r="F25" s="155">
        <f t="shared" si="5"/>
        <v>0</v>
      </c>
      <c r="G25" s="73"/>
      <c r="H25" s="74"/>
      <c r="I25" s="57"/>
      <c r="J25" s="76"/>
      <c r="K25" s="75"/>
      <c r="L25" s="57"/>
      <c r="M25" s="73"/>
      <c r="N25" s="74"/>
      <c r="O25" s="57"/>
      <c r="P25" s="76"/>
      <c r="Q25" s="75"/>
      <c r="R25" s="57"/>
      <c r="S25" s="73"/>
      <c r="T25" s="74"/>
      <c r="U25" s="57"/>
      <c r="V25" s="76"/>
      <c r="W25" s="75"/>
      <c r="X25" s="57"/>
      <c r="Y25" s="57"/>
      <c r="Z25" s="155">
        <f t="shared" si="1"/>
        <v>0</v>
      </c>
      <c r="AA25" s="58"/>
      <c r="AB25" s="58"/>
      <c r="AC25" s="58"/>
      <c r="AD25" s="58"/>
      <c r="AE25" s="58"/>
      <c r="AF25" s="58"/>
      <c r="AG25" s="58"/>
      <c r="AH25" s="58"/>
      <c r="AI25" s="58"/>
      <c r="AJ25" s="58"/>
      <c r="AK25" s="58"/>
      <c r="AL25" s="58"/>
      <c r="AM25" s="58"/>
      <c r="AN25" s="58"/>
      <c r="AO25" s="59"/>
      <c r="AP25" s="156">
        <f t="shared" si="4"/>
        <v>0</v>
      </c>
      <c r="AQ25" s="60"/>
      <c r="AR25" s="58"/>
      <c r="AS25" s="58"/>
      <c r="AT25" s="58"/>
      <c r="AU25" s="58"/>
      <c r="AV25" s="61"/>
      <c r="AW25" s="119"/>
    </row>
    <row r="26" spans="1:49" ht="21" customHeight="1" x14ac:dyDescent="0.25">
      <c r="A26" s="71" t="str">
        <f t="shared" si="2"/>
        <v>Dienstag</v>
      </c>
      <c r="B26" s="72">
        <f>DATE(Ausblenden!$A$82,2,Ausblenden!$C98)</f>
        <v>46070</v>
      </c>
      <c r="C26" s="56">
        <f t="shared" si="3"/>
        <v>0</v>
      </c>
      <c r="D26" s="56">
        <f t="shared" si="3"/>
        <v>0</v>
      </c>
      <c r="E26" s="56">
        <f t="shared" si="3"/>
        <v>0</v>
      </c>
      <c r="F26" s="155">
        <f t="shared" si="5"/>
        <v>0</v>
      </c>
      <c r="G26" s="73"/>
      <c r="H26" s="74"/>
      <c r="I26" s="57"/>
      <c r="J26" s="76"/>
      <c r="K26" s="75"/>
      <c r="L26" s="57"/>
      <c r="M26" s="73"/>
      <c r="N26" s="74"/>
      <c r="O26" s="57"/>
      <c r="P26" s="76"/>
      <c r="Q26" s="75"/>
      <c r="R26" s="57"/>
      <c r="S26" s="73"/>
      <c r="T26" s="74"/>
      <c r="U26" s="57"/>
      <c r="V26" s="76"/>
      <c r="W26" s="75"/>
      <c r="X26" s="57"/>
      <c r="Y26" s="57"/>
      <c r="Z26" s="155">
        <f t="shared" si="1"/>
        <v>0</v>
      </c>
      <c r="AA26" s="58"/>
      <c r="AB26" s="58"/>
      <c r="AC26" s="58"/>
      <c r="AD26" s="58"/>
      <c r="AE26" s="58"/>
      <c r="AF26" s="58"/>
      <c r="AG26" s="58"/>
      <c r="AH26" s="58"/>
      <c r="AI26" s="58"/>
      <c r="AJ26" s="58"/>
      <c r="AK26" s="58"/>
      <c r="AL26" s="58"/>
      <c r="AM26" s="58"/>
      <c r="AN26" s="58"/>
      <c r="AO26" s="59"/>
      <c r="AP26" s="156">
        <f t="shared" si="4"/>
        <v>0</v>
      </c>
      <c r="AQ26" s="60"/>
      <c r="AR26" s="58"/>
      <c r="AS26" s="58"/>
      <c r="AT26" s="58"/>
      <c r="AU26" s="58"/>
      <c r="AV26" s="61"/>
      <c r="AW26" s="119"/>
    </row>
    <row r="27" spans="1:49" ht="21" customHeight="1" x14ac:dyDescent="0.25">
      <c r="A27" s="71" t="str">
        <f t="shared" si="2"/>
        <v>Mittwoch</v>
      </c>
      <c r="B27" s="72">
        <f>DATE(Ausblenden!$A$82,2,Ausblenden!$C99)</f>
        <v>46071</v>
      </c>
      <c r="C27" s="56">
        <f t="shared" si="3"/>
        <v>0</v>
      </c>
      <c r="D27" s="56">
        <f t="shared" si="3"/>
        <v>0</v>
      </c>
      <c r="E27" s="56">
        <f t="shared" si="3"/>
        <v>0</v>
      </c>
      <c r="F27" s="155">
        <f t="shared" si="5"/>
        <v>0</v>
      </c>
      <c r="G27" s="73"/>
      <c r="H27" s="74"/>
      <c r="I27" s="57"/>
      <c r="J27" s="76"/>
      <c r="K27" s="75"/>
      <c r="L27" s="57"/>
      <c r="M27" s="73"/>
      <c r="N27" s="74"/>
      <c r="O27" s="57"/>
      <c r="P27" s="76"/>
      <c r="Q27" s="75"/>
      <c r="R27" s="57"/>
      <c r="S27" s="73"/>
      <c r="T27" s="74"/>
      <c r="U27" s="57"/>
      <c r="V27" s="76"/>
      <c r="W27" s="75"/>
      <c r="X27" s="57"/>
      <c r="Y27" s="57"/>
      <c r="Z27" s="155">
        <f t="shared" si="1"/>
        <v>0</v>
      </c>
      <c r="AA27" s="58"/>
      <c r="AB27" s="58"/>
      <c r="AC27" s="58"/>
      <c r="AD27" s="58"/>
      <c r="AE27" s="58"/>
      <c r="AF27" s="58"/>
      <c r="AG27" s="58"/>
      <c r="AH27" s="58"/>
      <c r="AI27" s="58"/>
      <c r="AJ27" s="58"/>
      <c r="AK27" s="58"/>
      <c r="AL27" s="58"/>
      <c r="AM27" s="58"/>
      <c r="AN27" s="58"/>
      <c r="AO27" s="59"/>
      <c r="AP27" s="156">
        <f t="shared" si="4"/>
        <v>0</v>
      </c>
      <c r="AQ27" s="60"/>
      <c r="AR27" s="58"/>
      <c r="AS27" s="58"/>
      <c r="AT27" s="58"/>
      <c r="AU27" s="58"/>
      <c r="AV27" s="61"/>
      <c r="AW27" s="119"/>
    </row>
    <row r="28" spans="1:49" ht="21" customHeight="1" x14ac:dyDescent="0.25">
      <c r="A28" s="71" t="str">
        <f t="shared" si="2"/>
        <v>Donnerstag</v>
      </c>
      <c r="B28" s="72">
        <f>DATE(Ausblenden!$A$82,2,Ausblenden!$C100)</f>
        <v>46072</v>
      </c>
      <c r="C28" s="56">
        <f t="shared" si="3"/>
        <v>0</v>
      </c>
      <c r="D28" s="56">
        <f t="shared" si="3"/>
        <v>0</v>
      </c>
      <c r="E28" s="56">
        <f t="shared" si="3"/>
        <v>0</v>
      </c>
      <c r="F28" s="155">
        <f t="shared" si="5"/>
        <v>0</v>
      </c>
      <c r="G28" s="73"/>
      <c r="H28" s="74"/>
      <c r="I28" s="57"/>
      <c r="J28" s="76"/>
      <c r="K28" s="75"/>
      <c r="L28" s="57"/>
      <c r="M28" s="73"/>
      <c r="N28" s="74"/>
      <c r="O28" s="57"/>
      <c r="P28" s="76"/>
      <c r="Q28" s="75"/>
      <c r="R28" s="57"/>
      <c r="S28" s="73"/>
      <c r="T28" s="74"/>
      <c r="U28" s="57"/>
      <c r="V28" s="76"/>
      <c r="W28" s="75"/>
      <c r="X28" s="57"/>
      <c r="Y28" s="57"/>
      <c r="Z28" s="155">
        <f t="shared" si="1"/>
        <v>0</v>
      </c>
      <c r="AA28" s="58"/>
      <c r="AB28" s="58"/>
      <c r="AC28" s="58"/>
      <c r="AD28" s="58"/>
      <c r="AE28" s="58"/>
      <c r="AF28" s="58"/>
      <c r="AG28" s="58"/>
      <c r="AH28" s="58"/>
      <c r="AI28" s="58"/>
      <c r="AJ28" s="58"/>
      <c r="AK28" s="58"/>
      <c r="AL28" s="58"/>
      <c r="AM28" s="58"/>
      <c r="AN28" s="58"/>
      <c r="AO28" s="59"/>
      <c r="AP28" s="156">
        <f t="shared" si="4"/>
        <v>0</v>
      </c>
      <c r="AQ28" s="60"/>
      <c r="AR28" s="58"/>
      <c r="AS28" s="58"/>
      <c r="AT28" s="58"/>
      <c r="AU28" s="58"/>
      <c r="AV28" s="61"/>
      <c r="AW28" s="119"/>
    </row>
    <row r="29" spans="1:49" ht="21" customHeight="1" x14ac:dyDescent="0.25">
      <c r="A29" s="71" t="str">
        <f t="shared" si="2"/>
        <v>Freitag</v>
      </c>
      <c r="B29" s="72">
        <f>DATE(Ausblenden!$A$82,2,Ausblenden!$C101)</f>
        <v>46073</v>
      </c>
      <c r="C29" s="56">
        <f t="shared" si="3"/>
        <v>0</v>
      </c>
      <c r="D29" s="56">
        <f t="shared" si="3"/>
        <v>0</v>
      </c>
      <c r="E29" s="56">
        <f t="shared" si="3"/>
        <v>0</v>
      </c>
      <c r="F29" s="155">
        <f t="shared" si="5"/>
        <v>0</v>
      </c>
      <c r="G29" s="141"/>
      <c r="H29" s="142"/>
      <c r="I29" s="80"/>
      <c r="J29" s="143"/>
      <c r="K29" s="86"/>
      <c r="L29" s="80"/>
      <c r="M29" s="141"/>
      <c r="N29" s="142"/>
      <c r="O29" s="80"/>
      <c r="P29" s="143"/>
      <c r="Q29" s="86"/>
      <c r="R29" s="80"/>
      <c r="S29" s="141"/>
      <c r="T29" s="142"/>
      <c r="U29" s="80"/>
      <c r="V29" s="143"/>
      <c r="W29" s="86"/>
      <c r="X29" s="80"/>
      <c r="Y29" s="80"/>
      <c r="Z29" s="155">
        <f t="shared" si="1"/>
        <v>0</v>
      </c>
      <c r="AA29" s="81"/>
      <c r="AB29" s="81"/>
      <c r="AC29" s="81"/>
      <c r="AD29" s="81"/>
      <c r="AE29" s="81"/>
      <c r="AF29" s="81"/>
      <c r="AG29" s="81"/>
      <c r="AH29" s="81"/>
      <c r="AI29" s="81"/>
      <c r="AJ29" s="81"/>
      <c r="AK29" s="81"/>
      <c r="AL29" s="81"/>
      <c r="AM29" s="81"/>
      <c r="AN29" s="81"/>
      <c r="AO29" s="82"/>
      <c r="AP29" s="156">
        <f t="shared" si="4"/>
        <v>0</v>
      </c>
      <c r="AQ29" s="60"/>
      <c r="AR29" s="58"/>
      <c r="AS29" s="58"/>
      <c r="AT29" s="58"/>
      <c r="AU29" s="58"/>
      <c r="AV29" s="61"/>
      <c r="AW29" s="118"/>
    </row>
    <row r="30" spans="1:49" ht="21" customHeight="1" x14ac:dyDescent="0.25">
      <c r="A30" s="71" t="str">
        <f t="shared" si="2"/>
        <v>Samstag</v>
      </c>
      <c r="B30" s="72">
        <f>DATE(Ausblenden!$A$82,2,Ausblenden!$C102)</f>
        <v>46074</v>
      </c>
      <c r="C30" s="56">
        <f t="shared" si="3"/>
        <v>0</v>
      </c>
      <c r="D30" s="56">
        <f t="shared" si="3"/>
        <v>0</v>
      </c>
      <c r="E30" s="56">
        <f t="shared" si="3"/>
        <v>0</v>
      </c>
      <c r="F30" s="155">
        <f t="shared" si="5"/>
        <v>0</v>
      </c>
      <c r="G30" s="141"/>
      <c r="H30" s="142"/>
      <c r="I30" s="80"/>
      <c r="J30" s="143"/>
      <c r="K30" s="86"/>
      <c r="L30" s="80"/>
      <c r="M30" s="141"/>
      <c r="N30" s="142"/>
      <c r="O30" s="80"/>
      <c r="P30" s="143"/>
      <c r="Q30" s="86"/>
      <c r="R30" s="80"/>
      <c r="S30" s="141"/>
      <c r="T30" s="142"/>
      <c r="U30" s="80"/>
      <c r="V30" s="143"/>
      <c r="W30" s="86"/>
      <c r="X30" s="80"/>
      <c r="Y30" s="80"/>
      <c r="Z30" s="155">
        <f t="shared" si="1"/>
        <v>0</v>
      </c>
      <c r="AA30" s="81"/>
      <c r="AB30" s="81"/>
      <c r="AC30" s="81"/>
      <c r="AD30" s="81"/>
      <c r="AE30" s="81"/>
      <c r="AF30" s="81"/>
      <c r="AG30" s="81"/>
      <c r="AH30" s="81"/>
      <c r="AI30" s="81"/>
      <c r="AJ30" s="81"/>
      <c r="AK30" s="81"/>
      <c r="AL30" s="81"/>
      <c r="AM30" s="81"/>
      <c r="AN30" s="81"/>
      <c r="AO30" s="82"/>
      <c r="AP30" s="156">
        <f t="shared" si="4"/>
        <v>0</v>
      </c>
      <c r="AQ30" s="60"/>
      <c r="AR30" s="58"/>
      <c r="AS30" s="58"/>
      <c r="AT30" s="58"/>
      <c r="AU30" s="58"/>
      <c r="AV30" s="61"/>
      <c r="AW30" s="118"/>
    </row>
    <row r="31" spans="1:49" ht="21" customHeight="1" x14ac:dyDescent="0.25">
      <c r="A31" s="71" t="str">
        <f t="shared" si="2"/>
        <v>Sonntag</v>
      </c>
      <c r="B31" s="72">
        <f>DATE(Ausblenden!$A$82,2,Ausblenden!$C103)</f>
        <v>46075</v>
      </c>
      <c r="C31" s="56">
        <f t="shared" si="3"/>
        <v>0</v>
      </c>
      <c r="D31" s="56">
        <f t="shared" si="3"/>
        <v>0</v>
      </c>
      <c r="E31" s="56">
        <f t="shared" si="3"/>
        <v>0</v>
      </c>
      <c r="F31" s="155">
        <f t="shared" si="5"/>
        <v>0</v>
      </c>
      <c r="G31" s="141"/>
      <c r="H31" s="142"/>
      <c r="I31" s="80"/>
      <c r="J31" s="143"/>
      <c r="K31" s="86"/>
      <c r="L31" s="80"/>
      <c r="M31" s="141"/>
      <c r="N31" s="142"/>
      <c r="O31" s="80"/>
      <c r="P31" s="143"/>
      <c r="Q31" s="86"/>
      <c r="R31" s="80"/>
      <c r="S31" s="141"/>
      <c r="T31" s="142"/>
      <c r="U31" s="80"/>
      <c r="V31" s="143"/>
      <c r="W31" s="86"/>
      <c r="X31" s="80"/>
      <c r="Y31" s="80"/>
      <c r="Z31" s="155">
        <f t="shared" si="1"/>
        <v>0</v>
      </c>
      <c r="AA31" s="81"/>
      <c r="AB31" s="81"/>
      <c r="AC31" s="81"/>
      <c r="AD31" s="81"/>
      <c r="AE31" s="81"/>
      <c r="AF31" s="81"/>
      <c r="AG31" s="81"/>
      <c r="AH31" s="81"/>
      <c r="AI31" s="81"/>
      <c r="AJ31" s="81"/>
      <c r="AK31" s="81"/>
      <c r="AL31" s="81"/>
      <c r="AM31" s="81"/>
      <c r="AN31" s="81"/>
      <c r="AO31" s="82"/>
      <c r="AP31" s="156">
        <f t="shared" si="4"/>
        <v>0</v>
      </c>
      <c r="AQ31" s="60"/>
      <c r="AR31" s="58"/>
      <c r="AS31" s="58"/>
      <c r="AT31" s="58"/>
      <c r="AU31" s="58"/>
      <c r="AV31" s="61"/>
      <c r="AW31" s="119"/>
    </row>
    <row r="32" spans="1:49" ht="21" customHeight="1" x14ac:dyDescent="0.25">
      <c r="A32" s="71" t="str">
        <f t="shared" si="2"/>
        <v>Montag</v>
      </c>
      <c r="B32" s="72">
        <f>DATE(Ausblenden!$A$82,2,Ausblenden!$C104)</f>
        <v>46076</v>
      </c>
      <c r="C32" s="56">
        <f t="shared" si="3"/>
        <v>0</v>
      </c>
      <c r="D32" s="56">
        <f t="shared" si="3"/>
        <v>0</v>
      </c>
      <c r="E32" s="56">
        <f t="shared" si="3"/>
        <v>0</v>
      </c>
      <c r="F32" s="155">
        <f t="shared" si="5"/>
        <v>0</v>
      </c>
      <c r="G32" s="73"/>
      <c r="H32" s="74"/>
      <c r="I32" s="57"/>
      <c r="J32" s="76"/>
      <c r="K32" s="75"/>
      <c r="L32" s="57"/>
      <c r="M32" s="73"/>
      <c r="N32" s="74"/>
      <c r="O32" s="57"/>
      <c r="P32" s="76"/>
      <c r="Q32" s="75"/>
      <c r="R32" s="57"/>
      <c r="S32" s="73"/>
      <c r="T32" s="74"/>
      <c r="U32" s="57"/>
      <c r="V32" s="76"/>
      <c r="W32" s="75"/>
      <c r="X32" s="57"/>
      <c r="Y32" s="57"/>
      <c r="Z32" s="155">
        <f t="shared" si="1"/>
        <v>0</v>
      </c>
      <c r="AA32" s="58"/>
      <c r="AB32" s="58"/>
      <c r="AC32" s="58"/>
      <c r="AD32" s="58"/>
      <c r="AE32" s="58"/>
      <c r="AF32" s="58"/>
      <c r="AG32" s="58"/>
      <c r="AH32" s="58"/>
      <c r="AI32" s="58"/>
      <c r="AJ32" s="58"/>
      <c r="AK32" s="58"/>
      <c r="AL32" s="58"/>
      <c r="AM32" s="58"/>
      <c r="AN32" s="58"/>
      <c r="AO32" s="59"/>
      <c r="AP32" s="156">
        <f t="shared" si="4"/>
        <v>0</v>
      </c>
      <c r="AQ32" s="60"/>
      <c r="AR32" s="58"/>
      <c r="AS32" s="58"/>
      <c r="AT32" s="58"/>
      <c r="AU32" s="58"/>
      <c r="AV32" s="61"/>
      <c r="AW32" s="119"/>
    </row>
    <row r="33" spans="1:49" ht="21" customHeight="1" x14ac:dyDescent="0.25">
      <c r="A33" s="71" t="str">
        <f t="shared" si="2"/>
        <v>Dienstag</v>
      </c>
      <c r="B33" s="72">
        <f>DATE(Ausblenden!$A$82,2,Ausblenden!$C105)</f>
        <v>46077</v>
      </c>
      <c r="C33" s="56">
        <f t="shared" si="3"/>
        <v>0</v>
      </c>
      <c r="D33" s="56">
        <f t="shared" si="3"/>
        <v>0</v>
      </c>
      <c r="E33" s="56">
        <f t="shared" si="3"/>
        <v>0</v>
      </c>
      <c r="F33" s="155">
        <f t="shared" si="5"/>
        <v>0</v>
      </c>
      <c r="G33" s="73"/>
      <c r="H33" s="74"/>
      <c r="I33" s="57"/>
      <c r="J33" s="76"/>
      <c r="K33" s="75"/>
      <c r="L33" s="57"/>
      <c r="M33" s="73"/>
      <c r="N33" s="74"/>
      <c r="O33" s="57"/>
      <c r="P33" s="76"/>
      <c r="Q33" s="75"/>
      <c r="R33" s="57"/>
      <c r="S33" s="73"/>
      <c r="T33" s="74"/>
      <c r="U33" s="57"/>
      <c r="V33" s="76"/>
      <c r="W33" s="75"/>
      <c r="X33" s="57"/>
      <c r="Y33" s="57"/>
      <c r="Z33" s="155">
        <f t="shared" si="1"/>
        <v>0</v>
      </c>
      <c r="AA33" s="58"/>
      <c r="AB33" s="58"/>
      <c r="AC33" s="58"/>
      <c r="AD33" s="58"/>
      <c r="AE33" s="58"/>
      <c r="AF33" s="58"/>
      <c r="AG33" s="58"/>
      <c r="AH33" s="58"/>
      <c r="AI33" s="58"/>
      <c r="AJ33" s="58"/>
      <c r="AK33" s="58"/>
      <c r="AL33" s="58"/>
      <c r="AM33" s="58"/>
      <c r="AN33" s="58"/>
      <c r="AO33" s="59"/>
      <c r="AP33" s="156">
        <f t="shared" si="4"/>
        <v>0</v>
      </c>
      <c r="AQ33" s="60"/>
      <c r="AR33" s="58"/>
      <c r="AS33" s="58"/>
      <c r="AT33" s="58"/>
      <c r="AU33" s="58"/>
      <c r="AV33" s="61"/>
      <c r="AW33" s="119"/>
    </row>
    <row r="34" spans="1:49" ht="21" customHeight="1" x14ac:dyDescent="0.25">
      <c r="A34" s="71" t="str">
        <f t="shared" si="2"/>
        <v>Mittwoch</v>
      </c>
      <c r="B34" s="72">
        <f>DATE(Ausblenden!$A$82,2,Ausblenden!$C106)</f>
        <v>46078</v>
      </c>
      <c r="C34" s="56">
        <f t="shared" si="3"/>
        <v>0</v>
      </c>
      <c r="D34" s="56">
        <f t="shared" si="3"/>
        <v>0</v>
      </c>
      <c r="E34" s="56">
        <f t="shared" si="3"/>
        <v>0</v>
      </c>
      <c r="F34" s="155">
        <f t="shared" si="5"/>
        <v>0</v>
      </c>
      <c r="G34" s="73"/>
      <c r="H34" s="74"/>
      <c r="I34" s="57"/>
      <c r="J34" s="76"/>
      <c r="K34" s="75"/>
      <c r="L34" s="57"/>
      <c r="M34" s="73"/>
      <c r="N34" s="74"/>
      <c r="O34" s="57"/>
      <c r="P34" s="76"/>
      <c r="Q34" s="75"/>
      <c r="R34" s="57"/>
      <c r="S34" s="73"/>
      <c r="T34" s="74"/>
      <c r="U34" s="57"/>
      <c r="V34" s="76"/>
      <c r="W34" s="75"/>
      <c r="X34" s="57"/>
      <c r="Y34" s="57"/>
      <c r="Z34" s="155">
        <f t="shared" si="1"/>
        <v>0</v>
      </c>
      <c r="AA34" s="58"/>
      <c r="AB34" s="58"/>
      <c r="AC34" s="58"/>
      <c r="AD34" s="58"/>
      <c r="AE34" s="58"/>
      <c r="AF34" s="58"/>
      <c r="AG34" s="58"/>
      <c r="AH34" s="58"/>
      <c r="AI34" s="58"/>
      <c r="AJ34" s="58"/>
      <c r="AK34" s="58"/>
      <c r="AL34" s="58"/>
      <c r="AM34" s="58"/>
      <c r="AN34" s="58"/>
      <c r="AO34" s="59"/>
      <c r="AP34" s="156">
        <f t="shared" si="4"/>
        <v>0</v>
      </c>
      <c r="AQ34" s="60"/>
      <c r="AR34" s="58"/>
      <c r="AS34" s="58"/>
      <c r="AT34" s="58"/>
      <c r="AU34" s="58"/>
      <c r="AV34" s="61"/>
      <c r="AW34" s="119"/>
    </row>
    <row r="35" spans="1:49" ht="21" customHeight="1" x14ac:dyDescent="0.25">
      <c r="A35" s="71" t="str">
        <f t="shared" si="2"/>
        <v>Donnerstag</v>
      </c>
      <c r="B35" s="72">
        <f>DATE(Ausblenden!$A$82,2,Ausblenden!$C107)</f>
        <v>46079</v>
      </c>
      <c r="C35" s="56">
        <f t="shared" si="3"/>
        <v>0</v>
      </c>
      <c r="D35" s="56">
        <f t="shared" si="3"/>
        <v>0</v>
      </c>
      <c r="E35" s="56">
        <f t="shared" si="3"/>
        <v>0</v>
      </c>
      <c r="F35" s="155">
        <f t="shared" si="5"/>
        <v>0</v>
      </c>
      <c r="G35" s="73"/>
      <c r="H35" s="74"/>
      <c r="I35" s="57"/>
      <c r="J35" s="76"/>
      <c r="K35" s="75"/>
      <c r="L35" s="57"/>
      <c r="M35" s="73"/>
      <c r="N35" s="74"/>
      <c r="O35" s="57"/>
      <c r="P35" s="76"/>
      <c r="Q35" s="75"/>
      <c r="R35" s="57"/>
      <c r="S35" s="73"/>
      <c r="T35" s="74"/>
      <c r="U35" s="57"/>
      <c r="V35" s="76"/>
      <c r="W35" s="75"/>
      <c r="X35" s="57"/>
      <c r="Y35" s="57"/>
      <c r="Z35" s="155">
        <f t="shared" si="1"/>
        <v>0</v>
      </c>
      <c r="AA35" s="58"/>
      <c r="AB35" s="58"/>
      <c r="AC35" s="58"/>
      <c r="AD35" s="58"/>
      <c r="AE35" s="58"/>
      <c r="AF35" s="58"/>
      <c r="AG35" s="58"/>
      <c r="AH35" s="58"/>
      <c r="AI35" s="58"/>
      <c r="AJ35" s="58"/>
      <c r="AK35" s="58"/>
      <c r="AL35" s="58"/>
      <c r="AM35" s="58"/>
      <c r="AN35" s="58"/>
      <c r="AO35" s="59"/>
      <c r="AP35" s="156">
        <f t="shared" si="4"/>
        <v>0</v>
      </c>
      <c r="AQ35" s="60"/>
      <c r="AR35" s="58"/>
      <c r="AS35" s="58"/>
      <c r="AT35" s="58"/>
      <c r="AU35" s="58"/>
      <c r="AV35" s="61"/>
      <c r="AW35" s="119"/>
    </row>
    <row r="36" spans="1:49" ht="21" customHeight="1" x14ac:dyDescent="0.25">
      <c r="A36" s="71" t="str">
        <f t="shared" si="2"/>
        <v>Freitag</v>
      </c>
      <c r="B36" s="72">
        <f>DATE(Ausblenden!$A$82,2,Ausblenden!$C108)</f>
        <v>46080</v>
      </c>
      <c r="C36" s="56">
        <f t="shared" si="3"/>
        <v>0</v>
      </c>
      <c r="D36" s="56">
        <f t="shared" si="3"/>
        <v>0</v>
      </c>
      <c r="E36" s="56">
        <f t="shared" si="3"/>
        <v>0</v>
      </c>
      <c r="F36" s="155">
        <f t="shared" si="5"/>
        <v>0</v>
      </c>
      <c r="G36" s="141"/>
      <c r="H36" s="142"/>
      <c r="I36" s="80"/>
      <c r="J36" s="143"/>
      <c r="K36" s="86"/>
      <c r="L36" s="80"/>
      <c r="M36" s="141"/>
      <c r="N36" s="142"/>
      <c r="O36" s="80"/>
      <c r="P36" s="143"/>
      <c r="Q36" s="86"/>
      <c r="R36" s="80"/>
      <c r="S36" s="141"/>
      <c r="T36" s="142"/>
      <c r="U36" s="80"/>
      <c r="V36" s="143"/>
      <c r="W36" s="86"/>
      <c r="X36" s="80"/>
      <c r="Y36" s="80"/>
      <c r="Z36" s="155">
        <f t="shared" si="1"/>
        <v>0</v>
      </c>
      <c r="AA36" s="81"/>
      <c r="AB36" s="81"/>
      <c r="AC36" s="81"/>
      <c r="AD36" s="81"/>
      <c r="AE36" s="81"/>
      <c r="AF36" s="81"/>
      <c r="AG36" s="81"/>
      <c r="AH36" s="81"/>
      <c r="AI36" s="81"/>
      <c r="AJ36" s="81"/>
      <c r="AK36" s="81"/>
      <c r="AL36" s="81"/>
      <c r="AM36" s="81"/>
      <c r="AN36" s="81"/>
      <c r="AO36" s="82"/>
      <c r="AP36" s="156">
        <f t="shared" si="4"/>
        <v>0</v>
      </c>
      <c r="AQ36" s="60"/>
      <c r="AR36" s="58"/>
      <c r="AS36" s="58"/>
      <c r="AT36" s="58"/>
      <c r="AU36" s="58"/>
      <c r="AV36" s="61"/>
      <c r="AW36" s="118"/>
    </row>
    <row r="37" spans="1:49" ht="21" customHeight="1" x14ac:dyDescent="0.25">
      <c r="A37" s="71" t="str">
        <f t="shared" si="2"/>
        <v>Samstag</v>
      </c>
      <c r="B37" s="72">
        <f>DATE(Ausblenden!$A$82,2,Ausblenden!$C109)</f>
        <v>46081</v>
      </c>
      <c r="C37" s="56">
        <f t="shared" si="3"/>
        <v>0</v>
      </c>
      <c r="D37" s="56">
        <f t="shared" si="3"/>
        <v>0</v>
      </c>
      <c r="E37" s="56">
        <f t="shared" si="3"/>
        <v>0</v>
      </c>
      <c r="F37" s="155">
        <f t="shared" si="5"/>
        <v>0</v>
      </c>
      <c r="G37" s="141"/>
      <c r="H37" s="142"/>
      <c r="I37" s="80"/>
      <c r="J37" s="143"/>
      <c r="K37" s="86"/>
      <c r="L37" s="80"/>
      <c r="M37" s="141"/>
      <c r="N37" s="142"/>
      <c r="O37" s="80"/>
      <c r="P37" s="143"/>
      <c r="Q37" s="86"/>
      <c r="R37" s="80"/>
      <c r="S37" s="141"/>
      <c r="T37" s="142"/>
      <c r="U37" s="80"/>
      <c r="V37" s="143"/>
      <c r="W37" s="86"/>
      <c r="X37" s="80"/>
      <c r="Y37" s="80"/>
      <c r="Z37" s="155">
        <f t="shared" si="1"/>
        <v>0</v>
      </c>
      <c r="AA37" s="81"/>
      <c r="AB37" s="81"/>
      <c r="AC37" s="81"/>
      <c r="AD37" s="81"/>
      <c r="AE37" s="81"/>
      <c r="AF37" s="81"/>
      <c r="AG37" s="81"/>
      <c r="AH37" s="81"/>
      <c r="AI37" s="81"/>
      <c r="AJ37" s="81"/>
      <c r="AK37" s="81"/>
      <c r="AL37" s="81"/>
      <c r="AM37" s="81"/>
      <c r="AN37" s="81"/>
      <c r="AO37" s="82"/>
      <c r="AP37" s="156">
        <f t="shared" si="4"/>
        <v>0</v>
      </c>
      <c r="AQ37" s="60"/>
      <c r="AR37" s="58"/>
      <c r="AS37" s="58"/>
      <c r="AT37" s="58"/>
      <c r="AU37" s="58"/>
      <c r="AV37" s="61"/>
      <c r="AW37" s="118"/>
    </row>
    <row r="38" spans="1:49" ht="21" customHeight="1" thickBot="1" x14ac:dyDescent="0.3">
      <c r="A38" s="71" t="str">
        <f t="shared" ref="A38" si="6">TEXT(B38,"TTTT")</f>
        <v/>
      </c>
      <c r="B38" s="72" t="str">
        <f>IF(DATE(Ausblenden!$A$82,3,1) = DATE(Ausblenden!$A$82,2,Ausblenden!$C110), "",DATE(Ausblenden!$A$82,2,Ausblenden!$C110))</f>
        <v/>
      </c>
      <c r="C38" s="56">
        <f t="shared" ref="C38" si="7">H38+K38+N38+Q38+T38+W38</f>
        <v>0</v>
      </c>
      <c r="D38" s="56">
        <f t="shared" ref="D38" si="8">I38+L38+O38+R38+U38+X38</f>
        <v>0</v>
      </c>
      <c r="E38" s="56">
        <f t="shared" ref="E38" si="9">J38+M38+P38+S38+V38+Y38</f>
        <v>0</v>
      </c>
      <c r="F38" s="155">
        <f t="shared" ref="F38" si="10">SUM(C38:E38)</f>
        <v>0</v>
      </c>
      <c r="G38" s="141"/>
      <c r="H38" s="142"/>
      <c r="I38" s="80"/>
      <c r="J38" s="143"/>
      <c r="K38" s="86"/>
      <c r="L38" s="80"/>
      <c r="M38" s="141"/>
      <c r="N38" s="142"/>
      <c r="O38" s="80"/>
      <c r="P38" s="143"/>
      <c r="Q38" s="86"/>
      <c r="R38" s="80"/>
      <c r="S38" s="141"/>
      <c r="T38" s="142"/>
      <c r="U38" s="80"/>
      <c r="V38" s="143"/>
      <c r="W38" s="86"/>
      <c r="X38" s="80"/>
      <c r="Y38" s="80"/>
      <c r="Z38" s="155">
        <f t="shared" ref="Z38" si="11">SUM(G38:Y38)</f>
        <v>0</v>
      </c>
      <c r="AA38" s="81"/>
      <c r="AB38" s="81"/>
      <c r="AC38" s="81"/>
      <c r="AD38" s="81"/>
      <c r="AE38" s="81"/>
      <c r="AF38" s="81"/>
      <c r="AG38" s="81"/>
      <c r="AH38" s="81"/>
      <c r="AI38" s="81"/>
      <c r="AJ38" s="81"/>
      <c r="AK38" s="81"/>
      <c r="AL38" s="81"/>
      <c r="AM38" s="81"/>
      <c r="AN38" s="81"/>
      <c r="AO38" s="82"/>
      <c r="AP38" s="156">
        <f t="shared" ref="AP38" si="12">SUM(AA38:AO38)</f>
        <v>0</v>
      </c>
      <c r="AQ38" s="60"/>
      <c r="AR38" s="58"/>
      <c r="AS38" s="58"/>
      <c r="AT38" s="58"/>
      <c r="AU38" s="58"/>
      <c r="AV38" s="61"/>
      <c r="AW38" s="118"/>
    </row>
    <row r="39" spans="1:49" ht="21" customHeight="1" thickBot="1" x14ac:dyDescent="0.3">
      <c r="A39" s="62" t="s">
        <v>20</v>
      </c>
      <c r="B39" s="63"/>
      <c r="C39" s="64">
        <f>SUM(C10:C38)</f>
        <v>0</v>
      </c>
      <c r="D39" s="64">
        <f t="shared" ref="D39:AV39" si="13">SUM(D10:D38)</f>
        <v>0</v>
      </c>
      <c r="E39" s="173">
        <f t="shared" si="13"/>
        <v>0</v>
      </c>
      <c r="F39" s="67">
        <f t="shared" si="13"/>
        <v>0</v>
      </c>
      <c r="G39" s="173">
        <f t="shared" si="13"/>
        <v>0</v>
      </c>
      <c r="H39" s="70">
        <f t="shared" si="13"/>
        <v>0</v>
      </c>
      <c r="I39" s="64">
        <f t="shared" si="13"/>
        <v>0</v>
      </c>
      <c r="J39" s="174">
        <f t="shared" si="13"/>
        <v>0</v>
      </c>
      <c r="K39" s="70">
        <f t="shared" si="13"/>
        <v>0</v>
      </c>
      <c r="L39" s="64">
        <f t="shared" si="13"/>
        <v>0</v>
      </c>
      <c r="M39" s="174">
        <f t="shared" si="13"/>
        <v>0</v>
      </c>
      <c r="N39" s="70">
        <f t="shared" si="13"/>
        <v>0</v>
      </c>
      <c r="O39" s="64">
        <f t="shared" si="13"/>
        <v>0</v>
      </c>
      <c r="P39" s="174">
        <f t="shared" si="13"/>
        <v>0</v>
      </c>
      <c r="Q39" s="70">
        <f t="shared" si="13"/>
        <v>0</v>
      </c>
      <c r="R39" s="64">
        <f t="shared" si="13"/>
        <v>0</v>
      </c>
      <c r="S39" s="174">
        <f t="shared" si="13"/>
        <v>0</v>
      </c>
      <c r="T39" s="70">
        <f t="shared" si="13"/>
        <v>0</v>
      </c>
      <c r="U39" s="64">
        <f t="shared" si="13"/>
        <v>0</v>
      </c>
      <c r="V39" s="174">
        <f t="shared" si="13"/>
        <v>0</v>
      </c>
      <c r="W39" s="64">
        <f t="shared" si="13"/>
        <v>0</v>
      </c>
      <c r="X39" s="64">
        <f t="shared" si="13"/>
        <v>0</v>
      </c>
      <c r="Y39" s="173">
        <f t="shared" si="13"/>
        <v>0</v>
      </c>
      <c r="Z39" s="67">
        <f t="shared" si="13"/>
        <v>0</v>
      </c>
      <c r="AA39" s="64">
        <f t="shared" si="13"/>
        <v>0</v>
      </c>
      <c r="AB39" s="64">
        <f t="shared" si="13"/>
        <v>0</v>
      </c>
      <c r="AC39" s="64">
        <f t="shared" si="13"/>
        <v>0</v>
      </c>
      <c r="AD39" s="64">
        <f t="shared" si="13"/>
        <v>0</v>
      </c>
      <c r="AE39" s="64">
        <f t="shared" si="13"/>
        <v>0</v>
      </c>
      <c r="AF39" s="64">
        <f t="shared" si="13"/>
        <v>0</v>
      </c>
      <c r="AG39" s="64">
        <f t="shared" si="13"/>
        <v>0</v>
      </c>
      <c r="AH39" s="64">
        <f t="shared" si="13"/>
        <v>0</v>
      </c>
      <c r="AI39" s="64">
        <f t="shared" si="13"/>
        <v>0</v>
      </c>
      <c r="AJ39" s="64">
        <f t="shared" si="13"/>
        <v>0</v>
      </c>
      <c r="AK39" s="64">
        <f t="shared" si="13"/>
        <v>0</v>
      </c>
      <c r="AL39" s="64">
        <f t="shared" si="13"/>
        <v>0</v>
      </c>
      <c r="AM39" s="64">
        <f t="shared" si="13"/>
        <v>0</v>
      </c>
      <c r="AN39" s="64">
        <f t="shared" si="13"/>
        <v>0</v>
      </c>
      <c r="AO39" s="173">
        <f t="shared" si="13"/>
        <v>0</v>
      </c>
      <c r="AP39" s="67">
        <f t="shared" si="13"/>
        <v>0</v>
      </c>
      <c r="AQ39" s="70">
        <f t="shared" si="13"/>
        <v>0</v>
      </c>
      <c r="AR39" s="64">
        <f t="shared" si="13"/>
        <v>0</v>
      </c>
      <c r="AS39" s="64">
        <f t="shared" si="13"/>
        <v>0</v>
      </c>
      <c r="AT39" s="64">
        <f t="shared" si="13"/>
        <v>0</v>
      </c>
      <c r="AU39" s="64">
        <f t="shared" si="13"/>
        <v>0</v>
      </c>
      <c r="AV39" s="174">
        <f t="shared" si="13"/>
        <v>0</v>
      </c>
      <c r="AW39" s="120"/>
    </row>
    <row r="40" spans="1:49" x14ac:dyDescent="0.25">
      <c r="A40" s="121" t="s">
        <v>57</v>
      </c>
      <c r="H40" s="296">
        <f>H39+I39+J39</f>
        <v>0</v>
      </c>
      <c r="I40" s="297"/>
      <c r="J40" s="298"/>
      <c r="K40" s="296">
        <f>K39+L39+M39</f>
        <v>0</v>
      </c>
      <c r="L40" s="297"/>
      <c r="M40" s="298"/>
      <c r="N40" s="296">
        <f>N39+O39+P39</f>
        <v>0</v>
      </c>
      <c r="O40" s="297"/>
      <c r="P40" s="298"/>
      <c r="Q40" s="296">
        <f>Q39+R39+S39</f>
        <v>0</v>
      </c>
      <c r="R40" s="297"/>
      <c r="S40" s="298"/>
      <c r="T40" s="296">
        <f>T39+U39+V39</f>
        <v>0</v>
      </c>
      <c r="U40" s="297"/>
      <c r="V40" s="298"/>
      <c r="W40" s="296">
        <f>W39+X39+Y39</f>
        <v>0</v>
      </c>
      <c r="X40" s="297"/>
      <c r="Y40" s="298"/>
    </row>
    <row r="42" spans="1:49" ht="15.75" thickBot="1" x14ac:dyDescent="0.3"/>
    <row r="43" spans="1:49" x14ac:dyDescent="0.25">
      <c r="A43" s="3" t="s">
        <v>38</v>
      </c>
      <c r="B43" s="4"/>
      <c r="C43" s="4"/>
      <c r="D43" s="4"/>
      <c r="E43" s="4"/>
      <c r="F43" s="4"/>
      <c r="G43" s="4"/>
      <c r="H43" s="4"/>
      <c r="I43" s="4"/>
      <c r="J43" s="4"/>
      <c r="K43" s="4"/>
      <c r="L43" s="4"/>
      <c r="M43" s="4"/>
      <c r="N43" s="4"/>
      <c r="O43" s="4"/>
      <c r="P43" s="4"/>
      <c r="Q43" s="4"/>
      <c r="R43" s="4"/>
      <c r="S43" s="4"/>
      <c r="T43" s="4"/>
      <c r="U43" s="4"/>
      <c r="V43" s="4"/>
      <c r="W43" s="4"/>
      <c r="X43" s="4"/>
      <c r="Y43" s="4"/>
      <c r="Z43" s="5"/>
    </row>
    <row r="44" spans="1:49" x14ac:dyDescent="0.25">
      <c r="A44" s="6"/>
      <c r="B44" s="7"/>
      <c r="C44" s="7"/>
      <c r="D44" s="7"/>
      <c r="E44" s="7"/>
      <c r="F44" s="7"/>
      <c r="G44" s="7"/>
      <c r="H44" s="7"/>
      <c r="I44" s="7"/>
      <c r="J44" s="7"/>
      <c r="K44" s="7"/>
      <c r="L44" s="7"/>
      <c r="M44" s="7"/>
      <c r="N44" s="7"/>
      <c r="O44" s="7"/>
      <c r="P44" s="7"/>
      <c r="Q44" s="7"/>
      <c r="R44" s="7"/>
      <c r="S44" s="7"/>
      <c r="T44" s="7"/>
      <c r="U44" s="7"/>
      <c r="V44" s="7"/>
      <c r="W44" s="7"/>
      <c r="X44" s="7"/>
      <c r="Y44" s="7"/>
      <c r="Z44" s="8"/>
    </row>
    <row r="45" spans="1:49" x14ac:dyDescent="0.25">
      <c r="A45" s="6"/>
      <c r="B45" s="7"/>
      <c r="C45" s="7"/>
      <c r="D45" s="7"/>
      <c r="E45" s="7"/>
      <c r="F45" s="7"/>
      <c r="G45" s="7"/>
      <c r="H45" s="7"/>
      <c r="I45" s="7"/>
      <c r="J45" s="7"/>
      <c r="K45" s="7"/>
      <c r="L45" s="7"/>
      <c r="M45" s="7"/>
      <c r="N45" s="7"/>
      <c r="O45" s="7"/>
      <c r="P45" s="7"/>
      <c r="Q45" s="7"/>
      <c r="R45" s="7"/>
      <c r="S45" s="7"/>
      <c r="T45" s="7"/>
      <c r="U45" s="7"/>
      <c r="V45" s="7"/>
      <c r="W45" s="7"/>
      <c r="X45" s="7"/>
      <c r="Y45" s="7"/>
      <c r="Z45" s="8"/>
    </row>
    <row r="46" spans="1:49" x14ac:dyDescent="0.25">
      <c r="A46" s="6"/>
      <c r="B46" s="7"/>
      <c r="C46" s="7"/>
      <c r="D46" s="7"/>
      <c r="E46" s="7"/>
      <c r="F46" s="7"/>
      <c r="G46" s="7"/>
      <c r="H46" s="7"/>
      <c r="I46" s="7"/>
      <c r="J46" s="7"/>
      <c r="K46" s="7"/>
      <c r="L46" s="7"/>
      <c r="M46" s="7"/>
      <c r="N46" s="7"/>
      <c r="O46" s="7"/>
      <c r="P46" s="7"/>
      <c r="Q46" s="7"/>
      <c r="R46" s="7"/>
      <c r="S46" s="7"/>
      <c r="T46" s="7"/>
      <c r="U46" s="7"/>
      <c r="V46" s="7"/>
      <c r="W46" s="7"/>
      <c r="X46" s="7"/>
      <c r="Y46" s="7"/>
      <c r="Z46" s="8"/>
    </row>
    <row r="47" spans="1:49" x14ac:dyDescent="0.25">
      <c r="A47" s="6"/>
      <c r="B47" s="7"/>
      <c r="C47" s="7"/>
      <c r="D47" s="7"/>
      <c r="E47" s="7"/>
      <c r="F47" s="7"/>
      <c r="G47" s="7"/>
      <c r="H47" s="7"/>
      <c r="I47" s="7"/>
      <c r="J47" s="7"/>
      <c r="K47" s="7"/>
      <c r="L47" s="7"/>
      <c r="M47" s="7"/>
      <c r="N47" s="7"/>
      <c r="O47" s="7"/>
      <c r="P47" s="7"/>
      <c r="Q47" s="7"/>
      <c r="R47" s="7"/>
      <c r="S47" s="7"/>
      <c r="T47" s="7"/>
      <c r="U47" s="7"/>
      <c r="V47" s="7"/>
      <c r="W47" s="7"/>
      <c r="X47" s="7"/>
      <c r="Y47" s="7"/>
      <c r="Z47" s="8"/>
    </row>
    <row r="48" spans="1:49" x14ac:dyDescent="0.25">
      <c r="A48" s="6"/>
      <c r="B48" s="7"/>
      <c r="C48" s="7"/>
      <c r="D48" s="7"/>
      <c r="E48" s="7"/>
      <c r="F48" s="7"/>
      <c r="G48" s="7"/>
      <c r="H48" s="7"/>
      <c r="I48" s="7"/>
      <c r="J48" s="7"/>
      <c r="K48" s="7"/>
      <c r="L48" s="7"/>
      <c r="M48" s="7"/>
      <c r="N48" s="7"/>
      <c r="O48" s="7"/>
      <c r="P48" s="7"/>
      <c r="Q48" s="7"/>
      <c r="R48" s="7"/>
      <c r="S48" s="7"/>
      <c r="T48" s="7"/>
      <c r="U48" s="7"/>
      <c r="V48" s="7"/>
      <c r="W48" s="7"/>
      <c r="X48" s="7"/>
      <c r="Y48" s="7"/>
      <c r="Z48" s="8"/>
    </row>
    <row r="49" spans="1:26" ht="15.75" thickBot="1" x14ac:dyDescent="0.3">
      <c r="A49" s="9"/>
      <c r="B49" s="10"/>
      <c r="C49" s="10"/>
      <c r="D49" s="10"/>
      <c r="E49" s="10"/>
      <c r="F49" s="10"/>
      <c r="G49" s="10"/>
      <c r="H49" s="10"/>
      <c r="I49" s="10"/>
      <c r="J49" s="10"/>
      <c r="K49" s="10"/>
      <c r="L49" s="10"/>
      <c r="M49" s="10"/>
      <c r="N49" s="10"/>
      <c r="O49" s="10"/>
      <c r="P49" s="10"/>
      <c r="Q49" s="10"/>
      <c r="R49" s="10"/>
      <c r="S49" s="10"/>
      <c r="T49" s="10"/>
      <c r="U49" s="10"/>
      <c r="V49" s="10"/>
      <c r="W49" s="10"/>
      <c r="X49" s="10"/>
      <c r="Y49" s="10"/>
      <c r="Z49" s="11"/>
    </row>
    <row r="72" ht="14.25" customHeight="1" x14ac:dyDescent="0.25"/>
  </sheetData>
  <sheetProtection algorithmName="SHA-512" hashValue="xbHVSAz0zWE2uSni2BrlRA3XaklgRJPY1ZP4a6+b7wycPle1Mi1uijaxufn0SqAKtRJYsjzC7Pt4BpNrnywzYQ==" saltValue="6RH9G+hHdUeZSKKTy4umOA==" spinCount="100000" sheet="1" formatColumns="0"/>
  <mergeCells count="48">
    <mergeCell ref="AV8:AV9"/>
    <mergeCell ref="AW8:AW9"/>
    <mergeCell ref="H40:J40"/>
    <mergeCell ref="K40:M40"/>
    <mergeCell ref="N40:P40"/>
    <mergeCell ref="Q40:S40"/>
    <mergeCell ref="T40:V40"/>
    <mergeCell ref="W40:Y40"/>
    <mergeCell ref="AP8:AP9"/>
    <mergeCell ref="AQ8:AQ9"/>
    <mergeCell ref="AR8:AR9"/>
    <mergeCell ref="AS8:AS9"/>
    <mergeCell ref="AT8:AT9"/>
    <mergeCell ref="AU8:AU9"/>
    <mergeCell ref="AJ8:AJ9"/>
    <mergeCell ref="AK8:AK9"/>
    <mergeCell ref="AL8:AL9"/>
    <mergeCell ref="AM8:AM9"/>
    <mergeCell ref="AN8:AN9"/>
    <mergeCell ref="AO8:AO9"/>
    <mergeCell ref="AD8:AD9"/>
    <mergeCell ref="AE8:AE9"/>
    <mergeCell ref="AF8:AF9"/>
    <mergeCell ref="AG8:AG9"/>
    <mergeCell ref="AH8:AH9"/>
    <mergeCell ref="AI8:AI9"/>
    <mergeCell ref="AC8:AC9"/>
    <mergeCell ref="F8:F9"/>
    <mergeCell ref="G8:G9"/>
    <mergeCell ref="H8:J8"/>
    <mergeCell ref="K8:M8"/>
    <mergeCell ref="N8:P8"/>
    <mergeCell ref="Q8:S8"/>
    <mergeCell ref="T8:V8"/>
    <mergeCell ref="W8:Y8"/>
    <mergeCell ref="Z8:Z9"/>
    <mergeCell ref="AA8:AA9"/>
    <mergeCell ref="AB8:AB9"/>
    <mergeCell ref="A7:B7"/>
    <mergeCell ref="C7:F7"/>
    <mergeCell ref="G7:Z7"/>
    <mergeCell ref="AA7:AP7"/>
    <mergeCell ref="AQ7:AV7"/>
    <mergeCell ref="A8:A9"/>
    <mergeCell ref="B8:B9"/>
    <mergeCell ref="C8:C9"/>
    <mergeCell ref="D8:D9"/>
    <mergeCell ref="E8:E9"/>
  </mergeCells>
  <conditionalFormatting sqref="A10:B38">
    <cfRule type="expression" dxfId="54" priority="5">
      <formula>WEEKDAY($B10,2)&gt;5</formula>
    </cfRule>
  </conditionalFormatting>
  <conditionalFormatting sqref="A10:AV38">
    <cfRule type="expression" dxfId="53" priority="4">
      <formula>WEEKDAY($B10,2)&gt;5</formula>
    </cfRule>
  </conditionalFormatting>
  <conditionalFormatting sqref="F10:F38">
    <cfRule type="expression" dxfId="52" priority="3">
      <formula>COLUMN()</formula>
    </cfRule>
  </conditionalFormatting>
  <conditionalFormatting sqref="Z10:Z38">
    <cfRule type="expression" dxfId="51" priority="2">
      <formula>COLUMN()</formula>
    </cfRule>
  </conditionalFormatting>
  <conditionalFormatting sqref="AP10:AP38">
    <cfRule type="expression" dxfId="50" priority="1">
      <formula>COLUMN()</formula>
    </cfRule>
  </conditionalFormatting>
  <dataValidations count="1">
    <dataValidation type="whole" operator="greaterThanOrEqual" allowBlank="1" showInputMessage="1" showErrorMessage="1" errorTitle="Achtung!" error="Sie dürfen nur ganze Zahlen eingeben!" sqref="C10:AV38" xr:uid="{00000000-0002-0000-0800-000000000000}">
      <formula1>0</formula1>
    </dataValidation>
  </dataValidations>
  <pageMargins left="0.70866141732283472" right="0.70866141732283472" top="0.78740157480314965" bottom="0.78740157480314965" header="0.31496062992125984" footer="0.31496062992125984"/>
  <pageSetup paperSize="9" scale="33" orientation="landscape"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21</vt:i4>
      </vt:variant>
    </vt:vector>
  </HeadingPairs>
  <TitlesOfParts>
    <vt:vector size="21" baseType="lpstr">
      <vt:lpstr>Deckblatt 2026</vt:lpstr>
      <vt:lpstr>Hinweise</vt:lpstr>
      <vt:lpstr>Diagramme Jahr </vt:lpstr>
      <vt:lpstr> Diagramme Monat</vt:lpstr>
      <vt:lpstr>Relative Zahlen</vt:lpstr>
      <vt:lpstr>Ausblenden</vt:lpstr>
      <vt:lpstr>Jahresübersicht</vt:lpstr>
      <vt:lpstr>Januar</vt:lpstr>
      <vt:lpstr>Februar</vt:lpstr>
      <vt:lpstr>März</vt:lpstr>
      <vt:lpstr>April</vt:lpstr>
      <vt:lpstr>Mai</vt:lpstr>
      <vt:lpstr>Juni</vt:lpstr>
      <vt:lpstr>Juli</vt:lpstr>
      <vt:lpstr>August</vt:lpstr>
      <vt:lpstr>September</vt:lpstr>
      <vt:lpstr>Oktober</vt:lpstr>
      <vt:lpstr>November</vt:lpstr>
      <vt:lpstr>Dezember</vt:lpstr>
      <vt:lpstr>Ergänzungen</vt:lpstr>
      <vt:lpstr>für STR-LA</vt:lpstr>
    </vt:vector>
  </TitlesOfParts>
  <Company>LHD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Göbel</dc:creator>
  <cp:lastModifiedBy>Göbel, Katrin</cp:lastModifiedBy>
  <cp:lastPrinted>2024-02-12T11:48:28Z</cp:lastPrinted>
  <dcterms:created xsi:type="dcterms:W3CDTF">2019-06-05T11:34:37Z</dcterms:created>
  <dcterms:modified xsi:type="dcterms:W3CDTF">2025-12-18T09:02:51Z</dcterms:modified>
</cp:coreProperties>
</file>